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1-working\0 - CMAC\0 - Journal Paper 2\Data Analyses\BC QIAs and Indices\Index Stats\"/>
    </mc:Choice>
  </mc:AlternateContent>
  <xr:revisionPtr revIDLastSave="0" documentId="13_ncr:1_{EEBC95C9-59F9-4DB8-A9DB-933E50E1E2D3}" xr6:coauthVersionLast="47" xr6:coauthVersionMax="47" xr10:uidLastSave="{00000000-0000-0000-0000-000000000000}"/>
  <bookViews>
    <workbookView xWindow="-22656" yWindow="300" windowWidth="20004" windowHeight="18228" xr2:uid="{F93C9ABF-D1EE-4926-88CF-60F61C4A037F}"/>
  </bookViews>
  <sheets>
    <sheet name="Sheet1" sheetId="4" r:id="rId1"/>
    <sheet name="VNBC01" sheetId="5" r:id="rId2"/>
    <sheet name="VNBC02" sheetId="2" r:id="rId3"/>
    <sheet name="VNBC03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7" i="2" l="1"/>
  <c r="P77" i="2"/>
  <c r="O78" i="2"/>
  <c r="O79" i="2" s="1"/>
  <c r="P78" i="2"/>
  <c r="P79" i="2"/>
  <c r="G77" i="2"/>
  <c r="H77" i="2"/>
  <c r="G78" i="2"/>
  <c r="G79" i="2" s="1"/>
  <c r="H78" i="2"/>
  <c r="H79" i="2"/>
  <c r="O51" i="2"/>
  <c r="P51" i="2"/>
  <c r="O52" i="2"/>
  <c r="O53" i="2" s="1"/>
  <c r="P52" i="2"/>
  <c r="P53" i="2"/>
  <c r="G51" i="2"/>
  <c r="H51" i="2"/>
  <c r="G52" i="2"/>
  <c r="G53" i="2" s="1"/>
  <c r="H52" i="2"/>
  <c r="H53" i="2"/>
  <c r="O25" i="2"/>
  <c r="P25" i="2"/>
  <c r="S8" i="4" s="1"/>
  <c r="O26" i="2"/>
  <c r="O27" i="2" s="1"/>
  <c r="P26" i="2"/>
  <c r="P27" i="2"/>
  <c r="G25" i="2"/>
  <c r="H25" i="2"/>
  <c r="G26" i="2"/>
  <c r="G27" i="2" s="1"/>
  <c r="H26" i="2"/>
  <c r="H27" i="2"/>
  <c r="O25" i="3"/>
  <c r="P25" i="3"/>
  <c r="O26" i="3"/>
  <c r="O27" i="3" s="1"/>
  <c r="P26" i="3"/>
  <c r="P27" i="3"/>
  <c r="G25" i="3"/>
  <c r="H25" i="3"/>
  <c r="G26" i="3"/>
  <c r="G27" i="3" s="1"/>
  <c r="H26" i="3"/>
  <c r="H27" i="3"/>
  <c r="O51" i="3"/>
  <c r="R14" i="4" s="1"/>
  <c r="P51" i="3"/>
  <c r="O52" i="3"/>
  <c r="P52" i="3"/>
  <c r="P53" i="3" s="1"/>
  <c r="O53" i="3"/>
  <c r="G51" i="3"/>
  <c r="H51" i="3"/>
  <c r="G52" i="3"/>
  <c r="H52" i="3"/>
  <c r="G53" i="3"/>
  <c r="H53" i="3"/>
  <c r="O77" i="3"/>
  <c r="P77" i="3"/>
  <c r="O78" i="3"/>
  <c r="P78" i="3"/>
  <c r="P79" i="3" s="1"/>
  <c r="O79" i="3"/>
  <c r="G77" i="3"/>
  <c r="H77" i="3"/>
  <c r="G78" i="3"/>
  <c r="G79" i="3" s="1"/>
  <c r="H78" i="3"/>
  <c r="H79" i="3"/>
  <c r="U17" i="4"/>
  <c r="V17" i="4"/>
  <c r="W17" i="4"/>
  <c r="X17" i="4"/>
  <c r="Y17" i="4"/>
  <c r="Z17" i="4"/>
  <c r="U18" i="4"/>
  <c r="V18" i="4"/>
  <c r="V20" i="4" s="1"/>
  <c r="W18" i="4"/>
  <c r="X18" i="4"/>
  <c r="Y18" i="4"/>
  <c r="Z18" i="4"/>
  <c r="U19" i="4"/>
  <c r="V19" i="4"/>
  <c r="W19" i="4"/>
  <c r="X19" i="4"/>
  <c r="Y19" i="4"/>
  <c r="Z19" i="4"/>
  <c r="T19" i="4"/>
  <c r="T18" i="4"/>
  <c r="T20" i="4" s="1"/>
  <c r="T17" i="4"/>
  <c r="N17" i="4"/>
  <c r="O17" i="4"/>
  <c r="P17" i="4"/>
  <c r="Q17" i="4"/>
  <c r="R17" i="4"/>
  <c r="S17" i="4"/>
  <c r="N18" i="4"/>
  <c r="N20" i="4" s="1"/>
  <c r="O18" i="4"/>
  <c r="P18" i="4"/>
  <c r="Q18" i="4"/>
  <c r="R18" i="4"/>
  <c r="S18" i="4"/>
  <c r="S20" i="4" s="1"/>
  <c r="N19" i="4"/>
  <c r="O19" i="4"/>
  <c r="P19" i="4"/>
  <c r="Q19" i="4"/>
  <c r="R19" i="4"/>
  <c r="S19" i="4"/>
  <c r="M19" i="4"/>
  <c r="M18" i="4"/>
  <c r="M17" i="4"/>
  <c r="G17" i="4"/>
  <c r="H17" i="4"/>
  <c r="I17" i="4"/>
  <c r="J17" i="4"/>
  <c r="K17" i="4"/>
  <c r="L17" i="4"/>
  <c r="G18" i="4"/>
  <c r="H18" i="4"/>
  <c r="I18" i="4"/>
  <c r="J18" i="4"/>
  <c r="K18" i="4"/>
  <c r="K20" i="4" s="1"/>
  <c r="L18" i="4"/>
  <c r="K19" i="4"/>
  <c r="L19" i="4"/>
  <c r="F18" i="4"/>
  <c r="F17" i="4"/>
  <c r="U13" i="4"/>
  <c r="V13" i="4"/>
  <c r="W13" i="4"/>
  <c r="X13" i="4"/>
  <c r="Y13" i="4"/>
  <c r="Z13" i="4"/>
  <c r="T13" i="4"/>
  <c r="N13" i="4"/>
  <c r="O13" i="4"/>
  <c r="P13" i="4"/>
  <c r="Q13" i="4"/>
  <c r="R13" i="4"/>
  <c r="S13" i="4"/>
  <c r="S14" i="4"/>
  <c r="M13" i="4"/>
  <c r="G13" i="4"/>
  <c r="H13" i="4"/>
  <c r="I13" i="4"/>
  <c r="J13" i="4"/>
  <c r="K13" i="4"/>
  <c r="L13" i="4"/>
  <c r="K14" i="4"/>
  <c r="L14" i="4"/>
  <c r="F13" i="4"/>
  <c r="U8" i="4"/>
  <c r="V8" i="4"/>
  <c r="W8" i="4"/>
  <c r="X8" i="4"/>
  <c r="Y8" i="4"/>
  <c r="Z8" i="4"/>
  <c r="N8" i="4"/>
  <c r="O8" i="4"/>
  <c r="P8" i="4"/>
  <c r="Q8" i="4"/>
  <c r="R8" i="4"/>
  <c r="R9" i="4"/>
  <c r="S9" i="4"/>
  <c r="G8" i="4"/>
  <c r="H8" i="4"/>
  <c r="I8" i="4"/>
  <c r="J8" i="4"/>
  <c r="K8" i="4"/>
  <c r="L8" i="4"/>
  <c r="K9" i="4"/>
  <c r="L9" i="4"/>
  <c r="T8" i="4"/>
  <c r="M8" i="4"/>
  <c r="F8" i="4"/>
  <c r="Q20" i="4"/>
  <c r="M20" i="4"/>
  <c r="U78" i="5"/>
  <c r="T78" i="5"/>
  <c r="S78" i="5"/>
  <c r="R78" i="5"/>
  <c r="U52" i="5"/>
  <c r="T52" i="5"/>
  <c r="S52" i="5"/>
  <c r="R52" i="5"/>
  <c r="U26" i="5"/>
  <c r="T26" i="5"/>
  <c r="S26" i="5"/>
  <c r="R26" i="5"/>
  <c r="U77" i="5"/>
  <c r="T77" i="5"/>
  <c r="S77" i="5"/>
  <c r="R77" i="5"/>
  <c r="U51" i="5"/>
  <c r="W12" i="4" s="1"/>
  <c r="T51" i="5"/>
  <c r="V12" i="4" s="1"/>
  <c r="S51" i="5"/>
  <c r="U12" i="4" s="1"/>
  <c r="R51" i="5"/>
  <c r="T12" i="4" s="1"/>
  <c r="U25" i="5"/>
  <c r="W7" i="4" s="1"/>
  <c r="T25" i="5"/>
  <c r="V7" i="4" s="1"/>
  <c r="S25" i="5"/>
  <c r="U7" i="4" s="1"/>
  <c r="R25" i="5"/>
  <c r="T7" i="4" s="1"/>
  <c r="U78" i="2"/>
  <c r="T78" i="2"/>
  <c r="S78" i="2"/>
  <c r="R78" i="2"/>
  <c r="U52" i="2"/>
  <c r="T52" i="2"/>
  <c r="S52" i="2"/>
  <c r="R52" i="2"/>
  <c r="U26" i="2"/>
  <c r="T26" i="2"/>
  <c r="S26" i="2"/>
  <c r="R26" i="2"/>
  <c r="U77" i="2"/>
  <c r="T77" i="2"/>
  <c r="S77" i="2"/>
  <c r="R77" i="2"/>
  <c r="U51" i="2"/>
  <c r="T51" i="2"/>
  <c r="S51" i="2"/>
  <c r="R51" i="2"/>
  <c r="U25" i="2"/>
  <c r="T25" i="2"/>
  <c r="S25" i="2"/>
  <c r="R25" i="2"/>
  <c r="U78" i="3"/>
  <c r="T78" i="3"/>
  <c r="S78" i="3"/>
  <c r="R78" i="3"/>
  <c r="U52" i="3"/>
  <c r="T52" i="3"/>
  <c r="S52" i="3"/>
  <c r="R52" i="3"/>
  <c r="U26" i="3"/>
  <c r="T26" i="3"/>
  <c r="S26" i="3"/>
  <c r="R26" i="3"/>
  <c r="U77" i="3"/>
  <c r="T77" i="3"/>
  <c r="T79" i="3" s="1"/>
  <c r="S77" i="3"/>
  <c r="R77" i="3"/>
  <c r="U51" i="3"/>
  <c r="W14" i="4" s="1"/>
  <c r="T51" i="3"/>
  <c r="V14" i="4" s="1"/>
  <c r="S51" i="3"/>
  <c r="S53" i="3" s="1"/>
  <c r="R51" i="3"/>
  <c r="T14" i="4" s="1"/>
  <c r="U25" i="3"/>
  <c r="W9" i="4" s="1"/>
  <c r="T25" i="3"/>
  <c r="V9" i="4" s="1"/>
  <c r="S25" i="3"/>
  <c r="U9" i="4" s="1"/>
  <c r="R25" i="3"/>
  <c r="R27" i="3" s="1"/>
  <c r="X76" i="5"/>
  <c r="W76" i="5"/>
  <c r="V76" i="5"/>
  <c r="X75" i="5"/>
  <c r="W75" i="5"/>
  <c r="V75" i="5"/>
  <c r="X74" i="5"/>
  <c r="W74" i="5"/>
  <c r="V74" i="5"/>
  <c r="X73" i="5"/>
  <c r="W73" i="5"/>
  <c r="V73" i="5"/>
  <c r="X72" i="5"/>
  <c r="W72" i="5"/>
  <c r="V72" i="5"/>
  <c r="X71" i="5"/>
  <c r="W71" i="5"/>
  <c r="V71" i="5"/>
  <c r="X70" i="5"/>
  <c r="W70" i="5"/>
  <c r="V70" i="5"/>
  <c r="X69" i="5"/>
  <c r="W69" i="5"/>
  <c r="V69" i="5"/>
  <c r="X68" i="5"/>
  <c r="W68" i="5"/>
  <c r="V68" i="5"/>
  <c r="X67" i="5"/>
  <c r="W67" i="5"/>
  <c r="V67" i="5"/>
  <c r="X66" i="5"/>
  <c r="W66" i="5"/>
  <c r="V66" i="5"/>
  <c r="X65" i="5"/>
  <c r="W65" i="5"/>
  <c r="V65" i="5"/>
  <c r="X64" i="5"/>
  <c r="W64" i="5"/>
  <c r="V64" i="5"/>
  <c r="X63" i="5"/>
  <c r="W63" i="5"/>
  <c r="V63" i="5"/>
  <c r="X62" i="5"/>
  <c r="W62" i="5"/>
  <c r="V62" i="5"/>
  <c r="X61" i="5"/>
  <c r="W61" i="5"/>
  <c r="V61" i="5"/>
  <c r="X60" i="5"/>
  <c r="W60" i="5"/>
  <c r="V60" i="5"/>
  <c r="X59" i="5"/>
  <c r="W59" i="5"/>
  <c r="V59" i="5"/>
  <c r="X58" i="5"/>
  <c r="W58" i="5"/>
  <c r="V58" i="5"/>
  <c r="X57" i="5"/>
  <c r="W57" i="5"/>
  <c r="V57" i="5"/>
  <c r="X50" i="5"/>
  <c r="W50" i="5"/>
  <c r="V50" i="5"/>
  <c r="X49" i="5"/>
  <c r="W49" i="5"/>
  <c r="V49" i="5"/>
  <c r="X48" i="5"/>
  <c r="W48" i="5"/>
  <c r="V48" i="5"/>
  <c r="X47" i="5"/>
  <c r="W47" i="5"/>
  <c r="V47" i="5"/>
  <c r="X46" i="5"/>
  <c r="W46" i="5"/>
  <c r="V46" i="5"/>
  <c r="X45" i="5"/>
  <c r="W45" i="5"/>
  <c r="V45" i="5"/>
  <c r="X44" i="5"/>
  <c r="W44" i="5"/>
  <c r="V44" i="5"/>
  <c r="X43" i="5"/>
  <c r="W43" i="5"/>
  <c r="V43" i="5"/>
  <c r="X42" i="5"/>
  <c r="W42" i="5"/>
  <c r="V42" i="5"/>
  <c r="X41" i="5"/>
  <c r="W41" i="5"/>
  <c r="V41" i="5"/>
  <c r="X40" i="5"/>
  <c r="W40" i="5"/>
  <c r="V40" i="5"/>
  <c r="X39" i="5"/>
  <c r="W39" i="5"/>
  <c r="V39" i="5"/>
  <c r="X38" i="5"/>
  <c r="W38" i="5"/>
  <c r="V38" i="5"/>
  <c r="X37" i="5"/>
  <c r="W37" i="5"/>
  <c r="V37" i="5"/>
  <c r="X36" i="5"/>
  <c r="W36" i="5"/>
  <c r="V36" i="5"/>
  <c r="X35" i="5"/>
  <c r="W35" i="5"/>
  <c r="V35" i="5"/>
  <c r="X34" i="5"/>
  <c r="W34" i="5"/>
  <c r="V34" i="5"/>
  <c r="X33" i="5"/>
  <c r="W33" i="5"/>
  <c r="V33" i="5"/>
  <c r="X32" i="5"/>
  <c r="W32" i="5"/>
  <c r="V32" i="5"/>
  <c r="X31" i="5"/>
  <c r="W31" i="5"/>
  <c r="V31" i="5"/>
  <c r="X24" i="5"/>
  <c r="W24" i="5"/>
  <c r="V24" i="5"/>
  <c r="X23" i="5"/>
  <c r="W23" i="5"/>
  <c r="V23" i="5"/>
  <c r="X22" i="5"/>
  <c r="W22" i="5"/>
  <c r="V22" i="5"/>
  <c r="X21" i="5"/>
  <c r="W21" i="5"/>
  <c r="V21" i="5"/>
  <c r="X20" i="5"/>
  <c r="W20" i="5"/>
  <c r="V20" i="5"/>
  <c r="X19" i="5"/>
  <c r="W19" i="5"/>
  <c r="V19" i="5"/>
  <c r="X18" i="5"/>
  <c r="W18" i="5"/>
  <c r="V18" i="5"/>
  <c r="X17" i="5"/>
  <c r="W17" i="5"/>
  <c r="V17" i="5"/>
  <c r="X16" i="5"/>
  <c r="W16" i="5"/>
  <c r="V16" i="5"/>
  <c r="X15" i="5"/>
  <c r="W15" i="5"/>
  <c r="V15" i="5"/>
  <c r="X14" i="5"/>
  <c r="W14" i="5"/>
  <c r="V14" i="5"/>
  <c r="X13" i="5"/>
  <c r="W13" i="5"/>
  <c r="V13" i="5"/>
  <c r="X12" i="5"/>
  <c r="W12" i="5"/>
  <c r="V12" i="5"/>
  <c r="X11" i="5"/>
  <c r="W11" i="5"/>
  <c r="V11" i="5"/>
  <c r="X10" i="5"/>
  <c r="W10" i="5"/>
  <c r="V10" i="5"/>
  <c r="X9" i="5"/>
  <c r="W9" i="5"/>
  <c r="V9" i="5"/>
  <c r="X8" i="5"/>
  <c r="W8" i="5"/>
  <c r="V8" i="5"/>
  <c r="X7" i="5"/>
  <c r="W7" i="5"/>
  <c r="V7" i="5"/>
  <c r="X6" i="5"/>
  <c r="W6" i="5"/>
  <c r="V6" i="5"/>
  <c r="X5" i="5"/>
  <c r="W5" i="5"/>
  <c r="V5" i="5"/>
  <c r="P76" i="5"/>
  <c r="O76" i="5"/>
  <c r="N76" i="5"/>
  <c r="P75" i="5"/>
  <c r="O75" i="5"/>
  <c r="N75" i="5"/>
  <c r="P74" i="5"/>
  <c r="O74" i="5"/>
  <c r="N74" i="5"/>
  <c r="P73" i="5"/>
  <c r="O73" i="5"/>
  <c r="N73" i="5"/>
  <c r="P72" i="5"/>
  <c r="O72" i="5"/>
  <c r="N72" i="5"/>
  <c r="P71" i="5"/>
  <c r="O71" i="5"/>
  <c r="N71" i="5"/>
  <c r="P70" i="5"/>
  <c r="O70" i="5"/>
  <c r="N70" i="5"/>
  <c r="P69" i="5"/>
  <c r="O69" i="5"/>
  <c r="N69" i="5"/>
  <c r="P68" i="5"/>
  <c r="O68" i="5"/>
  <c r="N68" i="5"/>
  <c r="P67" i="5"/>
  <c r="O67" i="5"/>
  <c r="N67" i="5"/>
  <c r="P66" i="5"/>
  <c r="O66" i="5"/>
  <c r="N66" i="5"/>
  <c r="P65" i="5"/>
  <c r="O65" i="5"/>
  <c r="N65" i="5"/>
  <c r="P64" i="5"/>
  <c r="O64" i="5"/>
  <c r="N64" i="5"/>
  <c r="P63" i="5"/>
  <c r="O63" i="5"/>
  <c r="N63" i="5"/>
  <c r="P62" i="5"/>
  <c r="O62" i="5"/>
  <c r="N62" i="5"/>
  <c r="P61" i="5"/>
  <c r="O61" i="5"/>
  <c r="N61" i="5"/>
  <c r="P60" i="5"/>
  <c r="O60" i="5"/>
  <c r="N60" i="5"/>
  <c r="P59" i="5"/>
  <c r="O59" i="5"/>
  <c r="N59" i="5"/>
  <c r="P58" i="5"/>
  <c r="O58" i="5"/>
  <c r="N58" i="5"/>
  <c r="P57" i="5"/>
  <c r="O57" i="5"/>
  <c r="O78" i="5" s="1"/>
  <c r="N57" i="5"/>
  <c r="P50" i="5"/>
  <c r="O50" i="5"/>
  <c r="N50" i="5"/>
  <c r="P49" i="5"/>
  <c r="O49" i="5"/>
  <c r="N49" i="5"/>
  <c r="P48" i="5"/>
  <c r="O48" i="5"/>
  <c r="N48" i="5"/>
  <c r="P47" i="5"/>
  <c r="O47" i="5"/>
  <c r="N47" i="5"/>
  <c r="P46" i="5"/>
  <c r="O46" i="5"/>
  <c r="N46" i="5"/>
  <c r="P45" i="5"/>
  <c r="O45" i="5"/>
  <c r="N45" i="5"/>
  <c r="P44" i="5"/>
  <c r="O44" i="5"/>
  <c r="N44" i="5"/>
  <c r="P43" i="5"/>
  <c r="O43" i="5"/>
  <c r="N43" i="5"/>
  <c r="P42" i="5"/>
  <c r="O42" i="5"/>
  <c r="N42" i="5"/>
  <c r="P41" i="5"/>
  <c r="O41" i="5"/>
  <c r="N41" i="5"/>
  <c r="P40" i="5"/>
  <c r="O40" i="5"/>
  <c r="N40" i="5"/>
  <c r="P39" i="5"/>
  <c r="O39" i="5"/>
  <c r="N39" i="5"/>
  <c r="P38" i="5"/>
  <c r="O38" i="5"/>
  <c r="N38" i="5"/>
  <c r="P37" i="5"/>
  <c r="O37" i="5"/>
  <c r="N37" i="5"/>
  <c r="P36" i="5"/>
  <c r="O36" i="5"/>
  <c r="N36" i="5"/>
  <c r="P35" i="5"/>
  <c r="O35" i="5"/>
  <c r="N35" i="5"/>
  <c r="P34" i="5"/>
  <c r="O34" i="5"/>
  <c r="N34" i="5"/>
  <c r="P33" i="5"/>
  <c r="O33" i="5"/>
  <c r="N33" i="5"/>
  <c r="P32" i="5"/>
  <c r="O32" i="5"/>
  <c r="N32" i="5"/>
  <c r="P31" i="5"/>
  <c r="O31" i="5"/>
  <c r="N31" i="5"/>
  <c r="P24" i="5"/>
  <c r="O24" i="5"/>
  <c r="N24" i="5"/>
  <c r="P23" i="5"/>
  <c r="O23" i="5"/>
  <c r="N23" i="5"/>
  <c r="P22" i="5"/>
  <c r="O22" i="5"/>
  <c r="N22" i="5"/>
  <c r="P21" i="5"/>
  <c r="O21" i="5"/>
  <c r="N21" i="5"/>
  <c r="P20" i="5"/>
  <c r="O20" i="5"/>
  <c r="N20" i="5"/>
  <c r="P19" i="5"/>
  <c r="O19" i="5"/>
  <c r="N19" i="5"/>
  <c r="P18" i="5"/>
  <c r="O18" i="5"/>
  <c r="N18" i="5"/>
  <c r="P17" i="5"/>
  <c r="O17" i="5"/>
  <c r="N17" i="5"/>
  <c r="P16" i="5"/>
  <c r="O16" i="5"/>
  <c r="N16" i="5"/>
  <c r="P15" i="5"/>
  <c r="O15" i="5"/>
  <c r="N15" i="5"/>
  <c r="P14" i="5"/>
  <c r="O14" i="5"/>
  <c r="N14" i="5"/>
  <c r="P13" i="5"/>
  <c r="O13" i="5"/>
  <c r="N13" i="5"/>
  <c r="P12" i="5"/>
  <c r="O12" i="5"/>
  <c r="N12" i="5"/>
  <c r="P11" i="5"/>
  <c r="O11" i="5"/>
  <c r="N11" i="5"/>
  <c r="P10" i="5"/>
  <c r="O10" i="5"/>
  <c r="N10" i="5"/>
  <c r="P9" i="5"/>
  <c r="O9" i="5"/>
  <c r="N9" i="5"/>
  <c r="P8" i="5"/>
  <c r="O8" i="5"/>
  <c r="N8" i="5"/>
  <c r="P7" i="5"/>
  <c r="O7" i="5"/>
  <c r="N7" i="5"/>
  <c r="P6" i="5"/>
  <c r="O6" i="5"/>
  <c r="N6" i="5"/>
  <c r="P5" i="5"/>
  <c r="O5" i="5"/>
  <c r="O25" i="5" s="1"/>
  <c r="R7" i="4" s="1"/>
  <c r="R10" i="4" s="1"/>
  <c r="N5" i="5"/>
  <c r="H76" i="5"/>
  <c r="G76" i="5"/>
  <c r="F76" i="5"/>
  <c r="H75" i="5"/>
  <c r="G75" i="5"/>
  <c r="F75" i="5"/>
  <c r="H74" i="5"/>
  <c r="G74" i="5"/>
  <c r="F74" i="5"/>
  <c r="H73" i="5"/>
  <c r="G73" i="5"/>
  <c r="F73" i="5"/>
  <c r="H72" i="5"/>
  <c r="G72" i="5"/>
  <c r="F72" i="5"/>
  <c r="H71" i="5"/>
  <c r="G71" i="5"/>
  <c r="F71" i="5"/>
  <c r="H70" i="5"/>
  <c r="G70" i="5"/>
  <c r="F70" i="5"/>
  <c r="H69" i="5"/>
  <c r="G69" i="5"/>
  <c r="F69" i="5"/>
  <c r="H68" i="5"/>
  <c r="G68" i="5"/>
  <c r="F68" i="5"/>
  <c r="H67" i="5"/>
  <c r="G67" i="5"/>
  <c r="F67" i="5"/>
  <c r="H66" i="5"/>
  <c r="G66" i="5"/>
  <c r="F66" i="5"/>
  <c r="H65" i="5"/>
  <c r="G65" i="5"/>
  <c r="F65" i="5"/>
  <c r="H64" i="5"/>
  <c r="G64" i="5"/>
  <c r="F64" i="5"/>
  <c r="H63" i="5"/>
  <c r="G63" i="5"/>
  <c r="F63" i="5"/>
  <c r="H62" i="5"/>
  <c r="G62" i="5"/>
  <c r="F62" i="5"/>
  <c r="H61" i="5"/>
  <c r="G61" i="5"/>
  <c r="F61" i="5"/>
  <c r="H60" i="5"/>
  <c r="G60" i="5"/>
  <c r="F60" i="5"/>
  <c r="H59" i="5"/>
  <c r="G59" i="5"/>
  <c r="F59" i="5"/>
  <c r="H58" i="5"/>
  <c r="G58" i="5"/>
  <c r="F58" i="5"/>
  <c r="H57" i="5"/>
  <c r="G57" i="5"/>
  <c r="G77" i="5" s="1"/>
  <c r="F57" i="5"/>
  <c r="H50" i="5"/>
  <c r="G50" i="5"/>
  <c r="F50" i="5"/>
  <c r="H49" i="5"/>
  <c r="G49" i="5"/>
  <c r="F49" i="5"/>
  <c r="H48" i="5"/>
  <c r="G48" i="5"/>
  <c r="F48" i="5"/>
  <c r="H47" i="5"/>
  <c r="G47" i="5"/>
  <c r="F47" i="5"/>
  <c r="H46" i="5"/>
  <c r="G46" i="5"/>
  <c r="F46" i="5"/>
  <c r="H45" i="5"/>
  <c r="G45" i="5"/>
  <c r="F45" i="5"/>
  <c r="H44" i="5"/>
  <c r="G44" i="5"/>
  <c r="F44" i="5"/>
  <c r="H43" i="5"/>
  <c r="G43" i="5"/>
  <c r="F43" i="5"/>
  <c r="H42" i="5"/>
  <c r="G42" i="5"/>
  <c r="F42" i="5"/>
  <c r="H41" i="5"/>
  <c r="G41" i="5"/>
  <c r="F41" i="5"/>
  <c r="H40" i="5"/>
  <c r="G40" i="5"/>
  <c r="F40" i="5"/>
  <c r="H39" i="5"/>
  <c r="G39" i="5"/>
  <c r="F39" i="5"/>
  <c r="H38" i="5"/>
  <c r="G38" i="5"/>
  <c r="F38" i="5"/>
  <c r="H37" i="5"/>
  <c r="G37" i="5"/>
  <c r="F37" i="5"/>
  <c r="H36" i="5"/>
  <c r="G36" i="5"/>
  <c r="F36" i="5"/>
  <c r="H35" i="5"/>
  <c r="G35" i="5"/>
  <c r="F35" i="5"/>
  <c r="H34" i="5"/>
  <c r="G34" i="5"/>
  <c r="F34" i="5"/>
  <c r="H33" i="5"/>
  <c r="G33" i="5"/>
  <c r="F33" i="5"/>
  <c r="H32" i="5"/>
  <c r="G32" i="5"/>
  <c r="F32" i="5"/>
  <c r="H31" i="5"/>
  <c r="G31" i="5"/>
  <c r="F31" i="5"/>
  <c r="H24" i="5"/>
  <c r="G24" i="5"/>
  <c r="F24" i="5"/>
  <c r="H23" i="5"/>
  <c r="G23" i="5"/>
  <c r="F23" i="5"/>
  <c r="H22" i="5"/>
  <c r="G22" i="5"/>
  <c r="F22" i="5"/>
  <c r="H21" i="5"/>
  <c r="G21" i="5"/>
  <c r="F21" i="5"/>
  <c r="H20" i="5"/>
  <c r="G20" i="5"/>
  <c r="F20" i="5"/>
  <c r="H19" i="5"/>
  <c r="G19" i="5"/>
  <c r="F19" i="5"/>
  <c r="H18" i="5"/>
  <c r="G18" i="5"/>
  <c r="F18" i="5"/>
  <c r="H17" i="5"/>
  <c r="G17" i="5"/>
  <c r="F17" i="5"/>
  <c r="H16" i="5"/>
  <c r="G16" i="5"/>
  <c r="F16" i="5"/>
  <c r="H15" i="5"/>
  <c r="G15" i="5"/>
  <c r="F15" i="5"/>
  <c r="H14" i="5"/>
  <c r="G14" i="5"/>
  <c r="F14" i="5"/>
  <c r="H13" i="5"/>
  <c r="G13" i="5"/>
  <c r="F13" i="5"/>
  <c r="H12" i="5"/>
  <c r="G12" i="5"/>
  <c r="F12" i="5"/>
  <c r="H11" i="5"/>
  <c r="G11" i="5"/>
  <c r="F11" i="5"/>
  <c r="H10" i="5"/>
  <c r="G10" i="5"/>
  <c r="F10" i="5"/>
  <c r="H9" i="5"/>
  <c r="G9" i="5"/>
  <c r="F9" i="5"/>
  <c r="H8" i="5"/>
  <c r="G8" i="5"/>
  <c r="F8" i="5"/>
  <c r="H7" i="5"/>
  <c r="G7" i="5"/>
  <c r="F7" i="5"/>
  <c r="H6" i="5"/>
  <c r="G6" i="5"/>
  <c r="F6" i="5"/>
  <c r="H5" i="5"/>
  <c r="G5" i="5"/>
  <c r="F5" i="5"/>
  <c r="X76" i="2"/>
  <c r="W76" i="2"/>
  <c r="V76" i="2"/>
  <c r="X75" i="2"/>
  <c r="W75" i="2"/>
  <c r="V75" i="2"/>
  <c r="X74" i="2"/>
  <c r="W74" i="2"/>
  <c r="V74" i="2"/>
  <c r="X73" i="2"/>
  <c r="W73" i="2"/>
  <c r="V73" i="2"/>
  <c r="X72" i="2"/>
  <c r="W72" i="2"/>
  <c r="V72" i="2"/>
  <c r="X71" i="2"/>
  <c r="W71" i="2"/>
  <c r="V71" i="2"/>
  <c r="X70" i="2"/>
  <c r="W70" i="2"/>
  <c r="V70" i="2"/>
  <c r="X69" i="2"/>
  <c r="W69" i="2"/>
  <c r="V69" i="2"/>
  <c r="X68" i="2"/>
  <c r="W68" i="2"/>
  <c r="V68" i="2"/>
  <c r="X67" i="2"/>
  <c r="W67" i="2"/>
  <c r="V67" i="2"/>
  <c r="X66" i="2"/>
  <c r="W66" i="2"/>
  <c r="V66" i="2"/>
  <c r="X65" i="2"/>
  <c r="W65" i="2"/>
  <c r="V65" i="2"/>
  <c r="X64" i="2"/>
  <c r="W64" i="2"/>
  <c r="V64" i="2"/>
  <c r="X63" i="2"/>
  <c r="W63" i="2"/>
  <c r="V63" i="2"/>
  <c r="X62" i="2"/>
  <c r="W62" i="2"/>
  <c r="V62" i="2"/>
  <c r="X61" i="2"/>
  <c r="W61" i="2"/>
  <c r="V61" i="2"/>
  <c r="X60" i="2"/>
  <c r="W60" i="2"/>
  <c r="V60" i="2"/>
  <c r="X59" i="2"/>
  <c r="W59" i="2"/>
  <c r="V59" i="2"/>
  <c r="X58" i="2"/>
  <c r="W58" i="2"/>
  <c r="V58" i="2"/>
  <c r="X57" i="2"/>
  <c r="X78" i="2" s="1"/>
  <c r="W57" i="2"/>
  <c r="V57" i="2"/>
  <c r="X50" i="2"/>
  <c r="W50" i="2"/>
  <c r="V50" i="2"/>
  <c r="X49" i="2"/>
  <c r="W49" i="2"/>
  <c r="V49" i="2"/>
  <c r="X48" i="2"/>
  <c r="W48" i="2"/>
  <c r="V48" i="2"/>
  <c r="X47" i="2"/>
  <c r="W47" i="2"/>
  <c r="V47" i="2"/>
  <c r="X46" i="2"/>
  <c r="W46" i="2"/>
  <c r="V46" i="2"/>
  <c r="X45" i="2"/>
  <c r="W45" i="2"/>
  <c r="V45" i="2"/>
  <c r="X44" i="2"/>
  <c r="W44" i="2"/>
  <c r="V44" i="2"/>
  <c r="X43" i="2"/>
  <c r="W43" i="2"/>
  <c r="V43" i="2"/>
  <c r="X42" i="2"/>
  <c r="W42" i="2"/>
  <c r="V42" i="2"/>
  <c r="X41" i="2"/>
  <c r="W41" i="2"/>
  <c r="V41" i="2"/>
  <c r="X40" i="2"/>
  <c r="W40" i="2"/>
  <c r="V40" i="2"/>
  <c r="X39" i="2"/>
  <c r="W39" i="2"/>
  <c r="V39" i="2"/>
  <c r="X38" i="2"/>
  <c r="W38" i="2"/>
  <c r="V38" i="2"/>
  <c r="X37" i="2"/>
  <c r="W37" i="2"/>
  <c r="V37" i="2"/>
  <c r="X36" i="2"/>
  <c r="W36" i="2"/>
  <c r="V36" i="2"/>
  <c r="X35" i="2"/>
  <c r="W35" i="2"/>
  <c r="V35" i="2"/>
  <c r="X34" i="2"/>
  <c r="W34" i="2"/>
  <c r="V34" i="2"/>
  <c r="X33" i="2"/>
  <c r="W33" i="2"/>
  <c r="V33" i="2"/>
  <c r="X32" i="2"/>
  <c r="W32" i="2"/>
  <c r="V32" i="2"/>
  <c r="X31" i="2"/>
  <c r="W31" i="2"/>
  <c r="V31" i="2"/>
  <c r="V52" i="2" s="1"/>
  <c r="X24" i="2"/>
  <c r="W24" i="2"/>
  <c r="V24" i="2"/>
  <c r="X23" i="2"/>
  <c r="W23" i="2"/>
  <c r="V23" i="2"/>
  <c r="X22" i="2"/>
  <c r="W22" i="2"/>
  <c r="V22" i="2"/>
  <c r="X21" i="2"/>
  <c r="W21" i="2"/>
  <c r="V21" i="2"/>
  <c r="X20" i="2"/>
  <c r="W20" i="2"/>
  <c r="V20" i="2"/>
  <c r="X19" i="2"/>
  <c r="W19" i="2"/>
  <c r="V19" i="2"/>
  <c r="X18" i="2"/>
  <c r="W18" i="2"/>
  <c r="V18" i="2"/>
  <c r="X17" i="2"/>
  <c r="W17" i="2"/>
  <c r="V17" i="2"/>
  <c r="X16" i="2"/>
  <c r="W16" i="2"/>
  <c r="V16" i="2"/>
  <c r="X15" i="2"/>
  <c r="W15" i="2"/>
  <c r="V15" i="2"/>
  <c r="X14" i="2"/>
  <c r="W14" i="2"/>
  <c r="V14" i="2"/>
  <c r="X13" i="2"/>
  <c r="W13" i="2"/>
  <c r="V13" i="2"/>
  <c r="X12" i="2"/>
  <c r="W12" i="2"/>
  <c r="V12" i="2"/>
  <c r="X11" i="2"/>
  <c r="W11" i="2"/>
  <c r="V11" i="2"/>
  <c r="X10" i="2"/>
  <c r="W10" i="2"/>
  <c r="V10" i="2"/>
  <c r="X9" i="2"/>
  <c r="W9" i="2"/>
  <c r="V9" i="2"/>
  <c r="X8" i="2"/>
  <c r="W8" i="2"/>
  <c r="V8" i="2"/>
  <c r="X7" i="2"/>
  <c r="W7" i="2"/>
  <c r="V7" i="2"/>
  <c r="X6" i="2"/>
  <c r="W6" i="2"/>
  <c r="V6" i="2"/>
  <c r="X5" i="2"/>
  <c r="W5" i="2"/>
  <c r="V5" i="2"/>
  <c r="V26" i="2" s="1"/>
  <c r="P76" i="2"/>
  <c r="O76" i="2"/>
  <c r="N76" i="2"/>
  <c r="P75" i="2"/>
  <c r="O75" i="2"/>
  <c r="N75" i="2"/>
  <c r="P74" i="2"/>
  <c r="O74" i="2"/>
  <c r="N74" i="2"/>
  <c r="P73" i="2"/>
  <c r="O73" i="2"/>
  <c r="N73" i="2"/>
  <c r="P72" i="2"/>
  <c r="O72" i="2"/>
  <c r="N72" i="2"/>
  <c r="P71" i="2"/>
  <c r="O71" i="2"/>
  <c r="N71" i="2"/>
  <c r="P70" i="2"/>
  <c r="O70" i="2"/>
  <c r="N70" i="2"/>
  <c r="P69" i="2"/>
  <c r="O69" i="2"/>
  <c r="N69" i="2"/>
  <c r="P68" i="2"/>
  <c r="O68" i="2"/>
  <c r="N68" i="2"/>
  <c r="P67" i="2"/>
  <c r="O67" i="2"/>
  <c r="N67" i="2"/>
  <c r="P66" i="2"/>
  <c r="O66" i="2"/>
  <c r="N66" i="2"/>
  <c r="P65" i="2"/>
  <c r="O65" i="2"/>
  <c r="N65" i="2"/>
  <c r="P64" i="2"/>
  <c r="O64" i="2"/>
  <c r="N64" i="2"/>
  <c r="P63" i="2"/>
  <c r="O63" i="2"/>
  <c r="N63" i="2"/>
  <c r="P62" i="2"/>
  <c r="O62" i="2"/>
  <c r="N62" i="2"/>
  <c r="P61" i="2"/>
  <c r="O61" i="2"/>
  <c r="N61" i="2"/>
  <c r="P60" i="2"/>
  <c r="O60" i="2"/>
  <c r="N60" i="2"/>
  <c r="P59" i="2"/>
  <c r="O59" i="2"/>
  <c r="N59" i="2"/>
  <c r="P58" i="2"/>
  <c r="O58" i="2"/>
  <c r="N58" i="2"/>
  <c r="P57" i="2"/>
  <c r="O57" i="2"/>
  <c r="N57" i="2"/>
  <c r="P50" i="2"/>
  <c r="O50" i="2"/>
  <c r="N50" i="2"/>
  <c r="P49" i="2"/>
  <c r="O49" i="2"/>
  <c r="N49" i="2"/>
  <c r="P48" i="2"/>
  <c r="O48" i="2"/>
  <c r="N48" i="2"/>
  <c r="P47" i="2"/>
  <c r="O47" i="2"/>
  <c r="N47" i="2"/>
  <c r="P46" i="2"/>
  <c r="O46" i="2"/>
  <c r="N46" i="2"/>
  <c r="P45" i="2"/>
  <c r="O45" i="2"/>
  <c r="N45" i="2"/>
  <c r="P44" i="2"/>
  <c r="O44" i="2"/>
  <c r="N44" i="2"/>
  <c r="P43" i="2"/>
  <c r="O43" i="2"/>
  <c r="N43" i="2"/>
  <c r="P42" i="2"/>
  <c r="O42" i="2"/>
  <c r="N42" i="2"/>
  <c r="P41" i="2"/>
  <c r="O41" i="2"/>
  <c r="N41" i="2"/>
  <c r="P40" i="2"/>
  <c r="O40" i="2"/>
  <c r="N40" i="2"/>
  <c r="P39" i="2"/>
  <c r="O39" i="2"/>
  <c r="N39" i="2"/>
  <c r="P38" i="2"/>
  <c r="O38" i="2"/>
  <c r="N38" i="2"/>
  <c r="P37" i="2"/>
  <c r="O37" i="2"/>
  <c r="N37" i="2"/>
  <c r="P36" i="2"/>
  <c r="O36" i="2"/>
  <c r="N36" i="2"/>
  <c r="P35" i="2"/>
  <c r="O35" i="2"/>
  <c r="N35" i="2"/>
  <c r="P34" i="2"/>
  <c r="O34" i="2"/>
  <c r="N34" i="2"/>
  <c r="P33" i="2"/>
  <c r="O33" i="2"/>
  <c r="N33" i="2"/>
  <c r="P32" i="2"/>
  <c r="O32" i="2"/>
  <c r="N32" i="2"/>
  <c r="P31" i="2"/>
  <c r="O31" i="2"/>
  <c r="N31" i="2"/>
  <c r="P24" i="2"/>
  <c r="O24" i="2"/>
  <c r="N24" i="2"/>
  <c r="P23" i="2"/>
  <c r="O23" i="2"/>
  <c r="N23" i="2"/>
  <c r="P22" i="2"/>
  <c r="O22" i="2"/>
  <c r="N22" i="2"/>
  <c r="P21" i="2"/>
  <c r="O21" i="2"/>
  <c r="N21" i="2"/>
  <c r="P20" i="2"/>
  <c r="O20" i="2"/>
  <c r="N20" i="2"/>
  <c r="P19" i="2"/>
  <c r="O19" i="2"/>
  <c r="N19" i="2"/>
  <c r="P18" i="2"/>
  <c r="O18" i="2"/>
  <c r="N18" i="2"/>
  <c r="P17" i="2"/>
  <c r="O17" i="2"/>
  <c r="N17" i="2"/>
  <c r="P16" i="2"/>
  <c r="O16" i="2"/>
  <c r="N16" i="2"/>
  <c r="P15" i="2"/>
  <c r="O15" i="2"/>
  <c r="N15" i="2"/>
  <c r="P14" i="2"/>
  <c r="O14" i="2"/>
  <c r="N14" i="2"/>
  <c r="P13" i="2"/>
  <c r="O13" i="2"/>
  <c r="N13" i="2"/>
  <c r="P12" i="2"/>
  <c r="O12" i="2"/>
  <c r="N12" i="2"/>
  <c r="P11" i="2"/>
  <c r="O11" i="2"/>
  <c r="N11" i="2"/>
  <c r="P10" i="2"/>
  <c r="O10" i="2"/>
  <c r="N10" i="2"/>
  <c r="P9" i="2"/>
  <c r="O9" i="2"/>
  <c r="N9" i="2"/>
  <c r="P8" i="2"/>
  <c r="O8" i="2"/>
  <c r="N8" i="2"/>
  <c r="P7" i="2"/>
  <c r="O7" i="2"/>
  <c r="N7" i="2"/>
  <c r="P6" i="2"/>
  <c r="O6" i="2"/>
  <c r="N6" i="2"/>
  <c r="P5" i="2"/>
  <c r="O5" i="2"/>
  <c r="N5" i="2"/>
  <c r="H76" i="2"/>
  <c r="G76" i="2"/>
  <c r="F76" i="2"/>
  <c r="H75" i="2"/>
  <c r="G75" i="2"/>
  <c r="F75" i="2"/>
  <c r="H74" i="2"/>
  <c r="G74" i="2"/>
  <c r="F74" i="2"/>
  <c r="H73" i="2"/>
  <c r="G73" i="2"/>
  <c r="F73" i="2"/>
  <c r="H72" i="2"/>
  <c r="G72" i="2"/>
  <c r="F72" i="2"/>
  <c r="H71" i="2"/>
  <c r="G71" i="2"/>
  <c r="F71" i="2"/>
  <c r="H70" i="2"/>
  <c r="G70" i="2"/>
  <c r="F70" i="2"/>
  <c r="H69" i="2"/>
  <c r="G69" i="2"/>
  <c r="F69" i="2"/>
  <c r="H68" i="2"/>
  <c r="G68" i="2"/>
  <c r="F68" i="2"/>
  <c r="H67" i="2"/>
  <c r="G67" i="2"/>
  <c r="F67" i="2"/>
  <c r="H66" i="2"/>
  <c r="G66" i="2"/>
  <c r="F66" i="2"/>
  <c r="H65" i="2"/>
  <c r="G65" i="2"/>
  <c r="F65" i="2"/>
  <c r="H64" i="2"/>
  <c r="G64" i="2"/>
  <c r="F64" i="2"/>
  <c r="H63" i="2"/>
  <c r="G63" i="2"/>
  <c r="F63" i="2"/>
  <c r="H62" i="2"/>
  <c r="G62" i="2"/>
  <c r="F62" i="2"/>
  <c r="H61" i="2"/>
  <c r="G61" i="2"/>
  <c r="F61" i="2"/>
  <c r="H60" i="2"/>
  <c r="G60" i="2"/>
  <c r="F60" i="2"/>
  <c r="H59" i="2"/>
  <c r="G59" i="2"/>
  <c r="F59" i="2"/>
  <c r="H58" i="2"/>
  <c r="G58" i="2"/>
  <c r="F58" i="2"/>
  <c r="H57" i="2"/>
  <c r="G57" i="2"/>
  <c r="F57" i="2"/>
  <c r="G5" i="2"/>
  <c r="F5" i="2"/>
  <c r="H50" i="2"/>
  <c r="G50" i="2"/>
  <c r="F50" i="2"/>
  <c r="H49" i="2"/>
  <c r="G49" i="2"/>
  <c r="F49" i="2"/>
  <c r="H48" i="2"/>
  <c r="G48" i="2"/>
  <c r="F48" i="2"/>
  <c r="H47" i="2"/>
  <c r="G47" i="2"/>
  <c r="F47" i="2"/>
  <c r="H46" i="2"/>
  <c r="G46" i="2"/>
  <c r="F46" i="2"/>
  <c r="H45" i="2"/>
  <c r="G45" i="2"/>
  <c r="F45" i="2"/>
  <c r="H44" i="2"/>
  <c r="G44" i="2"/>
  <c r="F44" i="2"/>
  <c r="H43" i="2"/>
  <c r="G43" i="2"/>
  <c r="F43" i="2"/>
  <c r="H42" i="2"/>
  <c r="G42" i="2"/>
  <c r="F42" i="2"/>
  <c r="H41" i="2"/>
  <c r="G41" i="2"/>
  <c r="F41" i="2"/>
  <c r="H40" i="2"/>
  <c r="G40" i="2"/>
  <c r="F40" i="2"/>
  <c r="H39" i="2"/>
  <c r="G39" i="2"/>
  <c r="F39" i="2"/>
  <c r="H38" i="2"/>
  <c r="G38" i="2"/>
  <c r="F38" i="2"/>
  <c r="H37" i="2"/>
  <c r="G37" i="2"/>
  <c r="F37" i="2"/>
  <c r="H36" i="2"/>
  <c r="G36" i="2"/>
  <c r="F36" i="2"/>
  <c r="H35" i="2"/>
  <c r="G35" i="2"/>
  <c r="F35" i="2"/>
  <c r="H34" i="2"/>
  <c r="G34" i="2"/>
  <c r="F34" i="2"/>
  <c r="H33" i="2"/>
  <c r="G33" i="2"/>
  <c r="F33" i="2"/>
  <c r="H32" i="2"/>
  <c r="G32" i="2"/>
  <c r="F32" i="2"/>
  <c r="H31" i="2"/>
  <c r="G31" i="2"/>
  <c r="F31" i="2"/>
  <c r="H24" i="2"/>
  <c r="G24" i="2"/>
  <c r="F24" i="2"/>
  <c r="H23" i="2"/>
  <c r="G23" i="2"/>
  <c r="F23" i="2"/>
  <c r="H22" i="2"/>
  <c r="G22" i="2"/>
  <c r="F22" i="2"/>
  <c r="H21" i="2"/>
  <c r="G21" i="2"/>
  <c r="F21" i="2"/>
  <c r="H20" i="2"/>
  <c r="G20" i="2"/>
  <c r="F20" i="2"/>
  <c r="H19" i="2"/>
  <c r="G19" i="2"/>
  <c r="F19" i="2"/>
  <c r="H18" i="2"/>
  <c r="G18" i="2"/>
  <c r="F18" i="2"/>
  <c r="H17" i="2"/>
  <c r="G17" i="2"/>
  <c r="F17" i="2"/>
  <c r="H16" i="2"/>
  <c r="G16" i="2"/>
  <c r="F16" i="2"/>
  <c r="H15" i="2"/>
  <c r="G15" i="2"/>
  <c r="F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  <c r="H8" i="2"/>
  <c r="G8" i="2"/>
  <c r="F8" i="2"/>
  <c r="H7" i="2"/>
  <c r="G7" i="2"/>
  <c r="F7" i="2"/>
  <c r="H6" i="2"/>
  <c r="G6" i="2"/>
  <c r="F6" i="2"/>
  <c r="H5" i="2"/>
  <c r="X24" i="3"/>
  <c r="W24" i="3"/>
  <c r="V24" i="3"/>
  <c r="X23" i="3"/>
  <c r="W23" i="3"/>
  <c r="V23" i="3"/>
  <c r="X22" i="3"/>
  <c r="W22" i="3"/>
  <c r="V22" i="3"/>
  <c r="X21" i="3"/>
  <c r="W21" i="3"/>
  <c r="V21" i="3"/>
  <c r="X20" i="3"/>
  <c r="W20" i="3"/>
  <c r="V20" i="3"/>
  <c r="X19" i="3"/>
  <c r="W19" i="3"/>
  <c r="V19" i="3"/>
  <c r="X18" i="3"/>
  <c r="W18" i="3"/>
  <c r="V18" i="3"/>
  <c r="X17" i="3"/>
  <c r="W17" i="3"/>
  <c r="V17" i="3"/>
  <c r="X16" i="3"/>
  <c r="W16" i="3"/>
  <c r="V16" i="3"/>
  <c r="X15" i="3"/>
  <c r="W15" i="3"/>
  <c r="V15" i="3"/>
  <c r="X14" i="3"/>
  <c r="W14" i="3"/>
  <c r="V14" i="3"/>
  <c r="X13" i="3"/>
  <c r="W13" i="3"/>
  <c r="V13" i="3"/>
  <c r="X12" i="3"/>
  <c r="W12" i="3"/>
  <c r="V12" i="3"/>
  <c r="X11" i="3"/>
  <c r="W11" i="3"/>
  <c r="V11" i="3"/>
  <c r="X10" i="3"/>
  <c r="W10" i="3"/>
  <c r="V10" i="3"/>
  <c r="X9" i="3"/>
  <c r="W9" i="3"/>
  <c r="V9" i="3"/>
  <c r="X8" i="3"/>
  <c r="W8" i="3"/>
  <c r="V8" i="3"/>
  <c r="X7" i="3"/>
  <c r="W7" i="3"/>
  <c r="V7" i="3"/>
  <c r="X6" i="3"/>
  <c r="W6" i="3"/>
  <c r="V6" i="3"/>
  <c r="X5" i="3"/>
  <c r="W5" i="3"/>
  <c r="V5" i="3"/>
  <c r="X50" i="3"/>
  <c r="W50" i="3"/>
  <c r="V50" i="3"/>
  <c r="X49" i="3"/>
  <c r="W49" i="3"/>
  <c r="V49" i="3"/>
  <c r="X48" i="3"/>
  <c r="W48" i="3"/>
  <c r="V48" i="3"/>
  <c r="X47" i="3"/>
  <c r="W47" i="3"/>
  <c r="V47" i="3"/>
  <c r="X46" i="3"/>
  <c r="W46" i="3"/>
  <c r="V46" i="3"/>
  <c r="X45" i="3"/>
  <c r="W45" i="3"/>
  <c r="V45" i="3"/>
  <c r="X44" i="3"/>
  <c r="W44" i="3"/>
  <c r="V44" i="3"/>
  <c r="X43" i="3"/>
  <c r="W43" i="3"/>
  <c r="V43" i="3"/>
  <c r="X42" i="3"/>
  <c r="W42" i="3"/>
  <c r="V42" i="3"/>
  <c r="X41" i="3"/>
  <c r="W41" i="3"/>
  <c r="V41" i="3"/>
  <c r="X40" i="3"/>
  <c r="W40" i="3"/>
  <c r="V40" i="3"/>
  <c r="X39" i="3"/>
  <c r="W39" i="3"/>
  <c r="V39" i="3"/>
  <c r="X38" i="3"/>
  <c r="W38" i="3"/>
  <c r="V38" i="3"/>
  <c r="X37" i="3"/>
  <c r="W37" i="3"/>
  <c r="V37" i="3"/>
  <c r="X36" i="3"/>
  <c r="W36" i="3"/>
  <c r="V36" i="3"/>
  <c r="X35" i="3"/>
  <c r="W35" i="3"/>
  <c r="V35" i="3"/>
  <c r="X34" i="3"/>
  <c r="W34" i="3"/>
  <c r="V34" i="3"/>
  <c r="X33" i="3"/>
  <c r="W33" i="3"/>
  <c r="V33" i="3"/>
  <c r="X32" i="3"/>
  <c r="W32" i="3"/>
  <c r="V32" i="3"/>
  <c r="X31" i="3"/>
  <c r="W31" i="3"/>
  <c r="V31" i="3"/>
  <c r="X76" i="3"/>
  <c r="W76" i="3"/>
  <c r="V76" i="3"/>
  <c r="X75" i="3"/>
  <c r="W75" i="3"/>
  <c r="V75" i="3"/>
  <c r="X74" i="3"/>
  <c r="W74" i="3"/>
  <c r="V74" i="3"/>
  <c r="X73" i="3"/>
  <c r="W73" i="3"/>
  <c r="V73" i="3"/>
  <c r="X72" i="3"/>
  <c r="W72" i="3"/>
  <c r="V72" i="3"/>
  <c r="X71" i="3"/>
  <c r="W71" i="3"/>
  <c r="V71" i="3"/>
  <c r="X70" i="3"/>
  <c r="W70" i="3"/>
  <c r="V70" i="3"/>
  <c r="X69" i="3"/>
  <c r="W69" i="3"/>
  <c r="V69" i="3"/>
  <c r="X68" i="3"/>
  <c r="W68" i="3"/>
  <c r="V68" i="3"/>
  <c r="X67" i="3"/>
  <c r="W67" i="3"/>
  <c r="V67" i="3"/>
  <c r="X66" i="3"/>
  <c r="W66" i="3"/>
  <c r="V66" i="3"/>
  <c r="X65" i="3"/>
  <c r="W65" i="3"/>
  <c r="V65" i="3"/>
  <c r="X64" i="3"/>
  <c r="W64" i="3"/>
  <c r="V64" i="3"/>
  <c r="X63" i="3"/>
  <c r="W63" i="3"/>
  <c r="V63" i="3"/>
  <c r="X62" i="3"/>
  <c r="W62" i="3"/>
  <c r="V62" i="3"/>
  <c r="X61" i="3"/>
  <c r="W61" i="3"/>
  <c r="V61" i="3"/>
  <c r="X60" i="3"/>
  <c r="W60" i="3"/>
  <c r="V60" i="3"/>
  <c r="X59" i="3"/>
  <c r="W59" i="3"/>
  <c r="V59" i="3"/>
  <c r="X58" i="3"/>
  <c r="W58" i="3"/>
  <c r="V58" i="3"/>
  <c r="X57" i="3"/>
  <c r="W57" i="3"/>
  <c r="V57" i="3"/>
  <c r="P76" i="3"/>
  <c r="O76" i="3"/>
  <c r="N76" i="3"/>
  <c r="P75" i="3"/>
  <c r="O75" i="3"/>
  <c r="N75" i="3"/>
  <c r="P74" i="3"/>
  <c r="O74" i="3"/>
  <c r="N74" i="3"/>
  <c r="P73" i="3"/>
  <c r="O73" i="3"/>
  <c r="N73" i="3"/>
  <c r="P72" i="3"/>
  <c r="O72" i="3"/>
  <c r="N72" i="3"/>
  <c r="P71" i="3"/>
  <c r="O71" i="3"/>
  <c r="N71" i="3"/>
  <c r="P70" i="3"/>
  <c r="O70" i="3"/>
  <c r="N70" i="3"/>
  <c r="P69" i="3"/>
  <c r="O69" i="3"/>
  <c r="N69" i="3"/>
  <c r="P68" i="3"/>
  <c r="O68" i="3"/>
  <c r="N68" i="3"/>
  <c r="P67" i="3"/>
  <c r="O67" i="3"/>
  <c r="N67" i="3"/>
  <c r="P66" i="3"/>
  <c r="O66" i="3"/>
  <c r="N66" i="3"/>
  <c r="P65" i="3"/>
  <c r="O65" i="3"/>
  <c r="N65" i="3"/>
  <c r="P64" i="3"/>
  <c r="O64" i="3"/>
  <c r="N64" i="3"/>
  <c r="P63" i="3"/>
  <c r="O63" i="3"/>
  <c r="N63" i="3"/>
  <c r="P62" i="3"/>
  <c r="O62" i="3"/>
  <c r="N62" i="3"/>
  <c r="P61" i="3"/>
  <c r="O61" i="3"/>
  <c r="N61" i="3"/>
  <c r="P60" i="3"/>
  <c r="O60" i="3"/>
  <c r="N60" i="3"/>
  <c r="P59" i="3"/>
  <c r="O59" i="3"/>
  <c r="N59" i="3"/>
  <c r="P58" i="3"/>
  <c r="O58" i="3"/>
  <c r="N58" i="3"/>
  <c r="P57" i="3"/>
  <c r="O57" i="3"/>
  <c r="N57" i="3"/>
  <c r="P50" i="3"/>
  <c r="O50" i="3"/>
  <c r="N50" i="3"/>
  <c r="P49" i="3"/>
  <c r="O49" i="3"/>
  <c r="N49" i="3"/>
  <c r="P48" i="3"/>
  <c r="O48" i="3"/>
  <c r="N48" i="3"/>
  <c r="P47" i="3"/>
  <c r="O47" i="3"/>
  <c r="N47" i="3"/>
  <c r="P46" i="3"/>
  <c r="O46" i="3"/>
  <c r="N46" i="3"/>
  <c r="P45" i="3"/>
  <c r="O45" i="3"/>
  <c r="N45" i="3"/>
  <c r="P44" i="3"/>
  <c r="O44" i="3"/>
  <c r="N44" i="3"/>
  <c r="P43" i="3"/>
  <c r="O43" i="3"/>
  <c r="N43" i="3"/>
  <c r="P42" i="3"/>
  <c r="O42" i="3"/>
  <c r="N42" i="3"/>
  <c r="P41" i="3"/>
  <c r="O41" i="3"/>
  <c r="N41" i="3"/>
  <c r="P40" i="3"/>
  <c r="O40" i="3"/>
  <c r="N40" i="3"/>
  <c r="P39" i="3"/>
  <c r="O39" i="3"/>
  <c r="N39" i="3"/>
  <c r="P38" i="3"/>
  <c r="O38" i="3"/>
  <c r="N38" i="3"/>
  <c r="P37" i="3"/>
  <c r="O37" i="3"/>
  <c r="N37" i="3"/>
  <c r="P36" i="3"/>
  <c r="O36" i="3"/>
  <c r="N36" i="3"/>
  <c r="P35" i="3"/>
  <c r="O35" i="3"/>
  <c r="N35" i="3"/>
  <c r="P34" i="3"/>
  <c r="O34" i="3"/>
  <c r="N34" i="3"/>
  <c r="P33" i="3"/>
  <c r="O33" i="3"/>
  <c r="N33" i="3"/>
  <c r="P32" i="3"/>
  <c r="O32" i="3"/>
  <c r="N32" i="3"/>
  <c r="P31" i="3"/>
  <c r="O31" i="3"/>
  <c r="N31" i="3"/>
  <c r="P24" i="3"/>
  <c r="O24" i="3"/>
  <c r="N24" i="3"/>
  <c r="P23" i="3"/>
  <c r="O23" i="3"/>
  <c r="N23" i="3"/>
  <c r="P22" i="3"/>
  <c r="O22" i="3"/>
  <c r="N22" i="3"/>
  <c r="P21" i="3"/>
  <c r="O21" i="3"/>
  <c r="N21" i="3"/>
  <c r="P20" i="3"/>
  <c r="O20" i="3"/>
  <c r="N20" i="3"/>
  <c r="P19" i="3"/>
  <c r="O19" i="3"/>
  <c r="N19" i="3"/>
  <c r="P18" i="3"/>
  <c r="O18" i="3"/>
  <c r="N18" i="3"/>
  <c r="P17" i="3"/>
  <c r="O17" i="3"/>
  <c r="N17" i="3"/>
  <c r="P16" i="3"/>
  <c r="O16" i="3"/>
  <c r="N16" i="3"/>
  <c r="P15" i="3"/>
  <c r="O15" i="3"/>
  <c r="N15" i="3"/>
  <c r="P14" i="3"/>
  <c r="O14" i="3"/>
  <c r="N14" i="3"/>
  <c r="P13" i="3"/>
  <c r="O13" i="3"/>
  <c r="N13" i="3"/>
  <c r="P12" i="3"/>
  <c r="O12" i="3"/>
  <c r="N12" i="3"/>
  <c r="P11" i="3"/>
  <c r="O11" i="3"/>
  <c r="N11" i="3"/>
  <c r="P10" i="3"/>
  <c r="O10" i="3"/>
  <c r="N10" i="3"/>
  <c r="P9" i="3"/>
  <c r="O9" i="3"/>
  <c r="N9" i="3"/>
  <c r="P8" i="3"/>
  <c r="O8" i="3"/>
  <c r="N8" i="3"/>
  <c r="P7" i="3"/>
  <c r="O7" i="3"/>
  <c r="N7" i="3"/>
  <c r="P6" i="3"/>
  <c r="O6" i="3"/>
  <c r="N6" i="3"/>
  <c r="P5" i="3"/>
  <c r="O5" i="3"/>
  <c r="N5" i="3"/>
  <c r="H76" i="3"/>
  <c r="G76" i="3"/>
  <c r="F76" i="3"/>
  <c r="H75" i="3"/>
  <c r="G75" i="3"/>
  <c r="F75" i="3"/>
  <c r="H74" i="3"/>
  <c r="G74" i="3"/>
  <c r="F74" i="3"/>
  <c r="H73" i="3"/>
  <c r="G73" i="3"/>
  <c r="F73" i="3"/>
  <c r="H72" i="3"/>
  <c r="G72" i="3"/>
  <c r="F72" i="3"/>
  <c r="H71" i="3"/>
  <c r="G71" i="3"/>
  <c r="F71" i="3"/>
  <c r="H70" i="3"/>
  <c r="G70" i="3"/>
  <c r="F70" i="3"/>
  <c r="H69" i="3"/>
  <c r="G69" i="3"/>
  <c r="F69" i="3"/>
  <c r="H68" i="3"/>
  <c r="G68" i="3"/>
  <c r="F68" i="3"/>
  <c r="H67" i="3"/>
  <c r="G67" i="3"/>
  <c r="F67" i="3"/>
  <c r="H66" i="3"/>
  <c r="G66" i="3"/>
  <c r="F66" i="3"/>
  <c r="H65" i="3"/>
  <c r="G65" i="3"/>
  <c r="F65" i="3"/>
  <c r="H64" i="3"/>
  <c r="G64" i="3"/>
  <c r="F64" i="3"/>
  <c r="H63" i="3"/>
  <c r="G63" i="3"/>
  <c r="F63" i="3"/>
  <c r="H62" i="3"/>
  <c r="G62" i="3"/>
  <c r="F62" i="3"/>
  <c r="H61" i="3"/>
  <c r="G61" i="3"/>
  <c r="F61" i="3"/>
  <c r="H60" i="3"/>
  <c r="G60" i="3"/>
  <c r="F60" i="3"/>
  <c r="H59" i="3"/>
  <c r="G59" i="3"/>
  <c r="F59" i="3"/>
  <c r="H58" i="3"/>
  <c r="G58" i="3"/>
  <c r="F58" i="3"/>
  <c r="H57" i="3"/>
  <c r="G57" i="3"/>
  <c r="F57" i="3"/>
  <c r="H50" i="3"/>
  <c r="G50" i="3"/>
  <c r="F50" i="3"/>
  <c r="H49" i="3"/>
  <c r="G49" i="3"/>
  <c r="F49" i="3"/>
  <c r="H48" i="3"/>
  <c r="G48" i="3"/>
  <c r="F48" i="3"/>
  <c r="H47" i="3"/>
  <c r="G47" i="3"/>
  <c r="F47" i="3"/>
  <c r="H46" i="3"/>
  <c r="G46" i="3"/>
  <c r="F46" i="3"/>
  <c r="H45" i="3"/>
  <c r="G45" i="3"/>
  <c r="F45" i="3"/>
  <c r="H44" i="3"/>
  <c r="G44" i="3"/>
  <c r="F44" i="3"/>
  <c r="H43" i="3"/>
  <c r="G43" i="3"/>
  <c r="F43" i="3"/>
  <c r="H42" i="3"/>
  <c r="G42" i="3"/>
  <c r="F42" i="3"/>
  <c r="H41" i="3"/>
  <c r="G41" i="3"/>
  <c r="F41" i="3"/>
  <c r="H40" i="3"/>
  <c r="G40" i="3"/>
  <c r="F40" i="3"/>
  <c r="H39" i="3"/>
  <c r="G39" i="3"/>
  <c r="F39" i="3"/>
  <c r="H38" i="3"/>
  <c r="G38" i="3"/>
  <c r="F38" i="3"/>
  <c r="H37" i="3"/>
  <c r="G37" i="3"/>
  <c r="F37" i="3"/>
  <c r="H36" i="3"/>
  <c r="G36" i="3"/>
  <c r="F36" i="3"/>
  <c r="H35" i="3"/>
  <c r="G35" i="3"/>
  <c r="F35" i="3"/>
  <c r="H34" i="3"/>
  <c r="G34" i="3"/>
  <c r="F34" i="3"/>
  <c r="H33" i="3"/>
  <c r="G33" i="3"/>
  <c r="F33" i="3"/>
  <c r="H32" i="3"/>
  <c r="G32" i="3"/>
  <c r="F32" i="3"/>
  <c r="H31" i="3"/>
  <c r="G31" i="3"/>
  <c r="F31" i="3"/>
  <c r="H24" i="3"/>
  <c r="G24" i="3"/>
  <c r="F24" i="3"/>
  <c r="H23" i="3"/>
  <c r="G23" i="3"/>
  <c r="F23" i="3"/>
  <c r="H22" i="3"/>
  <c r="G22" i="3"/>
  <c r="F22" i="3"/>
  <c r="H21" i="3"/>
  <c r="G21" i="3"/>
  <c r="F21" i="3"/>
  <c r="H20" i="3"/>
  <c r="G20" i="3"/>
  <c r="F20" i="3"/>
  <c r="H19" i="3"/>
  <c r="G19" i="3"/>
  <c r="F19" i="3"/>
  <c r="H18" i="3"/>
  <c r="G18" i="3"/>
  <c r="F18" i="3"/>
  <c r="H17" i="3"/>
  <c r="G17" i="3"/>
  <c r="F17" i="3"/>
  <c r="H16" i="3"/>
  <c r="G16" i="3"/>
  <c r="F16" i="3"/>
  <c r="H15" i="3"/>
  <c r="G15" i="3"/>
  <c r="F15" i="3"/>
  <c r="H14" i="3"/>
  <c r="G14" i="3"/>
  <c r="F14" i="3"/>
  <c r="H13" i="3"/>
  <c r="G13" i="3"/>
  <c r="F13" i="3"/>
  <c r="H12" i="3"/>
  <c r="G12" i="3"/>
  <c r="F12" i="3"/>
  <c r="H11" i="3"/>
  <c r="G11" i="3"/>
  <c r="F11" i="3"/>
  <c r="H10" i="3"/>
  <c r="G10" i="3"/>
  <c r="F10" i="3"/>
  <c r="H9" i="3"/>
  <c r="G9" i="3"/>
  <c r="F9" i="3"/>
  <c r="H8" i="3"/>
  <c r="G8" i="3"/>
  <c r="F8" i="3"/>
  <c r="H7" i="3"/>
  <c r="G7" i="3"/>
  <c r="F7" i="3"/>
  <c r="H6" i="3"/>
  <c r="G6" i="3"/>
  <c r="F6" i="3"/>
  <c r="H5" i="3"/>
  <c r="G5" i="3"/>
  <c r="F5" i="3"/>
  <c r="P20" i="4" l="1"/>
  <c r="O20" i="4"/>
  <c r="Y20" i="4"/>
  <c r="U20" i="4"/>
  <c r="W20" i="4"/>
  <c r="X20" i="4"/>
  <c r="Z20" i="4"/>
  <c r="L20" i="4"/>
  <c r="R20" i="4"/>
  <c r="T9" i="4"/>
  <c r="U10" i="4"/>
  <c r="X78" i="3"/>
  <c r="V10" i="4"/>
  <c r="V15" i="4"/>
  <c r="U14" i="4"/>
  <c r="U15" i="4" s="1"/>
  <c r="W10" i="4"/>
  <c r="V51" i="3"/>
  <c r="X14" i="4" s="1"/>
  <c r="W51" i="3"/>
  <c r="Y14" i="4" s="1"/>
  <c r="V26" i="3"/>
  <c r="T10" i="4"/>
  <c r="T15" i="4"/>
  <c r="G25" i="5"/>
  <c r="K7" i="4" s="1"/>
  <c r="K10" i="4" s="1"/>
  <c r="H26" i="5"/>
  <c r="H77" i="5"/>
  <c r="P25" i="5"/>
  <c r="S7" i="4" s="1"/>
  <c r="S10" i="4" s="1"/>
  <c r="P78" i="5"/>
  <c r="G26" i="5"/>
  <c r="H78" i="5"/>
  <c r="H79" i="5" s="1"/>
  <c r="P26" i="5"/>
  <c r="P77" i="5"/>
  <c r="G27" i="5"/>
  <c r="G78" i="5"/>
  <c r="G79" i="5" s="1"/>
  <c r="O77" i="5"/>
  <c r="O79" i="5" s="1"/>
  <c r="H25" i="5"/>
  <c r="L7" i="4" s="1"/>
  <c r="L10" i="4" s="1"/>
  <c r="O26" i="5"/>
  <c r="O27" i="5" s="1"/>
  <c r="G51" i="5"/>
  <c r="K12" i="4" s="1"/>
  <c r="K15" i="4" s="1"/>
  <c r="O51" i="5"/>
  <c r="R12" i="4" s="1"/>
  <c r="R15" i="4" s="1"/>
  <c r="H52" i="5"/>
  <c r="G52" i="5"/>
  <c r="G53" i="5" s="1"/>
  <c r="P51" i="5"/>
  <c r="S12" i="4" s="1"/>
  <c r="S15" i="4" s="1"/>
  <c r="P52" i="5"/>
  <c r="W15" i="4"/>
  <c r="H51" i="5"/>
  <c r="L12" i="4" s="1"/>
  <c r="L15" i="4" s="1"/>
  <c r="O52" i="5"/>
  <c r="U79" i="3"/>
  <c r="V78" i="3"/>
  <c r="W78" i="3"/>
  <c r="X77" i="3"/>
  <c r="X79" i="3" s="1"/>
  <c r="W77" i="3"/>
  <c r="S79" i="3"/>
  <c r="R53" i="3"/>
  <c r="W52" i="3"/>
  <c r="W53" i="3" s="1"/>
  <c r="X52" i="3"/>
  <c r="T53" i="3"/>
  <c r="S27" i="3"/>
  <c r="X26" i="3"/>
  <c r="W26" i="3"/>
  <c r="U27" i="3"/>
  <c r="V25" i="3"/>
  <c r="V52" i="3"/>
  <c r="W25" i="3"/>
  <c r="X51" i="3"/>
  <c r="X25" i="3"/>
  <c r="Z9" i="4" s="1"/>
  <c r="V77" i="3"/>
  <c r="V79" i="3" s="1"/>
  <c r="T27" i="3"/>
  <c r="U53" i="3"/>
  <c r="R79" i="3"/>
  <c r="V78" i="2"/>
  <c r="W77" i="2"/>
  <c r="U79" i="2"/>
  <c r="V77" i="2"/>
  <c r="R79" i="2"/>
  <c r="W78" i="2"/>
  <c r="W79" i="2" s="1"/>
  <c r="W52" i="2"/>
  <c r="X52" i="2"/>
  <c r="T53" i="2"/>
  <c r="V51" i="2"/>
  <c r="V53" i="2" s="1"/>
  <c r="U53" i="2"/>
  <c r="W26" i="2"/>
  <c r="S27" i="2"/>
  <c r="X25" i="2"/>
  <c r="T27" i="2"/>
  <c r="X26" i="2"/>
  <c r="X53" i="2"/>
  <c r="V79" i="2"/>
  <c r="V25" i="2"/>
  <c r="V27" i="2" s="1"/>
  <c r="W51" i="2"/>
  <c r="W53" i="2" s="1"/>
  <c r="X77" i="2"/>
  <c r="X79" i="2" s="1"/>
  <c r="U27" i="2"/>
  <c r="R53" i="2"/>
  <c r="S79" i="2"/>
  <c r="W25" i="2"/>
  <c r="W27" i="2" s="1"/>
  <c r="X51" i="2"/>
  <c r="R27" i="2"/>
  <c r="S53" i="2"/>
  <c r="T79" i="2"/>
  <c r="W78" i="5"/>
  <c r="V77" i="5"/>
  <c r="T79" i="5"/>
  <c r="X78" i="5"/>
  <c r="V78" i="5"/>
  <c r="U79" i="5"/>
  <c r="V52" i="5"/>
  <c r="S53" i="5"/>
  <c r="W52" i="5"/>
  <c r="X52" i="5"/>
  <c r="T53" i="5"/>
  <c r="X51" i="5"/>
  <c r="V51" i="5"/>
  <c r="X12" i="4" s="1"/>
  <c r="X15" i="4" s="1"/>
  <c r="R27" i="5"/>
  <c r="V26" i="5"/>
  <c r="S27" i="5"/>
  <c r="W25" i="5"/>
  <c r="Y7" i="4" s="1"/>
  <c r="X25" i="5"/>
  <c r="Z7" i="4" s="1"/>
  <c r="X26" i="5"/>
  <c r="W77" i="5"/>
  <c r="W79" i="5" s="1"/>
  <c r="V25" i="5"/>
  <c r="X7" i="4" s="1"/>
  <c r="W51" i="5"/>
  <c r="X77" i="5"/>
  <c r="U27" i="5"/>
  <c r="R53" i="5"/>
  <c r="S79" i="5"/>
  <c r="W26" i="5"/>
  <c r="T27" i="5"/>
  <c r="U53" i="5"/>
  <c r="R79" i="5"/>
  <c r="B25" i="5"/>
  <c r="F7" i="4" s="1"/>
  <c r="C25" i="5"/>
  <c r="G7" i="4" s="1"/>
  <c r="D25" i="5"/>
  <c r="H7" i="4" s="1"/>
  <c r="E25" i="5"/>
  <c r="I7" i="4" s="1"/>
  <c r="F25" i="5"/>
  <c r="J7" i="4" s="1"/>
  <c r="B51" i="5"/>
  <c r="F12" i="4" s="1"/>
  <c r="C51" i="5"/>
  <c r="G12" i="4" s="1"/>
  <c r="D51" i="5"/>
  <c r="H12" i="4" s="1"/>
  <c r="E51" i="5"/>
  <c r="I12" i="4" s="1"/>
  <c r="F51" i="5"/>
  <c r="J12" i="4" s="1"/>
  <c r="B77" i="5"/>
  <c r="C77" i="5"/>
  <c r="D77" i="5"/>
  <c r="E77" i="5"/>
  <c r="F77" i="5"/>
  <c r="B26" i="5"/>
  <c r="C26" i="5"/>
  <c r="D26" i="5"/>
  <c r="E26" i="5"/>
  <c r="F26" i="5"/>
  <c r="B52" i="5"/>
  <c r="C52" i="5"/>
  <c r="D52" i="5"/>
  <c r="E52" i="5"/>
  <c r="F52" i="5"/>
  <c r="B78" i="5"/>
  <c r="C78" i="5"/>
  <c r="D78" i="5"/>
  <c r="E78" i="5"/>
  <c r="F78" i="5"/>
  <c r="J25" i="5"/>
  <c r="M7" i="4" s="1"/>
  <c r="K25" i="5"/>
  <c r="N7" i="4" s="1"/>
  <c r="L25" i="5"/>
  <c r="O7" i="4" s="1"/>
  <c r="M25" i="5"/>
  <c r="P7" i="4" s="1"/>
  <c r="N25" i="5"/>
  <c r="Q7" i="4" s="1"/>
  <c r="J51" i="5"/>
  <c r="M12" i="4" s="1"/>
  <c r="K51" i="5"/>
  <c r="N12" i="4" s="1"/>
  <c r="L51" i="5"/>
  <c r="O12" i="4" s="1"/>
  <c r="M51" i="5"/>
  <c r="P12" i="4" s="1"/>
  <c r="N51" i="5"/>
  <c r="Q12" i="4" s="1"/>
  <c r="J77" i="5"/>
  <c r="K77" i="5"/>
  <c r="L77" i="5"/>
  <c r="M77" i="5"/>
  <c r="N77" i="5"/>
  <c r="J26" i="5"/>
  <c r="K26" i="5"/>
  <c r="L26" i="5"/>
  <c r="M26" i="5"/>
  <c r="N26" i="5"/>
  <c r="J52" i="5"/>
  <c r="K52" i="5"/>
  <c r="L52" i="5"/>
  <c r="M52" i="5"/>
  <c r="N52" i="5"/>
  <c r="J78" i="5"/>
  <c r="K78" i="5"/>
  <c r="L78" i="5"/>
  <c r="M78" i="5"/>
  <c r="N78" i="5"/>
  <c r="N52" i="2"/>
  <c r="M52" i="2"/>
  <c r="L52" i="2"/>
  <c r="K52" i="2"/>
  <c r="J52" i="2"/>
  <c r="N78" i="2"/>
  <c r="M78" i="2"/>
  <c r="L78" i="2"/>
  <c r="K78" i="2"/>
  <c r="J78" i="2"/>
  <c r="N26" i="2"/>
  <c r="M26" i="2"/>
  <c r="L26" i="2"/>
  <c r="K26" i="2"/>
  <c r="J26" i="2"/>
  <c r="F52" i="2"/>
  <c r="E52" i="2"/>
  <c r="D52" i="2"/>
  <c r="C52" i="2"/>
  <c r="B52" i="2"/>
  <c r="F78" i="2"/>
  <c r="E78" i="2"/>
  <c r="D78" i="2"/>
  <c r="C78" i="2"/>
  <c r="B78" i="2"/>
  <c r="F26" i="2"/>
  <c r="E26" i="2"/>
  <c r="D26" i="2"/>
  <c r="C26" i="2"/>
  <c r="B26" i="2"/>
  <c r="M26" i="3"/>
  <c r="L26" i="3"/>
  <c r="K26" i="3"/>
  <c r="J26" i="3"/>
  <c r="M78" i="3"/>
  <c r="L78" i="3"/>
  <c r="K78" i="3"/>
  <c r="J78" i="3"/>
  <c r="M52" i="3"/>
  <c r="L52" i="3"/>
  <c r="K52" i="3"/>
  <c r="J52" i="3"/>
  <c r="E52" i="3"/>
  <c r="D52" i="3"/>
  <c r="C52" i="3"/>
  <c r="B52" i="3"/>
  <c r="E26" i="3"/>
  <c r="D26" i="3"/>
  <c r="C26" i="3"/>
  <c r="B26" i="3"/>
  <c r="B78" i="3"/>
  <c r="C78" i="3"/>
  <c r="D78" i="3"/>
  <c r="E78" i="3"/>
  <c r="N51" i="2"/>
  <c r="M51" i="2"/>
  <c r="L51" i="2"/>
  <c r="K51" i="2"/>
  <c r="J51" i="2"/>
  <c r="N77" i="2"/>
  <c r="M77" i="2"/>
  <c r="L77" i="2"/>
  <c r="K77" i="2"/>
  <c r="J77" i="2"/>
  <c r="N25" i="2"/>
  <c r="M25" i="2"/>
  <c r="L25" i="2"/>
  <c r="K25" i="2"/>
  <c r="J25" i="2"/>
  <c r="F51" i="2"/>
  <c r="E51" i="2"/>
  <c r="D51" i="2"/>
  <c r="C51" i="2"/>
  <c r="B51" i="2"/>
  <c r="F77" i="2"/>
  <c r="E77" i="2"/>
  <c r="D77" i="2"/>
  <c r="C77" i="2"/>
  <c r="B77" i="2"/>
  <c r="F25" i="2"/>
  <c r="E25" i="2"/>
  <c r="D25" i="2"/>
  <c r="C25" i="2"/>
  <c r="B25" i="2"/>
  <c r="N52" i="3"/>
  <c r="N78" i="3"/>
  <c r="N26" i="3"/>
  <c r="N51" i="3"/>
  <c r="Q14" i="4" s="1"/>
  <c r="M51" i="3"/>
  <c r="P14" i="4" s="1"/>
  <c r="L51" i="3"/>
  <c r="O14" i="4" s="1"/>
  <c r="K51" i="3"/>
  <c r="N14" i="4" s="1"/>
  <c r="J51" i="3"/>
  <c r="M14" i="4" s="1"/>
  <c r="N77" i="3"/>
  <c r="M77" i="3"/>
  <c r="L77" i="3"/>
  <c r="K77" i="3"/>
  <c r="J77" i="3"/>
  <c r="N25" i="3"/>
  <c r="Q9" i="4" s="1"/>
  <c r="M25" i="3"/>
  <c r="P9" i="4" s="1"/>
  <c r="L25" i="3"/>
  <c r="O9" i="4" s="1"/>
  <c r="K25" i="3"/>
  <c r="N9" i="4" s="1"/>
  <c r="J25" i="3"/>
  <c r="M9" i="4" s="1"/>
  <c r="F52" i="3"/>
  <c r="F78" i="3"/>
  <c r="F26" i="3"/>
  <c r="F51" i="3"/>
  <c r="J14" i="4" s="1"/>
  <c r="E51" i="3"/>
  <c r="D51" i="3"/>
  <c r="H14" i="4" s="1"/>
  <c r="C51" i="3"/>
  <c r="G14" i="4" s="1"/>
  <c r="B51" i="3"/>
  <c r="F14" i="4" s="1"/>
  <c r="F77" i="3"/>
  <c r="J19" i="4" s="1"/>
  <c r="J20" i="4" s="1"/>
  <c r="E77" i="3"/>
  <c r="I19" i="4" s="1"/>
  <c r="I20" i="4" s="1"/>
  <c r="D77" i="3"/>
  <c r="H19" i="4" s="1"/>
  <c r="H20" i="4" s="1"/>
  <c r="C77" i="3"/>
  <c r="G19" i="4" s="1"/>
  <c r="G20" i="4" s="1"/>
  <c r="B77" i="3"/>
  <c r="F25" i="3"/>
  <c r="J9" i="4" s="1"/>
  <c r="E25" i="3"/>
  <c r="I9" i="4" s="1"/>
  <c r="D25" i="3"/>
  <c r="H9" i="4" s="1"/>
  <c r="C25" i="3"/>
  <c r="G9" i="4" s="1"/>
  <c r="B25" i="3"/>
  <c r="F9" i="4" s="1"/>
  <c r="V53" i="3" l="1"/>
  <c r="O15" i="4"/>
  <c r="P10" i="4"/>
  <c r="J15" i="4"/>
  <c r="F15" i="4"/>
  <c r="G10" i="4"/>
  <c r="N15" i="4"/>
  <c r="O10" i="4"/>
  <c r="J10" i="4"/>
  <c r="F10" i="4"/>
  <c r="V27" i="3"/>
  <c r="X9" i="4"/>
  <c r="X10" i="4" s="1"/>
  <c r="Q15" i="4"/>
  <c r="M15" i="4"/>
  <c r="N10" i="4"/>
  <c r="H15" i="4"/>
  <c r="I10" i="4"/>
  <c r="Z10" i="4"/>
  <c r="X53" i="3"/>
  <c r="Z14" i="4"/>
  <c r="B79" i="3"/>
  <c r="F19" i="4"/>
  <c r="F20" i="4" s="1"/>
  <c r="E53" i="3"/>
  <c r="I14" i="4"/>
  <c r="I15" i="4" s="1"/>
  <c r="P15" i="4"/>
  <c r="Q10" i="4"/>
  <c r="M10" i="4"/>
  <c r="G15" i="4"/>
  <c r="H10" i="4"/>
  <c r="W27" i="3"/>
  <c r="Y9" i="4"/>
  <c r="Y10" i="4" s="1"/>
  <c r="P27" i="5"/>
  <c r="B53" i="5"/>
  <c r="O53" i="5"/>
  <c r="P79" i="5"/>
  <c r="X27" i="5"/>
  <c r="H27" i="5"/>
  <c r="W27" i="5"/>
  <c r="X79" i="5"/>
  <c r="V27" i="5"/>
  <c r="V53" i="5"/>
  <c r="P53" i="5"/>
  <c r="M53" i="5"/>
  <c r="E53" i="5"/>
  <c r="F27" i="5"/>
  <c r="B27" i="5"/>
  <c r="C27" i="5"/>
  <c r="X53" i="5"/>
  <c r="Z12" i="4"/>
  <c r="W53" i="5"/>
  <c r="Y12" i="4"/>
  <c r="Y15" i="4" s="1"/>
  <c r="H53" i="5"/>
  <c r="W79" i="3"/>
  <c r="X27" i="3"/>
  <c r="X27" i="2"/>
  <c r="V79" i="5"/>
  <c r="L79" i="5"/>
  <c r="E79" i="5"/>
  <c r="D79" i="5"/>
  <c r="J27" i="5"/>
  <c r="K79" i="3"/>
  <c r="L79" i="3"/>
  <c r="E79" i="3"/>
  <c r="D53" i="3"/>
  <c r="L27" i="3"/>
  <c r="N53" i="3"/>
  <c r="K53" i="3"/>
  <c r="C27" i="2"/>
  <c r="B79" i="2"/>
  <c r="F79" i="2"/>
  <c r="E53" i="2"/>
  <c r="E27" i="2"/>
  <c r="C53" i="2"/>
  <c r="N79" i="5"/>
  <c r="J79" i="5"/>
  <c r="K53" i="5"/>
  <c r="L27" i="5"/>
  <c r="M79" i="5"/>
  <c r="N53" i="5"/>
  <c r="J53" i="5"/>
  <c r="K27" i="5"/>
  <c r="C79" i="5"/>
  <c r="D53" i="5"/>
  <c r="E27" i="5"/>
  <c r="N27" i="5"/>
  <c r="F79" i="5"/>
  <c r="B79" i="5"/>
  <c r="C53" i="5"/>
  <c r="D27" i="5"/>
  <c r="K79" i="5"/>
  <c r="L53" i="5"/>
  <c r="M27" i="5"/>
  <c r="F53" i="5"/>
  <c r="L53" i="3"/>
  <c r="N79" i="3"/>
  <c r="D79" i="3"/>
  <c r="E27" i="3"/>
  <c r="M53" i="3"/>
  <c r="M79" i="3"/>
  <c r="M27" i="3"/>
  <c r="F27" i="3"/>
  <c r="B27" i="3"/>
  <c r="J53" i="3"/>
  <c r="J79" i="3"/>
  <c r="J27" i="3"/>
  <c r="K27" i="3"/>
  <c r="N27" i="3"/>
  <c r="F79" i="3"/>
  <c r="C53" i="3"/>
  <c r="C79" i="3"/>
  <c r="B53" i="3"/>
  <c r="F53" i="3"/>
  <c r="C27" i="3"/>
  <c r="D27" i="3"/>
  <c r="D79" i="2"/>
  <c r="L27" i="2"/>
  <c r="K79" i="2"/>
  <c r="J53" i="2"/>
  <c r="N53" i="2"/>
  <c r="B27" i="2"/>
  <c r="F27" i="2"/>
  <c r="E79" i="2"/>
  <c r="D53" i="2"/>
  <c r="M27" i="2"/>
  <c r="L79" i="2"/>
  <c r="K53" i="2"/>
  <c r="D27" i="2"/>
  <c r="C79" i="2"/>
  <c r="B53" i="2"/>
  <c r="F53" i="2"/>
  <c r="J27" i="2"/>
  <c r="N27" i="2"/>
  <c r="M79" i="2"/>
  <c r="L53" i="2"/>
  <c r="K27" i="2"/>
  <c r="J79" i="2"/>
  <c r="N79" i="2"/>
  <c r="M53" i="2"/>
  <c r="Z15" i="4" l="1"/>
</calcChain>
</file>

<file path=xl/sharedStrings.xml><?xml version="1.0" encoding="utf-8"?>
<sst xmlns="http://schemas.openxmlformats.org/spreadsheetml/2006/main" count="305" uniqueCount="28">
  <si>
    <t>BLUE</t>
  </si>
  <si>
    <t>GREEN</t>
  </si>
  <si>
    <t>RED</t>
  </si>
  <si>
    <t>NIR</t>
  </si>
  <si>
    <t>ndvi</t>
  </si>
  <si>
    <t>TOA</t>
  </si>
  <si>
    <t>LaSRC</t>
  </si>
  <si>
    <t>CMAC</t>
  </si>
  <si>
    <t>Average</t>
  </si>
  <si>
    <t>StDev</t>
  </si>
  <si>
    <t>CV%</t>
  </si>
  <si>
    <t xml:space="preserve"> 2021-08-03</t>
  </si>
  <si>
    <t>Vernon</t>
  </si>
  <si>
    <t>ndbi</t>
  </si>
  <si>
    <t>ndgi</t>
  </si>
  <si>
    <t xml:space="preserve"> 8-03</t>
  </si>
  <si>
    <t xml:space="preserve"> 8-01</t>
  </si>
  <si>
    <t xml:space="preserve"> 8-06</t>
  </si>
  <si>
    <t xml:space="preserve"> 2022-08-06</t>
  </si>
  <si>
    <t>Blu</t>
  </si>
  <si>
    <t>Grn</t>
  </si>
  <si>
    <t>Red</t>
  </si>
  <si>
    <t>NDVI</t>
  </si>
  <si>
    <t>NDBI</t>
  </si>
  <si>
    <t>NDGI</t>
  </si>
  <si>
    <t xml:space="preserve"> 2023-08-01</t>
  </si>
  <si>
    <t>TOAR</t>
  </si>
  <si>
    <t xml:space="preserve">Note:  sheet designations ___01, refers to the first circular subsample area, etc.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</si>
</sst>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2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1" fontId="0" fillId="0" borderId="0" xfId="0" applyNumberFormat="1"/>
    <xf numFmtId="164" fontId="0" fillId="0" borderId="0" xfId="1" applyNumberFormat="1" applyFont="1"/>
    <xf numFmtId="0" fontId="0" fillId="0" borderId="2" xfId="0" applyBorder="1"/>
    <xf numFmtId="1" fontId="0" fillId="0" borderId="2" xfId="0" applyNumberFormat="1" applyBorder="1"/>
    <xf numFmtId="2" fontId="0" fillId="0" borderId="0" xfId="0" applyNumberFormat="1"/>
    <xf numFmtId="2" fontId="0" fillId="0" borderId="2" xfId="0" applyNumberFormat="1" applyBorder="1"/>
    <xf numFmtId="165" fontId="0" fillId="0" borderId="0" xfId="0" applyNumberFormat="1"/>
    <xf numFmtId="0" fontId="0" fillId="2" borderId="0" xfId="0" applyFill="1"/>
    <xf numFmtId="1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0" fillId="2" borderId="0" xfId="0" applyFill="1" applyAlignment="1">
      <alignment horizontal="center"/>
    </xf>
    <xf numFmtId="1" fontId="0" fillId="2" borderId="7" xfId="0" applyNumberFormat="1" applyFill="1" applyBorder="1"/>
    <xf numFmtId="1" fontId="0" fillId="2" borderId="1" xfId="0" applyNumberFormat="1" applyFill="1" applyBorder="1"/>
    <xf numFmtId="2" fontId="0" fillId="2" borderId="1" xfId="0" applyNumberFormat="1" applyFill="1" applyBorder="1"/>
    <xf numFmtId="2" fontId="0" fillId="2" borderId="8" xfId="0" applyNumberFormat="1" applyFill="1" applyBorder="1"/>
    <xf numFmtId="1" fontId="0" fillId="2" borderId="9" xfId="0" applyNumberFormat="1" applyFill="1" applyBorder="1"/>
    <xf numFmtId="2" fontId="0" fillId="2" borderId="9" xfId="0" applyNumberFormat="1" applyFill="1" applyBorder="1"/>
    <xf numFmtId="2" fontId="0" fillId="2" borderId="10" xfId="0" applyNumberFormat="1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1" xfId="0" applyFill="1" applyBorder="1" applyAlignment="1">
      <alignment horizontal="center"/>
    </xf>
    <xf numFmtId="1" fontId="0" fillId="2" borderId="13" xfId="0" applyNumberFormat="1" applyFill="1" applyBorder="1"/>
    <xf numFmtId="1" fontId="0" fillId="2" borderId="14" xfId="0" applyNumberFormat="1" applyFill="1" applyBorder="1"/>
    <xf numFmtId="2" fontId="1" fillId="2" borderId="14" xfId="0" applyNumberFormat="1" applyFont="1" applyFill="1" applyBorder="1"/>
    <xf numFmtId="2" fontId="1" fillId="2" borderId="15" xfId="0" applyNumberFormat="1" applyFont="1" applyFill="1" applyBorder="1"/>
    <xf numFmtId="0" fontId="1" fillId="2" borderId="16" xfId="0" applyFont="1" applyFill="1" applyBorder="1" applyAlignment="1">
      <alignment horizontal="center" vertical="top"/>
    </xf>
    <xf numFmtId="2" fontId="0" fillId="2" borderId="17" xfId="0" applyNumberFormat="1" applyFill="1" applyBorder="1"/>
    <xf numFmtId="0" fontId="0" fillId="2" borderId="12" xfId="0" applyFill="1" applyBorder="1" applyAlignment="1">
      <alignment horizontal="center"/>
    </xf>
    <xf numFmtId="1" fontId="0" fillId="2" borderId="18" xfId="0" applyNumberFormat="1" applyFill="1" applyBorder="1"/>
    <xf numFmtId="1" fontId="0" fillId="2" borderId="19" xfId="0" applyNumberFormat="1" applyFill="1" applyBorder="1"/>
    <xf numFmtId="2" fontId="1" fillId="2" borderId="19" xfId="0" applyNumberFormat="1" applyFont="1" applyFill="1" applyBorder="1"/>
    <xf numFmtId="2" fontId="1" fillId="2" borderId="20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DCCE7-034C-4A16-95BE-B796A3C9B1E3}">
  <dimension ref="C3:AA23"/>
  <sheetViews>
    <sheetView tabSelected="1" workbookViewId="0">
      <selection activeCell="C23" sqref="C23"/>
    </sheetView>
  </sheetViews>
  <sheetFormatPr defaultRowHeight="14.4" x14ac:dyDescent="0.3"/>
  <cols>
    <col min="5" max="5" width="6.21875" customWidth="1"/>
    <col min="6" max="11" width="4.88671875" customWidth="1"/>
    <col min="12" max="12" width="5.33203125" customWidth="1"/>
    <col min="13" max="13" width="5" customWidth="1"/>
    <col min="14" max="15" width="4.77734375" customWidth="1"/>
    <col min="16" max="18" width="4.88671875" customWidth="1"/>
    <col min="19" max="19" width="5.44140625" customWidth="1"/>
    <col min="20" max="20" width="4.88671875" customWidth="1"/>
    <col min="21" max="22" width="5" customWidth="1"/>
    <col min="23" max="25" width="4.88671875" customWidth="1"/>
    <col min="26" max="26" width="5.5546875" customWidth="1"/>
  </cols>
  <sheetData>
    <row r="3" spans="4:27" x14ac:dyDescent="0.3"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</row>
    <row r="4" spans="4:27" ht="15" thickBot="1" x14ac:dyDescent="0.35">
      <c r="D4" s="2" t="s">
        <v>12</v>
      </c>
      <c r="E4" s="13"/>
      <c r="F4" s="13"/>
      <c r="G4" s="14" t="s">
        <v>11</v>
      </c>
      <c r="H4" s="13"/>
      <c r="I4" s="13"/>
      <c r="J4" s="15"/>
      <c r="K4" s="15"/>
      <c r="L4" s="15"/>
      <c r="M4" s="13"/>
      <c r="N4" s="14" t="s">
        <v>18</v>
      </c>
      <c r="O4" s="13"/>
      <c r="P4" s="13"/>
      <c r="Q4" s="15"/>
      <c r="R4" s="15"/>
      <c r="S4" s="15"/>
      <c r="T4" s="13"/>
      <c r="U4" s="14" t="s">
        <v>25</v>
      </c>
      <c r="V4" s="13"/>
      <c r="W4" s="13"/>
      <c r="X4" s="15"/>
      <c r="Y4" s="13"/>
      <c r="Z4" s="13"/>
      <c r="AA4" s="13"/>
    </row>
    <row r="5" spans="4:27" x14ac:dyDescent="0.3">
      <c r="E5" s="13"/>
      <c r="F5" s="16" t="s">
        <v>19</v>
      </c>
      <c r="G5" s="17" t="s">
        <v>20</v>
      </c>
      <c r="H5" s="17" t="s">
        <v>21</v>
      </c>
      <c r="I5" s="17" t="s">
        <v>3</v>
      </c>
      <c r="J5" s="17" t="s">
        <v>22</v>
      </c>
      <c r="K5" s="17" t="s">
        <v>23</v>
      </c>
      <c r="L5" s="19" t="s">
        <v>24</v>
      </c>
      <c r="M5" s="35" t="s">
        <v>19</v>
      </c>
      <c r="N5" s="17" t="s">
        <v>20</v>
      </c>
      <c r="O5" s="17" t="s">
        <v>21</v>
      </c>
      <c r="P5" s="17" t="s">
        <v>3</v>
      </c>
      <c r="Q5" s="17" t="s">
        <v>22</v>
      </c>
      <c r="R5" s="17" t="s">
        <v>23</v>
      </c>
      <c r="S5" s="18" t="s">
        <v>24</v>
      </c>
      <c r="T5" s="16" t="s">
        <v>19</v>
      </c>
      <c r="U5" s="17" t="s">
        <v>20</v>
      </c>
      <c r="V5" s="17" t="s">
        <v>21</v>
      </c>
      <c r="W5" s="17" t="s">
        <v>3</v>
      </c>
      <c r="X5" s="17" t="s">
        <v>22</v>
      </c>
      <c r="Y5" s="17" t="s">
        <v>23</v>
      </c>
      <c r="Z5" s="19" t="s">
        <v>24</v>
      </c>
      <c r="AA5" s="13"/>
    </row>
    <row r="6" spans="4:27" x14ac:dyDescent="0.3">
      <c r="E6" s="13"/>
      <c r="F6" s="28"/>
      <c r="G6" s="13"/>
      <c r="H6" s="13"/>
      <c r="I6" s="15" t="s">
        <v>26</v>
      </c>
      <c r="J6" s="13"/>
      <c r="K6" s="13"/>
      <c r="L6" s="29"/>
      <c r="M6" s="13"/>
      <c r="N6" s="13"/>
      <c r="O6" s="13"/>
      <c r="P6" s="15" t="s">
        <v>26</v>
      </c>
      <c r="Q6" s="13"/>
      <c r="R6" s="13"/>
      <c r="S6" s="13"/>
      <c r="T6" s="28"/>
      <c r="U6" s="13"/>
      <c r="V6" s="13"/>
      <c r="W6" s="15" t="s">
        <v>26</v>
      </c>
      <c r="X6" s="13"/>
      <c r="Y6" s="13"/>
      <c r="Z6" s="29"/>
      <c r="AA6" s="13"/>
    </row>
    <row r="7" spans="4:27" x14ac:dyDescent="0.3">
      <c r="E7" s="20">
        <v>1</v>
      </c>
      <c r="F7" s="21">
        <f>VNBC01!B25</f>
        <v>1708.05</v>
      </c>
      <c r="G7" s="22">
        <f>VNBC01!C25</f>
        <v>1408.5</v>
      </c>
      <c r="H7" s="22">
        <f>VNBC01!D25</f>
        <v>1095.5999999999999</v>
      </c>
      <c r="I7" s="22">
        <f>VNBC01!E25</f>
        <v>4065.6</v>
      </c>
      <c r="J7" s="23">
        <f>VNBC01!F25</f>
        <v>0.57533558973482968</v>
      </c>
      <c r="K7" s="23">
        <f>VNBC01!G25</f>
        <v>0.40819114713453813</v>
      </c>
      <c r="L7" s="36">
        <f>VNBC01!H25</f>
        <v>0.48521222878667525</v>
      </c>
      <c r="M7" s="25">
        <f>VNBC01!J25</f>
        <v>776.05</v>
      </c>
      <c r="N7" s="22">
        <f>VNBC01!K25</f>
        <v>631.15</v>
      </c>
      <c r="O7" s="22">
        <f>VNBC01!L25</f>
        <v>346.3</v>
      </c>
      <c r="P7" s="22">
        <f>VNBC01!M25</f>
        <v>4644.2</v>
      </c>
      <c r="Q7" s="23">
        <f>VNBC01!N25</f>
        <v>0.86112786418800091</v>
      </c>
      <c r="R7" s="23">
        <f>VNBC01!O25</f>
        <v>0.71345556106917618</v>
      </c>
      <c r="S7" s="24">
        <f>VNBC01!P25</f>
        <v>0.76055508745018241</v>
      </c>
      <c r="T7" s="21">
        <f>VNBC01!R25</f>
        <v>881.45</v>
      </c>
      <c r="U7" s="25">
        <f>VNBC01!S25</f>
        <v>791.9</v>
      </c>
      <c r="V7" s="25">
        <f>VNBC01!T25</f>
        <v>447.2</v>
      </c>
      <c r="W7" s="25">
        <f>VNBC01!U25</f>
        <v>5061.8</v>
      </c>
      <c r="X7" s="26">
        <f>VNBC01!V25</f>
        <v>0.83615521843651286</v>
      </c>
      <c r="Y7" s="26">
        <f>VNBC01!W25</f>
        <v>0.70059010451430359</v>
      </c>
      <c r="Z7" s="27">
        <f>VNBC01!X25</f>
        <v>0.72811148465008524</v>
      </c>
      <c r="AA7" s="13"/>
    </row>
    <row r="8" spans="4:27" x14ac:dyDescent="0.3">
      <c r="E8" s="20">
        <v>2</v>
      </c>
      <c r="F8" s="21">
        <f>VNBC02!B25</f>
        <v>1826.55</v>
      </c>
      <c r="G8" s="22">
        <f>VNBC02!C25</f>
        <v>1565.4</v>
      </c>
      <c r="H8" s="22">
        <f>VNBC02!D25</f>
        <v>1230.8</v>
      </c>
      <c r="I8" s="22">
        <f>VNBC02!E25</f>
        <v>4431.1000000000004</v>
      </c>
      <c r="J8" s="23">
        <f>VNBC02!F25</f>
        <v>0.56517782346198486</v>
      </c>
      <c r="K8" s="23">
        <f>VNBC02!G25</f>
        <v>0.41614267445010344</v>
      </c>
      <c r="L8" s="36">
        <f>VNBC02!H25</f>
        <v>0.47783176115009535</v>
      </c>
      <c r="M8" s="25">
        <f>VNBC02!J25</f>
        <v>883.25</v>
      </c>
      <c r="N8" s="22">
        <f>VNBC02!K25</f>
        <v>846.65</v>
      </c>
      <c r="O8" s="22">
        <f>VNBC02!L25</f>
        <v>487.65</v>
      </c>
      <c r="P8" s="22">
        <f>VNBC02!M25</f>
        <v>5597.35</v>
      </c>
      <c r="Q8" s="23">
        <f>VNBC02!N25</f>
        <v>0.83970886198388883</v>
      </c>
      <c r="R8" s="23">
        <f>VNBC02!O25</f>
        <v>0.72704127792377604</v>
      </c>
      <c r="S8" s="24">
        <f>VNBC02!P25</f>
        <v>0.73715538106218559</v>
      </c>
      <c r="T8" s="21">
        <f>VNBC02!R25</f>
        <v>947.25</v>
      </c>
      <c r="U8" s="25">
        <f>VNBC02!S25</f>
        <v>918.6</v>
      </c>
      <c r="V8" s="25">
        <f>VNBC02!T25</f>
        <v>561.6</v>
      </c>
      <c r="W8" s="25">
        <f>VNBC02!U25</f>
        <v>5490.2</v>
      </c>
      <c r="X8" s="26">
        <f>VNBC02!V25</f>
        <v>0.81447840396103932</v>
      </c>
      <c r="Y8" s="26">
        <f>VNBC02!W25</f>
        <v>0.70534011818768994</v>
      </c>
      <c r="Z8" s="27">
        <f>VNBC02!X25</f>
        <v>0.71332630999076529</v>
      </c>
      <c r="AA8" s="13"/>
    </row>
    <row r="9" spans="4:27" x14ac:dyDescent="0.3">
      <c r="E9" s="20">
        <v>3</v>
      </c>
      <c r="F9" s="21">
        <f>VNBC03!B25</f>
        <v>1654.35</v>
      </c>
      <c r="G9" s="22">
        <f>VNBC03!C25</f>
        <v>1390.75</v>
      </c>
      <c r="H9" s="22">
        <f>VNBC03!D25</f>
        <v>1044.8</v>
      </c>
      <c r="I9" s="22">
        <f>VNBC03!E25</f>
        <v>5226.1000000000004</v>
      </c>
      <c r="J9" s="23">
        <f>VNBC03!F25</f>
        <v>0.66673517628168066</v>
      </c>
      <c r="K9" s="23">
        <f>VNBC03!G25</f>
        <v>0.51906153273118683</v>
      </c>
      <c r="L9" s="36">
        <f>VNBC03!H25</f>
        <v>0.57956516935408753</v>
      </c>
      <c r="M9" s="25">
        <f>VNBC03!J25</f>
        <v>871.9</v>
      </c>
      <c r="N9" s="22">
        <f>VNBC03!K25</f>
        <v>822.6</v>
      </c>
      <c r="O9" s="22">
        <f>VNBC03!L25</f>
        <v>469.1</v>
      </c>
      <c r="P9" s="22">
        <f>VNBC03!M25</f>
        <v>5499.45</v>
      </c>
      <c r="Q9" s="23">
        <f>VNBC03!N25</f>
        <v>0.84272124674579663</v>
      </c>
      <c r="R9" s="23">
        <f>VNBC03!O25</f>
        <v>0.72589795747350383</v>
      </c>
      <c r="S9" s="24">
        <f>VNBC03!P25</f>
        <v>0.73983426591222956</v>
      </c>
      <c r="T9" s="21">
        <f>VNBC03!R25</f>
        <v>925.45</v>
      </c>
      <c r="U9" s="25">
        <f>VNBC03!S25</f>
        <v>921.2</v>
      </c>
      <c r="V9" s="25">
        <f>VNBC03!T25</f>
        <v>511.9</v>
      </c>
      <c r="W9" s="25">
        <f>VNBC03!U25</f>
        <v>5511.8</v>
      </c>
      <c r="X9" s="26">
        <f>VNBC03!V25</f>
        <v>0.82992907689399131</v>
      </c>
      <c r="Y9" s="26">
        <f>VNBC03!W25</f>
        <v>0.71228102222642964</v>
      </c>
      <c r="Z9" s="27">
        <f>VNBC03!X25</f>
        <v>0.71348504491566356</v>
      </c>
      <c r="AA9" s="13"/>
    </row>
    <row r="10" spans="4:27" ht="15" thickBot="1" x14ac:dyDescent="0.35">
      <c r="E10" s="13"/>
      <c r="F10" s="38">
        <f t="shared" ref="F10:H10" si="0">AVERAGE(F7:F9)</f>
        <v>1729.6499999999999</v>
      </c>
      <c r="G10" s="39">
        <f>AVERAGE(G7:G9)</f>
        <v>1454.8833333333332</v>
      </c>
      <c r="H10" s="39">
        <f t="shared" si="0"/>
        <v>1123.7333333333333</v>
      </c>
      <c r="I10" s="39">
        <f>AVERAGE(I7:I9)</f>
        <v>4574.2666666666673</v>
      </c>
      <c r="J10" s="40">
        <f>AVERAGE(J7:J9)</f>
        <v>0.60241619649283173</v>
      </c>
      <c r="K10" s="40">
        <f t="shared" ref="K10:O10" si="1">AVERAGE(K7:K9)</f>
        <v>0.44779845143860947</v>
      </c>
      <c r="L10" s="41">
        <f t="shared" si="1"/>
        <v>0.51420305309695269</v>
      </c>
      <c r="M10" s="39">
        <f t="shared" si="1"/>
        <v>843.73333333333323</v>
      </c>
      <c r="N10" s="39">
        <f t="shared" si="1"/>
        <v>766.80000000000007</v>
      </c>
      <c r="O10" s="39">
        <f t="shared" si="1"/>
        <v>434.35000000000008</v>
      </c>
      <c r="P10" s="39">
        <f>AVERAGE(P7:P9)</f>
        <v>5247</v>
      </c>
      <c r="Q10" s="40">
        <f>AVERAGE(Q7:Q9)</f>
        <v>0.84785265763922879</v>
      </c>
      <c r="R10" s="40">
        <f t="shared" ref="R10:V10" si="2">AVERAGE(R7:R9)</f>
        <v>0.72213159882215194</v>
      </c>
      <c r="S10" s="40">
        <f t="shared" si="2"/>
        <v>0.74584824480819922</v>
      </c>
      <c r="T10" s="38">
        <f t="shared" si="2"/>
        <v>918.05000000000007</v>
      </c>
      <c r="U10" s="39">
        <f t="shared" si="2"/>
        <v>877.23333333333323</v>
      </c>
      <c r="V10" s="39">
        <f t="shared" si="2"/>
        <v>506.89999999999992</v>
      </c>
      <c r="W10" s="39">
        <f>AVERAGE(W7:W9)</f>
        <v>5354.5999999999995</v>
      </c>
      <c r="X10" s="40">
        <f>AVERAGE(X7:X9)</f>
        <v>0.8268542330971812</v>
      </c>
      <c r="Y10" s="40">
        <f t="shared" ref="Y10:Z10" si="3">AVERAGE(Y7:Y9)</f>
        <v>0.70607041497614098</v>
      </c>
      <c r="Z10" s="41">
        <f t="shared" si="3"/>
        <v>0.71830761318550473</v>
      </c>
      <c r="AA10" s="13"/>
    </row>
    <row r="11" spans="4:27" x14ac:dyDescent="0.3">
      <c r="E11" s="13"/>
      <c r="F11" s="28"/>
      <c r="G11" s="13"/>
      <c r="H11" s="13"/>
      <c r="I11" s="15" t="s">
        <v>7</v>
      </c>
      <c r="J11" s="13"/>
      <c r="K11" s="13"/>
      <c r="L11" s="29"/>
      <c r="M11" s="13"/>
      <c r="N11" s="13"/>
      <c r="O11" s="13"/>
      <c r="P11" s="15" t="s">
        <v>7</v>
      </c>
      <c r="Q11" s="13"/>
      <c r="R11" s="13"/>
      <c r="S11" s="13"/>
      <c r="T11" s="28"/>
      <c r="U11" s="13"/>
      <c r="V11" s="13"/>
      <c r="W11" s="15" t="s">
        <v>7</v>
      </c>
      <c r="X11" s="13"/>
      <c r="Y11" s="13"/>
      <c r="Z11" s="29"/>
      <c r="AA11" s="13"/>
    </row>
    <row r="12" spans="4:27" x14ac:dyDescent="0.3">
      <c r="E12" s="20">
        <v>1</v>
      </c>
      <c r="F12" s="21">
        <f>VNBC01!B51</f>
        <v>125.85</v>
      </c>
      <c r="G12" s="22">
        <f>VNBC01!C51</f>
        <v>251.45</v>
      </c>
      <c r="H12" s="22">
        <f>VNBC01!D51</f>
        <v>124.55</v>
      </c>
      <c r="I12" s="22">
        <f>VNBC01!E51</f>
        <v>4197.8</v>
      </c>
      <c r="J12" s="23">
        <f>VNBC01!F51</f>
        <v>0.94238918599788624</v>
      </c>
      <c r="K12" s="23">
        <f>VNBC01!G51</f>
        <v>0.94182040541691769</v>
      </c>
      <c r="L12" s="36">
        <f>VNBC01!H51</f>
        <v>0.88698021525771475</v>
      </c>
      <c r="M12" s="25">
        <f>VNBC01!J51</f>
        <v>152.65</v>
      </c>
      <c r="N12" s="22">
        <f>VNBC01!K51</f>
        <v>364.45</v>
      </c>
      <c r="O12" s="22">
        <f>VNBC01!L51</f>
        <v>199.65</v>
      </c>
      <c r="P12" s="22">
        <f>VNBC01!M51</f>
        <v>4487.45</v>
      </c>
      <c r="Q12" s="23">
        <f>VNBC01!N51</f>
        <v>0.91473512094714504</v>
      </c>
      <c r="R12" s="23">
        <f>VNBC01!O51</f>
        <v>0.93412116630572617</v>
      </c>
      <c r="S12" s="24">
        <f>VNBC01!P51</f>
        <v>0.84963904819059566</v>
      </c>
      <c r="T12" s="21">
        <f>VNBC01!R51</f>
        <v>193.7</v>
      </c>
      <c r="U12" s="25">
        <f>VNBC01!S51</f>
        <v>424.4</v>
      </c>
      <c r="V12" s="25">
        <f>VNBC01!T51</f>
        <v>236.3</v>
      </c>
      <c r="W12" s="25">
        <f>VNBC01!U51</f>
        <v>4580.45</v>
      </c>
      <c r="X12" s="26">
        <f>VNBC01!V51</f>
        <v>0.90024854996407888</v>
      </c>
      <c r="Y12" s="26">
        <f>VNBC01!W51</f>
        <v>0.91788146198426435</v>
      </c>
      <c r="Z12" s="27">
        <f>VNBC01!X51</f>
        <v>0.83038532698537415</v>
      </c>
      <c r="AA12" s="13"/>
    </row>
    <row r="13" spans="4:27" x14ac:dyDescent="0.3">
      <c r="E13" s="20">
        <v>2</v>
      </c>
      <c r="F13" s="21">
        <f>VNBC02!B51</f>
        <v>229.55</v>
      </c>
      <c r="G13" s="22">
        <f>VNBC02!C51</f>
        <v>513.85</v>
      </c>
      <c r="H13" s="22">
        <f>VNBC02!D51</f>
        <v>337.7</v>
      </c>
      <c r="I13" s="22">
        <f>VNBC02!E51</f>
        <v>5200.8</v>
      </c>
      <c r="J13" s="23">
        <f>VNBC02!F51</f>
        <v>0.87801003180890524</v>
      </c>
      <c r="K13" s="23">
        <f>VNBC02!G51</f>
        <v>0.91542343627924816</v>
      </c>
      <c r="L13" s="36">
        <f>VNBC02!H51</f>
        <v>0.82006600552844744</v>
      </c>
      <c r="M13" s="25">
        <f>VNBC02!J51</f>
        <v>211.8</v>
      </c>
      <c r="N13" s="22">
        <f>VNBC02!K51</f>
        <v>514.54999999999995</v>
      </c>
      <c r="O13" s="22">
        <f>VNBC02!L51</f>
        <v>287.10000000000002</v>
      </c>
      <c r="P13" s="22">
        <f>VNBC02!M51</f>
        <v>5029.2</v>
      </c>
      <c r="Q13" s="23">
        <f>VNBC02!N51</f>
        <v>0.89199159430760189</v>
      </c>
      <c r="R13" s="23">
        <f>VNBC02!O51</f>
        <v>0.91916258356991221</v>
      </c>
      <c r="S13" s="24">
        <f>VNBC02!P51</f>
        <v>0.81443866958375144</v>
      </c>
      <c r="T13" s="21">
        <f>VNBC02!R51</f>
        <v>223.45</v>
      </c>
      <c r="U13" s="25">
        <f>VNBC02!S51</f>
        <v>552.85</v>
      </c>
      <c r="V13" s="25">
        <f>VNBC02!T51</f>
        <v>326.35000000000002</v>
      </c>
      <c r="W13" s="25">
        <f>VNBC02!U51</f>
        <v>5204.95</v>
      </c>
      <c r="X13" s="26">
        <f>VNBC02!V51</f>
        <v>0.88204935410550322</v>
      </c>
      <c r="Y13" s="26">
        <f>VNBC02!W51</f>
        <v>0.91766803845188549</v>
      </c>
      <c r="Z13" s="27">
        <f>VNBC02!X51</f>
        <v>0.80823933401486392</v>
      </c>
      <c r="AA13" s="13"/>
    </row>
    <row r="14" spans="4:27" x14ac:dyDescent="0.3">
      <c r="E14" s="20">
        <v>3</v>
      </c>
      <c r="F14" s="21">
        <f>VNBC03!B51</f>
        <v>258</v>
      </c>
      <c r="G14" s="22">
        <f>VNBC03!C51</f>
        <v>522.35</v>
      </c>
      <c r="H14" s="22">
        <f>VNBC03!D51</f>
        <v>279.60000000000002</v>
      </c>
      <c r="I14" s="22">
        <f>VNBC03!E51</f>
        <v>6142.05</v>
      </c>
      <c r="J14" s="23">
        <f>VNBC03!F51</f>
        <v>0.91288855718578366</v>
      </c>
      <c r="K14" s="23">
        <f>VNBC03!G51</f>
        <v>0.91938880529731648</v>
      </c>
      <c r="L14" s="36">
        <f>VNBC03!H51</f>
        <v>0.84278732601830852</v>
      </c>
      <c r="M14" s="25">
        <f>VNBC03!J51</f>
        <v>193.3</v>
      </c>
      <c r="N14" s="22">
        <f>VNBC03!K51</f>
        <v>480.9</v>
      </c>
      <c r="O14" s="22">
        <f>VNBC03!L51</f>
        <v>264.05</v>
      </c>
      <c r="P14" s="22">
        <f>VNBC03!M51</f>
        <v>4963.25</v>
      </c>
      <c r="Q14" s="23">
        <f>VNBC03!N51</f>
        <v>0.89910579168345195</v>
      </c>
      <c r="R14" s="23">
        <f>VNBC03!O51</f>
        <v>0.92484763582718199</v>
      </c>
      <c r="S14" s="24">
        <f>VNBC03!P51</f>
        <v>0.82497820364537211</v>
      </c>
      <c r="T14" s="21">
        <f>VNBC03!R51</f>
        <v>199.1</v>
      </c>
      <c r="U14" s="25">
        <f>VNBC03!S51</f>
        <v>566.9</v>
      </c>
      <c r="V14" s="25">
        <f>VNBC03!T51</f>
        <v>280.2</v>
      </c>
      <c r="W14" s="25">
        <f>VNBC03!U51</f>
        <v>5276.15</v>
      </c>
      <c r="X14" s="26">
        <f>VNBC03!V51</f>
        <v>0.89897310086012561</v>
      </c>
      <c r="Y14" s="26">
        <f>VNBC03!W51</f>
        <v>0.92717390399441657</v>
      </c>
      <c r="Z14" s="27">
        <f>VNBC03!X51</f>
        <v>0.80588275231478923</v>
      </c>
      <c r="AA14" s="13"/>
    </row>
    <row r="15" spans="4:27" ht="15" thickBot="1" x14ac:dyDescent="0.35">
      <c r="E15" s="13"/>
      <c r="F15" s="38">
        <f t="shared" ref="F15:H15" si="4">AVERAGE(F12:F14)</f>
        <v>204.46666666666667</v>
      </c>
      <c r="G15" s="39">
        <f t="shared" si="4"/>
        <v>429.2166666666667</v>
      </c>
      <c r="H15" s="39">
        <f t="shared" si="4"/>
        <v>247.28333333333333</v>
      </c>
      <c r="I15" s="39">
        <f>AVERAGE(I12:I14)</f>
        <v>5180.2166666666672</v>
      </c>
      <c r="J15" s="40">
        <f>AVERAGE(J12:J14)</f>
        <v>0.9110959249975249</v>
      </c>
      <c r="K15" s="40">
        <f t="shared" ref="K15:O15" si="5">AVERAGE(K12:K14)</f>
        <v>0.92554421566449407</v>
      </c>
      <c r="L15" s="41">
        <f t="shared" si="5"/>
        <v>0.8499445156014902</v>
      </c>
      <c r="M15" s="39">
        <f t="shared" si="5"/>
        <v>185.91666666666666</v>
      </c>
      <c r="N15" s="39">
        <f t="shared" si="5"/>
        <v>453.3</v>
      </c>
      <c r="O15" s="39">
        <f t="shared" si="5"/>
        <v>250.26666666666665</v>
      </c>
      <c r="P15" s="39">
        <f>AVERAGE(P12:P14)</f>
        <v>4826.6333333333332</v>
      </c>
      <c r="Q15" s="40">
        <f>AVERAGE(Q12:Q14)</f>
        <v>0.90194416897939966</v>
      </c>
      <c r="R15" s="40">
        <f t="shared" ref="R15:V15" si="6">AVERAGE(R12:R14)</f>
        <v>0.92604379523427338</v>
      </c>
      <c r="S15" s="40">
        <f t="shared" si="6"/>
        <v>0.8296853071399064</v>
      </c>
      <c r="T15" s="38">
        <f t="shared" si="6"/>
        <v>205.41666666666666</v>
      </c>
      <c r="U15" s="39">
        <f t="shared" si="6"/>
        <v>514.7166666666667</v>
      </c>
      <c r="V15" s="39">
        <f t="shared" si="6"/>
        <v>280.95000000000005</v>
      </c>
      <c r="W15" s="39">
        <f>AVERAGE(W12:W14)</f>
        <v>5020.5166666666664</v>
      </c>
      <c r="X15" s="40">
        <f>AVERAGE(X12:X14)</f>
        <v>0.89375700164323602</v>
      </c>
      <c r="Y15" s="40">
        <f t="shared" ref="Y15:Z15" si="7">AVERAGE(Y12:Y14)</f>
        <v>0.92090780147685536</v>
      </c>
      <c r="Z15" s="41">
        <f t="shared" si="7"/>
        <v>0.81483580443834247</v>
      </c>
      <c r="AA15" s="13"/>
    </row>
    <row r="16" spans="4:27" x14ac:dyDescent="0.3">
      <c r="E16" s="13"/>
      <c r="F16" s="28"/>
      <c r="G16" s="13"/>
      <c r="H16" s="13"/>
      <c r="I16" s="15" t="s">
        <v>6</v>
      </c>
      <c r="J16" s="20"/>
      <c r="K16" s="20"/>
      <c r="L16" s="37"/>
      <c r="M16" s="20"/>
      <c r="N16" s="20"/>
      <c r="O16" s="13"/>
      <c r="P16" s="15" t="s">
        <v>6</v>
      </c>
      <c r="Q16" s="13"/>
      <c r="R16" s="13"/>
      <c r="S16" s="13"/>
      <c r="T16" s="30"/>
      <c r="U16" s="20"/>
      <c r="V16" s="13"/>
      <c r="W16" s="15" t="s">
        <v>6</v>
      </c>
      <c r="X16" s="13"/>
      <c r="Y16" s="13"/>
      <c r="Z16" s="29"/>
      <c r="AA16" s="13"/>
    </row>
    <row r="17" spans="3:27" x14ac:dyDescent="0.3">
      <c r="E17" s="20">
        <v>1</v>
      </c>
      <c r="F17" s="21">
        <f>VNBC01!B77</f>
        <v>279.64999999999998</v>
      </c>
      <c r="G17" s="22">
        <f>VNBC01!C77</f>
        <v>724.2</v>
      </c>
      <c r="H17" s="22">
        <f>VNBC01!D77</f>
        <v>360.95</v>
      </c>
      <c r="I17" s="22">
        <f>VNBC01!E77</f>
        <v>3540.05</v>
      </c>
      <c r="J17" s="23">
        <f>VNBC01!F77</f>
        <v>0.81521576862604361</v>
      </c>
      <c r="K17" s="23">
        <f>VNBC01!G77</f>
        <v>0.85996684346977903</v>
      </c>
      <c r="L17" s="36">
        <f>VNBC01!H77</f>
        <v>0.65285195220856385</v>
      </c>
      <c r="M17" s="25">
        <f>VNBC01!J77</f>
        <v>190.65</v>
      </c>
      <c r="N17" s="22">
        <f>VNBC01!K77</f>
        <v>364.4</v>
      </c>
      <c r="O17" s="22">
        <f>VNBC01!L77</f>
        <v>175.55</v>
      </c>
      <c r="P17" s="22">
        <f>VNBC01!M77</f>
        <v>4569.8999999999996</v>
      </c>
      <c r="Q17" s="23">
        <f>VNBC01!N77</f>
        <v>0.92596540181418197</v>
      </c>
      <c r="R17" s="23">
        <f>VNBC01!O77</f>
        <v>0.91992552721845267</v>
      </c>
      <c r="S17" s="24">
        <f>VNBC01!P77</f>
        <v>0.85212299334547537</v>
      </c>
      <c r="T17" s="21">
        <f>VNBC01!R77</f>
        <v>279.39999999999998</v>
      </c>
      <c r="U17" s="25">
        <f>VNBC01!S77</f>
        <v>512.5</v>
      </c>
      <c r="V17" s="25">
        <f>VNBC01!T77</f>
        <v>262.35000000000002</v>
      </c>
      <c r="W17" s="25">
        <f>VNBC01!U77</f>
        <v>4862.3500000000004</v>
      </c>
      <c r="X17" s="26">
        <f>VNBC01!V77</f>
        <v>0.89630135765299812</v>
      </c>
      <c r="Y17" s="26">
        <f>VNBC01!W77</f>
        <v>0.88995695283907872</v>
      </c>
      <c r="Z17" s="27">
        <f>VNBC01!X77</f>
        <v>0.80953731611773116</v>
      </c>
      <c r="AA17" s="13"/>
    </row>
    <row r="18" spans="3:27" x14ac:dyDescent="0.3">
      <c r="E18" s="20">
        <v>2</v>
      </c>
      <c r="F18" s="21">
        <f>VNBC02!B77</f>
        <v>494.45</v>
      </c>
      <c r="G18" s="22">
        <f>VNBC02!C77</f>
        <v>999.6</v>
      </c>
      <c r="H18" s="22">
        <f>VNBC02!D77</f>
        <v>598.6</v>
      </c>
      <c r="I18" s="22">
        <f>VNBC02!E77</f>
        <v>4294.05</v>
      </c>
      <c r="J18" s="23">
        <f>VNBC02!F77</f>
        <v>0.75633873889313386</v>
      </c>
      <c r="K18" s="23">
        <f>VNBC02!G77</f>
        <v>0.79152105791323568</v>
      </c>
      <c r="L18" s="36">
        <f>VNBC02!H77</f>
        <v>0.61852786499126755</v>
      </c>
      <c r="M18" s="25">
        <f>VNBC02!J77</f>
        <v>301.7</v>
      </c>
      <c r="N18" s="22">
        <f>VNBC02!K77</f>
        <v>559.85</v>
      </c>
      <c r="O18" s="22">
        <f>VNBC02!L77</f>
        <v>303.14999999999998</v>
      </c>
      <c r="P18" s="22">
        <f>VNBC02!M77</f>
        <v>5095.3999999999996</v>
      </c>
      <c r="Q18" s="23">
        <f>VNBC02!N77</f>
        <v>0.88765420403121775</v>
      </c>
      <c r="R18" s="23">
        <f>VNBC02!O77</f>
        <v>0.88802450471013672</v>
      </c>
      <c r="S18" s="24">
        <f>VNBC02!P77</f>
        <v>0.80223284192227806</v>
      </c>
      <c r="T18" s="21">
        <f>VNBC02!R77</f>
        <v>392.95</v>
      </c>
      <c r="U18" s="25">
        <f>VNBC02!S77</f>
        <v>668.4</v>
      </c>
      <c r="V18" s="25">
        <f>VNBC02!T77</f>
        <v>400.95</v>
      </c>
      <c r="W18" s="25">
        <f>VNBC02!U77</f>
        <v>5273.7</v>
      </c>
      <c r="X18" s="26">
        <f>VNBC02!V77</f>
        <v>0.85876451124312525</v>
      </c>
      <c r="Y18" s="26">
        <f>VNBC02!W77</f>
        <v>0.86130907047427507</v>
      </c>
      <c r="Z18" s="27">
        <f>VNBC02!X77</f>
        <v>0.77530466666041209</v>
      </c>
      <c r="AA18" s="13"/>
    </row>
    <row r="19" spans="3:27" x14ac:dyDescent="0.3">
      <c r="E19" s="20">
        <v>3</v>
      </c>
      <c r="F19" s="21">
        <f>VNBC03!B77</f>
        <v>384.45</v>
      </c>
      <c r="G19" s="22">
        <f>VNBC03!C77</f>
        <v>834.15</v>
      </c>
      <c r="H19" s="22">
        <f>VNBC03!D77</f>
        <v>462</v>
      </c>
      <c r="I19" s="22">
        <f>VNBC03!E77</f>
        <v>5122.3999999999996</v>
      </c>
      <c r="J19" s="23">
        <f>VNBC03!F77</f>
        <v>0.83450995047802246</v>
      </c>
      <c r="K19" s="23">
        <f>VNBC03!G77</f>
        <v>0.85973147127664018</v>
      </c>
      <c r="L19" s="36">
        <f>VNBC03!H77</f>
        <v>0.71702744034713217</v>
      </c>
      <c r="M19" s="25">
        <f>VNBC03!J77</f>
        <v>249.45</v>
      </c>
      <c r="N19" s="22">
        <f>VNBC03!K77</f>
        <v>464.3</v>
      </c>
      <c r="O19" s="22">
        <f>VNBC03!L77</f>
        <v>249.45</v>
      </c>
      <c r="P19" s="22">
        <f>VNBC03!M77</f>
        <v>4552.3</v>
      </c>
      <c r="Q19" s="23">
        <f>VNBC03!N77</f>
        <v>0.89703238782872707</v>
      </c>
      <c r="R19" s="23">
        <f>VNBC03!O77</f>
        <v>0.89695735041388125</v>
      </c>
      <c r="S19" s="24">
        <f>VNBC03!P77</f>
        <v>0.81772417336063652</v>
      </c>
      <c r="T19" s="21">
        <f>VNBC03!R77</f>
        <v>306.35000000000002</v>
      </c>
      <c r="U19" s="25">
        <f>VNBC03!S77</f>
        <v>607.54999999999995</v>
      </c>
      <c r="V19" s="25">
        <f>VNBC03!T77</f>
        <v>309.45</v>
      </c>
      <c r="W19" s="25">
        <f>VNBC03!U77</f>
        <v>5004.6000000000004</v>
      </c>
      <c r="X19" s="26">
        <f>VNBC03!V77</f>
        <v>0.88350221423236464</v>
      </c>
      <c r="Y19" s="26">
        <f>VNBC03!W77</f>
        <v>0.88558115406119797</v>
      </c>
      <c r="Z19" s="27">
        <f>VNBC03!X77</f>
        <v>0.78472990164271494</v>
      </c>
      <c r="AA19" s="13"/>
    </row>
    <row r="20" spans="3:27" ht="15" thickBot="1" x14ac:dyDescent="0.35">
      <c r="E20" s="13"/>
      <c r="F20" s="31">
        <f t="shared" ref="F20:H20" si="8">AVERAGE(F17:F19)</f>
        <v>386.18333333333334</v>
      </c>
      <c r="G20" s="32">
        <f t="shared" si="8"/>
        <v>852.65000000000009</v>
      </c>
      <c r="H20" s="32">
        <f t="shared" si="8"/>
        <v>473.84999999999997</v>
      </c>
      <c r="I20" s="32">
        <f>AVERAGE(I17:I19)</f>
        <v>4318.833333333333</v>
      </c>
      <c r="J20" s="33">
        <f>AVERAGE(J17:J19)</f>
        <v>0.80202148599906664</v>
      </c>
      <c r="K20" s="33">
        <f t="shared" ref="K20:O20" si="9">AVERAGE(K17:K19)</f>
        <v>0.83707312421988489</v>
      </c>
      <c r="L20" s="34">
        <f t="shared" si="9"/>
        <v>0.66280241918232119</v>
      </c>
      <c r="M20" s="32">
        <f t="shared" si="9"/>
        <v>247.26666666666665</v>
      </c>
      <c r="N20" s="32">
        <f t="shared" si="9"/>
        <v>462.84999999999997</v>
      </c>
      <c r="O20" s="32">
        <f t="shared" si="9"/>
        <v>242.71666666666667</v>
      </c>
      <c r="P20" s="32">
        <f>AVERAGE(P17:P19)</f>
        <v>4739.2</v>
      </c>
      <c r="Q20" s="33">
        <f>AVERAGE(Q17:Q19)</f>
        <v>0.90355066455804234</v>
      </c>
      <c r="R20" s="33">
        <f t="shared" ref="R20:V20" si="10">AVERAGE(R17:R19)</f>
        <v>0.90163579411415695</v>
      </c>
      <c r="S20" s="33">
        <f t="shared" si="10"/>
        <v>0.82402666954279669</v>
      </c>
      <c r="T20" s="31">
        <f t="shared" si="10"/>
        <v>326.23333333333329</v>
      </c>
      <c r="U20" s="32">
        <f t="shared" si="10"/>
        <v>596.15</v>
      </c>
      <c r="V20" s="32">
        <f t="shared" si="10"/>
        <v>324.25</v>
      </c>
      <c r="W20" s="32">
        <f>AVERAGE(W17:W19)</f>
        <v>5046.8833333333332</v>
      </c>
      <c r="X20" s="33">
        <f>AVERAGE(X17:X19)</f>
        <v>0.87952269437616259</v>
      </c>
      <c r="Y20" s="33">
        <f t="shared" ref="Y20:Z20" si="11">AVERAGE(Y17:Y19)</f>
        <v>0.87894905912485066</v>
      </c>
      <c r="Z20" s="34">
        <f t="shared" si="11"/>
        <v>0.78985729480695266</v>
      </c>
      <c r="AA20" s="13"/>
    </row>
    <row r="21" spans="3:27" x14ac:dyDescent="0.3"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</row>
    <row r="23" spans="3:27" x14ac:dyDescent="0.3">
      <c r="C23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482A0-CBC9-4E64-B1BB-4F15CA10A1BD}">
  <dimension ref="A3:AG79"/>
  <sheetViews>
    <sheetView topLeftCell="A34" zoomScaleNormal="100" workbookViewId="0">
      <selection activeCell="A54" sqref="A54:XFD54"/>
    </sheetView>
  </sheetViews>
  <sheetFormatPr defaultRowHeight="14.4" x14ac:dyDescent="0.3"/>
  <cols>
    <col min="2" max="8" width="5.77734375" customWidth="1"/>
    <col min="10" max="16" width="5.77734375" customWidth="1"/>
    <col min="18" max="24" width="5.77734375" customWidth="1"/>
    <col min="26" max="32" width="5.77734375" customWidth="1"/>
    <col min="34" max="40" width="5.77734375" customWidth="1"/>
  </cols>
  <sheetData>
    <row r="3" spans="2:33" x14ac:dyDescent="0.3">
      <c r="B3" s="3" t="s">
        <v>15</v>
      </c>
      <c r="C3" s="2">
        <v>2021</v>
      </c>
      <c r="E3" s="2" t="s">
        <v>5</v>
      </c>
      <c r="F3" s="2"/>
      <c r="G3" s="2"/>
      <c r="H3" s="2"/>
      <c r="I3" s="2"/>
      <c r="J3" s="3" t="s">
        <v>17</v>
      </c>
      <c r="K3" s="2">
        <v>2022</v>
      </c>
      <c r="L3" s="2"/>
      <c r="M3" s="2" t="s">
        <v>5</v>
      </c>
      <c r="N3" s="2"/>
      <c r="O3" s="2"/>
      <c r="P3" s="2"/>
      <c r="R3" s="3" t="s">
        <v>16</v>
      </c>
      <c r="S3" s="2">
        <v>2023</v>
      </c>
      <c r="U3" s="2" t="s">
        <v>5</v>
      </c>
      <c r="V3" s="2"/>
      <c r="W3" s="2"/>
      <c r="X3" s="2"/>
      <c r="AG3" s="2"/>
    </row>
    <row r="4" spans="2:33" x14ac:dyDescent="0.3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13</v>
      </c>
      <c r="H4" s="1" t="s">
        <v>14</v>
      </c>
      <c r="J4" s="1" t="s">
        <v>0</v>
      </c>
      <c r="K4" s="1" t="s">
        <v>1</v>
      </c>
      <c r="L4" s="1" t="s">
        <v>2</v>
      </c>
      <c r="M4" s="1" t="s">
        <v>3</v>
      </c>
      <c r="N4" s="1" t="s">
        <v>4</v>
      </c>
      <c r="O4" s="1" t="s">
        <v>13</v>
      </c>
      <c r="P4" s="1" t="s">
        <v>14</v>
      </c>
      <c r="R4" s="1" t="s">
        <v>0</v>
      </c>
      <c r="S4" s="1" t="s">
        <v>1</v>
      </c>
      <c r="T4" s="1" t="s">
        <v>2</v>
      </c>
      <c r="U4" s="1" t="s">
        <v>3</v>
      </c>
      <c r="V4" s="1" t="s">
        <v>4</v>
      </c>
      <c r="W4" s="1" t="s">
        <v>13</v>
      </c>
      <c r="X4" s="1" t="s">
        <v>14</v>
      </c>
    </row>
    <row r="5" spans="2:33" s="4" customFormat="1" x14ac:dyDescent="0.3">
      <c r="B5">
        <v>1626</v>
      </c>
      <c r="C5">
        <v>1386</v>
      </c>
      <c r="D5">
        <v>1067</v>
      </c>
      <c r="E5">
        <v>4192</v>
      </c>
      <c r="F5" s="10">
        <f t="shared" ref="F5:F24" si="0">(E5-D5)/(E5+D5)</f>
        <v>0.59421943335234839</v>
      </c>
      <c r="G5" s="10">
        <f>(E5-B5)/(E5+B5)</f>
        <v>0.44104503265727052</v>
      </c>
      <c r="H5" s="10">
        <f>(E5-C5)/(E5+C5)</f>
        <v>0.50304768734313376</v>
      </c>
      <c r="J5">
        <v>770</v>
      </c>
      <c r="K5">
        <v>624</v>
      </c>
      <c r="L5">
        <v>339</v>
      </c>
      <c r="M5">
        <v>4902</v>
      </c>
      <c r="N5" s="10">
        <f t="shared" ref="N5:N24" si="1">(M5-L5)/(M5+L5)</f>
        <v>0.87063537492844878</v>
      </c>
      <c r="O5" s="10">
        <f>(M5-J5)/(M5+J5)</f>
        <v>0.72849083215796895</v>
      </c>
      <c r="P5" s="10">
        <f>(M5-K5)/(M5+K5)</f>
        <v>0.77415852334419111</v>
      </c>
      <c r="R5">
        <v>880</v>
      </c>
      <c r="S5">
        <v>820</v>
      </c>
      <c r="T5">
        <v>411</v>
      </c>
      <c r="U5">
        <v>6130</v>
      </c>
      <c r="V5" s="10">
        <f t="shared" ref="V5:V24" si="2">(U5-T5)/(U5+T5)</f>
        <v>0.87433114202721296</v>
      </c>
      <c r="W5" s="10">
        <f>(U5-R5)/(U5+R5)</f>
        <v>0.7489300998573466</v>
      </c>
      <c r="X5" s="10">
        <f>(U5-S5)/(U5+S5)</f>
        <v>0.76402877697841731</v>
      </c>
    </row>
    <row r="6" spans="2:33" s="4" customFormat="1" x14ac:dyDescent="0.3">
      <c r="B6">
        <v>1795</v>
      </c>
      <c r="C6">
        <v>1467</v>
      </c>
      <c r="D6">
        <v>1133</v>
      </c>
      <c r="E6">
        <v>4417</v>
      </c>
      <c r="F6" s="10">
        <f t="shared" si="0"/>
        <v>0.59171171171171166</v>
      </c>
      <c r="G6" s="10">
        <f t="shared" ref="G6:G24" si="3">(E6-B6)/(E6+B6)</f>
        <v>0.42208628461043141</v>
      </c>
      <c r="H6" s="10">
        <f t="shared" ref="H6:H24" si="4">(E6-C6)/(E6+C6)</f>
        <v>0.50135961930659412</v>
      </c>
      <c r="J6">
        <v>771</v>
      </c>
      <c r="K6">
        <v>619</v>
      </c>
      <c r="L6">
        <v>339</v>
      </c>
      <c r="M6">
        <v>4774</v>
      </c>
      <c r="N6" s="10">
        <f t="shared" si="1"/>
        <v>0.86739683160571091</v>
      </c>
      <c r="O6" s="10">
        <f t="shared" ref="O6:O24" si="5">(M6-J6)/(M6+J6)</f>
        <v>0.72191163210099185</v>
      </c>
      <c r="P6" s="10">
        <f t="shared" ref="P6:P24" si="6">(M6-K6)/(M6+K6)</f>
        <v>0.77044316706842197</v>
      </c>
      <c r="R6">
        <v>887</v>
      </c>
      <c r="S6">
        <v>805</v>
      </c>
      <c r="T6">
        <v>411</v>
      </c>
      <c r="U6">
        <v>6010</v>
      </c>
      <c r="V6" s="10">
        <f t="shared" si="2"/>
        <v>0.87198255723407569</v>
      </c>
      <c r="W6" s="10">
        <f t="shared" ref="W6:W24" si="7">(U6-R6)/(U6+R6)</f>
        <v>0.74278671886327385</v>
      </c>
      <c r="X6" s="10">
        <f t="shared" ref="X6:X24" si="8">(U6-S6)/(U6+S6)</f>
        <v>0.76375641966250918</v>
      </c>
    </row>
    <row r="7" spans="2:33" s="4" customFormat="1" x14ac:dyDescent="0.3">
      <c r="B7">
        <v>1614</v>
      </c>
      <c r="C7">
        <v>1362</v>
      </c>
      <c r="D7">
        <v>1035</v>
      </c>
      <c r="E7">
        <v>3967</v>
      </c>
      <c r="F7" s="10">
        <f t="shared" si="0"/>
        <v>0.58616553378648539</v>
      </c>
      <c r="G7" s="10">
        <f t="shared" si="3"/>
        <v>0.42160903063967031</v>
      </c>
      <c r="H7" s="10">
        <f t="shared" si="4"/>
        <v>0.488834678176018</v>
      </c>
      <c r="J7">
        <v>771</v>
      </c>
      <c r="K7">
        <v>624</v>
      </c>
      <c r="L7">
        <v>344</v>
      </c>
      <c r="M7">
        <v>4811</v>
      </c>
      <c r="N7" s="10">
        <f t="shared" si="1"/>
        <v>0.86653734238603297</v>
      </c>
      <c r="O7" s="10">
        <f t="shared" si="5"/>
        <v>0.72375492654962381</v>
      </c>
      <c r="P7" s="10">
        <f t="shared" si="6"/>
        <v>0.77037718491260354</v>
      </c>
      <c r="R7">
        <v>877</v>
      </c>
      <c r="S7">
        <v>797</v>
      </c>
      <c r="T7">
        <v>432</v>
      </c>
      <c r="U7">
        <v>6043</v>
      </c>
      <c r="V7" s="10">
        <f t="shared" si="2"/>
        <v>0.86656370656370652</v>
      </c>
      <c r="W7" s="10">
        <f t="shared" si="7"/>
        <v>0.7465317919075144</v>
      </c>
      <c r="X7" s="10">
        <f t="shared" si="8"/>
        <v>0.7669590643274854</v>
      </c>
    </row>
    <row r="8" spans="2:33" s="4" customFormat="1" x14ac:dyDescent="0.3">
      <c r="B8">
        <v>1637</v>
      </c>
      <c r="C8">
        <v>1353</v>
      </c>
      <c r="D8">
        <v>1073</v>
      </c>
      <c r="E8">
        <v>4077</v>
      </c>
      <c r="F8" s="10">
        <f t="shared" si="0"/>
        <v>0.58330097087378641</v>
      </c>
      <c r="G8" s="10">
        <f t="shared" si="3"/>
        <v>0.4270213510675534</v>
      </c>
      <c r="H8" s="10">
        <f t="shared" si="4"/>
        <v>0.50165745856353594</v>
      </c>
      <c r="J8">
        <v>765</v>
      </c>
      <c r="K8">
        <v>602</v>
      </c>
      <c r="L8">
        <v>334</v>
      </c>
      <c r="M8">
        <v>4634</v>
      </c>
      <c r="N8" s="10">
        <f t="shared" si="1"/>
        <v>0.86553945249597419</v>
      </c>
      <c r="O8" s="10">
        <f t="shared" si="5"/>
        <v>0.71661418781255792</v>
      </c>
      <c r="P8" s="10">
        <f t="shared" si="6"/>
        <v>0.77005347593582885</v>
      </c>
      <c r="R8">
        <v>879</v>
      </c>
      <c r="S8">
        <v>771</v>
      </c>
      <c r="T8">
        <v>421</v>
      </c>
      <c r="U8">
        <v>5317</v>
      </c>
      <c r="V8" s="10">
        <f t="shared" si="2"/>
        <v>0.85325897525270133</v>
      </c>
      <c r="W8" s="10">
        <f t="shared" si="7"/>
        <v>0.71626856036152353</v>
      </c>
      <c r="X8" s="10">
        <f t="shared" si="8"/>
        <v>0.74671484888304862</v>
      </c>
    </row>
    <row r="9" spans="2:33" s="4" customFormat="1" x14ac:dyDescent="0.3">
      <c r="B9">
        <v>1626</v>
      </c>
      <c r="C9">
        <v>1382</v>
      </c>
      <c r="D9">
        <v>1065</v>
      </c>
      <c r="E9">
        <v>3993</v>
      </c>
      <c r="F9" s="10">
        <f t="shared" si="0"/>
        <v>0.5788849347568209</v>
      </c>
      <c r="G9" s="10">
        <f t="shared" si="3"/>
        <v>0.42124933262146291</v>
      </c>
      <c r="H9" s="10">
        <f t="shared" si="4"/>
        <v>0.48576744186046511</v>
      </c>
      <c r="J9">
        <v>782</v>
      </c>
      <c r="K9">
        <v>632</v>
      </c>
      <c r="L9">
        <v>348</v>
      </c>
      <c r="M9">
        <v>4820</v>
      </c>
      <c r="N9" s="10">
        <f t="shared" si="1"/>
        <v>0.8653250773993808</v>
      </c>
      <c r="O9" s="10">
        <f t="shared" si="5"/>
        <v>0.72081399500178511</v>
      </c>
      <c r="P9" s="10">
        <f t="shared" si="6"/>
        <v>0.76815847395451209</v>
      </c>
      <c r="R9">
        <v>892</v>
      </c>
      <c r="S9">
        <v>820</v>
      </c>
      <c r="T9">
        <v>467</v>
      </c>
      <c r="U9">
        <v>5407</v>
      </c>
      <c r="V9" s="10">
        <f t="shared" si="2"/>
        <v>0.84099421178072864</v>
      </c>
      <c r="W9" s="10">
        <f t="shared" si="7"/>
        <v>0.71678044133989527</v>
      </c>
      <c r="X9" s="10">
        <f t="shared" si="8"/>
        <v>0.73663080134896419</v>
      </c>
    </row>
    <row r="10" spans="2:33" s="4" customFormat="1" x14ac:dyDescent="0.3">
      <c r="B10">
        <v>1767</v>
      </c>
      <c r="C10">
        <v>1452</v>
      </c>
      <c r="D10">
        <v>1131</v>
      </c>
      <c r="E10">
        <v>4236</v>
      </c>
      <c r="F10" s="10">
        <f t="shared" si="0"/>
        <v>0.57853549468977084</v>
      </c>
      <c r="G10" s="10">
        <f t="shared" si="3"/>
        <v>0.41129435282358823</v>
      </c>
      <c r="H10" s="10">
        <f t="shared" si="4"/>
        <v>0.48945147679324896</v>
      </c>
      <c r="J10">
        <v>774</v>
      </c>
      <c r="K10">
        <v>625</v>
      </c>
      <c r="L10">
        <v>347</v>
      </c>
      <c r="M10">
        <v>4798</v>
      </c>
      <c r="N10" s="10">
        <f t="shared" si="1"/>
        <v>0.86511175898931003</v>
      </c>
      <c r="O10" s="10">
        <f t="shared" si="5"/>
        <v>0.72218234027279249</v>
      </c>
      <c r="P10" s="10">
        <f t="shared" si="6"/>
        <v>0.76950027659966813</v>
      </c>
      <c r="R10">
        <v>862</v>
      </c>
      <c r="S10">
        <v>784</v>
      </c>
      <c r="T10">
        <v>444</v>
      </c>
      <c r="U10">
        <v>5108</v>
      </c>
      <c r="V10" s="10">
        <f t="shared" si="2"/>
        <v>0.84005763688760804</v>
      </c>
      <c r="W10" s="10">
        <f t="shared" si="7"/>
        <v>0.71122278056951427</v>
      </c>
      <c r="X10" s="10">
        <f t="shared" si="8"/>
        <v>0.73387644263408014</v>
      </c>
    </row>
    <row r="11" spans="2:33" s="4" customFormat="1" x14ac:dyDescent="0.3">
      <c r="B11">
        <v>1715</v>
      </c>
      <c r="C11">
        <v>1382</v>
      </c>
      <c r="D11">
        <v>1072</v>
      </c>
      <c r="E11">
        <v>3984</v>
      </c>
      <c r="F11" s="10">
        <f t="shared" si="0"/>
        <v>0.57594936708860756</v>
      </c>
      <c r="G11" s="10">
        <f t="shared" si="3"/>
        <v>0.39814002456571329</v>
      </c>
      <c r="H11" s="10">
        <f t="shared" si="4"/>
        <v>0.48490495713753262</v>
      </c>
      <c r="J11">
        <v>766</v>
      </c>
      <c r="K11">
        <v>621</v>
      </c>
      <c r="L11">
        <v>351</v>
      </c>
      <c r="M11">
        <v>4723</v>
      </c>
      <c r="N11" s="10">
        <f t="shared" si="1"/>
        <v>0.86164761529365397</v>
      </c>
      <c r="O11" s="10">
        <f t="shared" si="5"/>
        <v>0.72089633813080711</v>
      </c>
      <c r="P11" s="10">
        <f t="shared" si="6"/>
        <v>0.76758982035928147</v>
      </c>
      <c r="R11">
        <v>897</v>
      </c>
      <c r="S11">
        <v>803</v>
      </c>
      <c r="T11">
        <v>465</v>
      </c>
      <c r="U11">
        <v>5180</v>
      </c>
      <c r="V11" s="10">
        <f t="shared" si="2"/>
        <v>0.83525243578387953</v>
      </c>
      <c r="W11" s="10">
        <f t="shared" si="7"/>
        <v>0.70478854698041793</v>
      </c>
      <c r="X11" s="10">
        <f t="shared" si="8"/>
        <v>0.73157278957044958</v>
      </c>
    </row>
    <row r="12" spans="2:33" s="4" customFormat="1" x14ac:dyDescent="0.3">
      <c r="B12">
        <v>1797</v>
      </c>
      <c r="C12">
        <v>1479</v>
      </c>
      <c r="D12">
        <v>1146</v>
      </c>
      <c r="E12">
        <v>4233</v>
      </c>
      <c r="F12" s="10">
        <f t="shared" si="0"/>
        <v>0.57389849414389293</v>
      </c>
      <c r="G12" s="10">
        <f t="shared" si="3"/>
        <v>0.40398009950248759</v>
      </c>
      <c r="H12" s="10">
        <f t="shared" si="4"/>
        <v>0.48214285714285715</v>
      </c>
      <c r="J12">
        <v>780</v>
      </c>
      <c r="K12">
        <v>634</v>
      </c>
      <c r="L12">
        <v>354</v>
      </c>
      <c r="M12">
        <v>4738</v>
      </c>
      <c r="N12" s="10">
        <f t="shared" si="1"/>
        <v>0.86095836606441478</v>
      </c>
      <c r="O12" s="10">
        <f t="shared" si="5"/>
        <v>0.71728887277999276</v>
      </c>
      <c r="P12" s="10">
        <f t="shared" si="6"/>
        <v>0.76396128071481761</v>
      </c>
      <c r="R12">
        <v>904</v>
      </c>
      <c r="S12">
        <v>795</v>
      </c>
      <c r="T12">
        <v>460</v>
      </c>
      <c r="U12">
        <v>5075</v>
      </c>
      <c r="V12" s="10">
        <f t="shared" si="2"/>
        <v>0.83378500451671178</v>
      </c>
      <c r="W12" s="10">
        <f t="shared" si="7"/>
        <v>0.69760829570162231</v>
      </c>
      <c r="X12" s="10">
        <f t="shared" si="8"/>
        <v>0.72913117546848383</v>
      </c>
    </row>
    <row r="13" spans="2:33" s="4" customFormat="1" x14ac:dyDescent="0.3">
      <c r="B13">
        <v>1668</v>
      </c>
      <c r="C13">
        <v>1427</v>
      </c>
      <c r="D13">
        <v>1171</v>
      </c>
      <c r="E13">
        <v>4324</v>
      </c>
      <c r="F13" s="10">
        <f t="shared" si="0"/>
        <v>0.5737943585077343</v>
      </c>
      <c r="G13" s="10">
        <f t="shared" si="3"/>
        <v>0.4432576769025367</v>
      </c>
      <c r="H13" s="10">
        <f t="shared" si="4"/>
        <v>0.5037384802643019</v>
      </c>
      <c r="J13">
        <v>782</v>
      </c>
      <c r="K13">
        <v>660</v>
      </c>
      <c r="L13">
        <v>350</v>
      </c>
      <c r="M13">
        <v>4684</v>
      </c>
      <c r="N13" s="10">
        <f t="shared" si="1"/>
        <v>0.86094557012316253</v>
      </c>
      <c r="O13" s="10">
        <f t="shared" si="5"/>
        <v>0.71386754482253933</v>
      </c>
      <c r="P13" s="10">
        <f t="shared" si="6"/>
        <v>0.75299401197604787</v>
      </c>
      <c r="R13">
        <v>848</v>
      </c>
      <c r="S13">
        <v>864</v>
      </c>
      <c r="T13">
        <v>445</v>
      </c>
      <c r="U13">
        <v>4908</v>
      </c>
      <c r="V13" s="10">
        <f t="shared" si="2"/>
        <v>0.83373809079021111</v>
      </c>
      <c r="W13" s="10">
        <f t="shared" si="7"/>
        <v>0.70535093815149408</v>
      </c>
      <c r="X13" s="10">
        <f t="shared" si="8"/>
        <v>0.70062370062370061</v>
      </c>
    </row>
    <row r="14" spans="2:33" s="4" customFormat="1" x14ac:dyDescent="0.3">
      <c r="B14">
        <v>1623</v>
      </c>
      <c r="C14">
        <v>1365</v>
      </c>
      <c r="D14">
        <v>1059</v>
      </c>
      <c r="E14">
        <v>3901</v>
      </c>
      <c r="F14" s="10">
        <f t="shared" si="0"/>
        <v>0.57298387096774195</v>
      </c>
      <c r="G14" s="10">
        <f t="shared" si="3"/>
        <v>0.41238233164373644</v>
      </c>
      <c r="H14" s="10">
        <f t="shared" si="4"/>
        <v>0.48157994682871247</v>
      </c>
      <c r="J14">
        <v>793</v>
      </c>
      <c r="K14">
        <v>651</v>
      </c>
      <c r="L14">
        <v>343</v>
      </c>
      <c r="M14">
        <v>4580</v>
      </c>
      <c r="N14" s="10">
        <f t="shared" si="1"/>
        <v>0.86065407271988625</v>
      </c>
      <c r="O14" s="10">
        <f t="shared" si="5"/>
        <v>0.70482039828773502</v>
      </c>
      <c r="P14" s="10">
        <f t="shared" si="6"/>
        <v>0.75109921621104947</v>
      </c>
      <c r="R14">
        <v>875</v>
      </c>
      <c r="S14">
        <v>837</v>
      </c>
      <c r="T14">
        <v>454</v>
      </c>
      <c r="U14">
        <v>4975</v>
      </c>
      <c r="V14" s="10">
        <f t="shared" si="2"/>
        <v>0.83275004604899616</v>
      </c>
      <c r="W14" s="10">
        <f t="shared" si="7"/>
        <v>0.70085470085470081</v>
      </c>
      <c r="X14" s="10">
        <f t="shared" si="8"/>
        <v>0.71197522367515487</v>
      </c>
    </row>
    <row r="15" spans="2:33" s="4" customFormat="1" x14ac:dyDescent="0.3">
      <c r="B15">
        <v>1634</v>
      </c>
      <c r="C15">
        <v>1398</v>
      </c>
      <c r="D15">
        <v>1108</v>
      </c>
      <c r="E15">
        <v>4081</v>
      </c>
      <c r="F15" s="10">
        <f t="shared" si="0"/>
        <v>0.57294276353825402</v>
      </c>
      <c r="G15" s="10">
        <f t="shared" si="3"/>
        <v>0.42817147856517934</v>
      </c>
      <c r="H15" s="10">
        <f t="shared" si="4"/>
        <v>0.48968789925168826</v>
      </c>
      <c r="J15">
        <v>791</v>
      </c>
      <c r="K15">
        <v>638</v>
      </c>
      <c r="L15">
        <v>346</v>
      </c>
      <c r="M15">
        <v>4599</v>
      </c>
      <c r="N15" s="10">
        <f t="shared" si="1"/>
        <v>0.86006066734074826</v>
      </c>
      <c r="O15" s="10">
        <f t="shared" si="5"/>
        <v>0.70649350649350651</v>
      </c>
      <c r="P15" s="10">
        <f t="shared" si="6"/>
        <v>0.7563490548023678</v>
      </c>
      <c r="R15">
        <v>889</v>
      </c>
      <c r="S15">
        <v>838</v>
      </c>
      <c r="T15">
        <v>473</v>
      </c>
      <c r="U15">
        <v>5118</v>
      </c>
      <c r="V15" s="10">
        <f t="shared" si="2"/>
        <v>0.83079949919513507</v>
      </c>
      <c r="W15" s="10">
        <f t="shared" si="7"/>
        <v>0.70401198601631432</v>
      </c>
      <c r="X15" s="10">
        <f t="shared" si="8"/>
        <v>0.71860308932169237</v>
      </c>
    </row>
    <row r="16" spans="2:33" s="4" customFormat="1" x14ac:dyDescent="0.3">
      <c r="B16">
        <v>1793</v>
      </c>
      <c r="C16">
        <v>1472</v>
      </c>
      <c r="D16">
        <v>1140</v>
      </c>
      <c r="E16">
        <v>4187</v>
      </c>
      <c r="F16" s="10">
        <f t="shared" si="0"/>
        <v>0.57199174019147736</v>
      </c>
      <c r="G16" s="10">
        <f t="shared" si="3"/>
        <v>0.40033444816053509</v>
      </c>
      <c r="H16" s="10">
        <f t="shared" si="4"/>
        <v>0.47976674324085528</v>
      </c>
      <c r="J16">
        <v>769</v>
      </c>
      <c r="K16">
        <v>615</v>
      </c>
      <c r="L16">
        <v>342</v>
      </c>
      <c r="M16">
        <v>4532</v>
      </c>
      <c r="N16" s="10">
        <f t="shared" si="1"/>
        <v>0.85966352072219943</v>
      </c>
      <c r="O16" s="10">
        <f t="shared" si="5"/>
        <v>0.70986606300697985</v>
      </c>
      <c r="P16" s="10">
        <f t="shared" si="6"/>
        <v>0.76102584029531761</v>
      </c>
      <c r="R16">
        <v>890</v>
      </c>
      <c r="S16">
        <v>803</v>
      </c>
      <c r="T16">
        <v>467</v>
      </c>
      <c r="U16">
        <v>4992</v>
      </c>
      <c r="V16" s="10">
        <f t="shared" si="2"/>
        <v>0.82890639311229164</v>
      </c>
      <c r="W16" s="10">
        <f t="shared" si="7"/>
        <v>0.69738184291057459</v>
      </c>
      <c r="X16" s="10">
        <f t="shared" si="8"/>
        <v>0.72286453839516829</v>
      </c>
    </row>
    <row r="17" spans="1:24" s="4" customFormat="1" x14ac:dyDescent="0.3">
      <c r="B17">
        <v>1747</v>
      </c>
      <c r="C17">
        <v>1406</v>
      </c>
      <c r="D17">
        <v>1082</v>
      </c>
      <c r="E17">
        <v>3968</v>
      </c>
      <c r="F17" s="10">
        <f t="shared" si="0"/>
        <v>0.57148514851485144</v>
      </c>
      <c r="G17" s="10">
        <f t="shared" si="3"/>
        <v>0.38862642169728784</v>
      </c>
      <c r="H17" s="10">
        <f t="shared" si="4"/>
        <v>0.47673985857834017</v>
      </c>
      <c r="J17">
        <v>766</v>
      </c>
      <c r="K17">
        <v>610</v>
      </c>
      <c r="L17">
        <v>340</v>
      </c>
      <c r="M17">
        <v>4489</v>
      </c>
      <c r="N17" s="10">
        <f t="shared" si="1"/>
        <v>0.85918409608614621</v>
      </c>
      <c r="O17" s="10">
        <f t="shared" si="5"/>
        <v>0.70846812559467176</v>
      </c>
      <c r="P17" s="10">
        <f t="shared" si="6"/>
        <v>0.76073739949009611</v>
      </c>
      <c r="R17">
        <v>918</v>
      </c>
      <c r="S17">
        <v>870</v>
      </c>
      <c r="T17">
        <v>502</v>
      </c>
      <c r="U17">
        <v>5305</v>
      </c>
      <c r="V17" s="10">
        <f t="shared" si="2"/>
        <v>0.82710521784053725</v>
      </c>
      <c r="W17" s="10">
        <f t="shared" si="7"/>
        <v>0.70496545074722805</v>
      </c>
      <c r="X17" s="10">
        <f t="shared" si="8"/>
        <v>0.71821862348178134</v>
      </c>
    </row>
    <row r="18" spans="1:24" s="4" customFormat="1" x14ac:dyDescent="0.3">
      <c r="B18">
        <v>1771</v>
      </c>
      <c r="C18">
        <v>1429</v>
      </c>
      <c r="D18">
        <v>1106</v>
      </c>
      <c r="E18">
        <v>4049</v>
      </c>
      <c r="F18" s="10">
        <f t="shared" si="0"/>
        <v>0.57090203685742003</v>
      </c>
      <c r="G18" s="10">
        <f t="shared" si="3"/>
        <v>0.39140893470790378</v>
      </c>
      <c r="H18" s="10">
        <f t="shared" si="4"/>
        <v>0.47827674333698428</v>
      </c>
      <c r="J18">
        <v>771</v>
      </c>
      <c r="K18">
        <v>645</v>
      </c>
      <c r="L18">
        <v>345</v>
      </c>
      <c r="M18">
        <v>4549</v>
      </c>
      <c r="N18" s="10">
        <f t="shared" si="1"/>
        <v>0.85901103391908462</v>
      </c>
      <c r="O18" s="10">
        <f t="shared" si="5"/>
        <v>0.71015037593984964</v>
      </c>
      <c r="P18" s="10">
        <f t="shared" si="6"/>
        <v>0.751636503658067</v>
      </c>
      <c r="R18">
        <v>858</v>
      </c>
      <c r="S18">
        <v>660</v>
      </c>
      <c r="T18">
        <v>395</v>
      </c>
      <c r="U18">
        <v>4135</v>
      </c>
      <c r="V18" s="10">
        <f t="shared" si="2"/>
        <v>0.82560706401766004</v>
      </c>
      <c r="W18" s="10">
        <f t="shared" si="7"/>
        <v>0.65631884638493887</v>
      </c>
      <c r="X18" s="10">
        <f t="shared" si="8"/>
        <v>0.72471324296141815</v>
      </c>
    </row>
    <row r="19" spans="1:24" s="4" customFormat="1" x14ac:dyDescent="0.3">
      <c r="B19">
        <v>1771</v>
      </c>
      <c r="C19">
        <v>1428</v>
      </c>
      <c r="D19">
        <v>1099</v>
      </c>
      <c r="E19">
        <v>4008</v>
      </c>
      <c r="F19" s="10">
        <f t="shared" si="0"/>
        <v>0.5696103387507343</v>
      </c>
      <c r="G19" s="10">
        <f t="shared" si="3"/>
        <v>0.38709119224779376</v>
      </c>
      <c r="H19" s="10">
        <f t="shared" si="4"/>
        <v>0.47461368653421632</v>
      </c>
      <c r="J19">
        <v>784</v>
      </c>
      <c r="K19">
        <v>626</v>
      </c>
      <c r="L19">
        <v>349</v>
      </c>
      <c r="M19">
        <v>4543</v>
      </c>
      <c r="N19" s="10">
        <f t="shared" si="1"/>
        <v>0.85731807031888796</v>
      </c>
      <c r="O19" s="10">
        <f t="shared" si="5"/>
        <v>0.70565045992115638</v>
      </c>
      <c r="P19" s="10">
        <f t="shared" si="6"/>
        <v>0.75778680595859937</v>
      </c>
      <c r="R19">
        <v>897</v>
      </c>
      <c r="S19">
        <v>853</v>
      </c>
      <c r="T19">
        <v>466</v>
      </c>
      <c r="U19">
        <v>4828</v>
      </c>
      <c r="V19" s="10">
        <f t="shared" si="2"/>
        <v>0.82395164336985272</v>
      </c>
      <c r="W19" s="10">
        <f t="shared" si="7"/>
        <v>0.68663755458515285</v>
      </c>
      <c r="X19" s="10">
        <f t="shared" si="8"/>
        <v>0.69970075690899491</v>
      </c>
    </row>
    <row r="20" spans="1:24" s="4" customFormat="1" x14ac:dyDescent="0.3">
      <c r="B20">
        <v>1732</v>
      </c>
      <c r="C20">
        <v>1388</v>
      </c>
      <c r="D20">
        <v>1086</v>
      </c>
      <c r="E20">
        <v>3956</v>
      </c>
      <c r="F20" s="10">
        <f t="shared" si="0"/>
        <v>0.56921856406188021</v>
      </c>
      <c r="G20" s="10">
        <f t="shared" si="3"/>
        <v>0.39099859353023908</v>
      </c>
      <c r="H20" s="10">
        <f t="shared" si="4"/>
        <v>0.48053892215568861</v>
      </c>
      <c r="J20">
        <v>779</v>
      </c>
      <c r="K20">
        <v>646</v>
      </c>
      <c r="L20">
        <v>370</v>
      </c>
      <c r="M20">
        <v>4798</v>
      </c>
      <c r="N20" s="10">
        <f t="shared" si="1"/>
        <v>0.85681114551083593</v>
      </c>
      <c r="O20" s="10">
        <f t="shared" si="5"/>
        <v>0.72063833602295135</v>
      </c>
      <c r="P20" s="10">
        <f t="shared" si="6"/>
        <v>0.76267450404114623</v>
      </c>
      <c r="R20">
        <v>940</v>
      </c>
      <c r="S20">
        <v>858</v>
      </c>
      <c r="T20">
        <v>515</v>
      </c>
      <c r="U20">
        <v>5318</v>
      </c>
      <c r="V20" s="10">
        <f t="shared" si="2"/>
        <v>0.8234184810560603</v>
      </c>
      <c r="W20" s="10">
        <f t="shared" si="7"/>
        <v>0.69958453179929692</v>
      </c>
      <c r="X20" s="10">
        <f t="shared" si="8"/>
        <v>0.72215025906735753</v>
      </c>
    </row>
    <row r="21" spans="1:24" s="4" customFormat="1" x14ac:dyDescent="0.3">
      <c r="B21">
        <v>1776</v>
      </c>
      <c r="C21">
        <v>1467</v>
      </c>
      <c r="D21">
        <v>1139</v>
      </c>
      <c r="E21">
        <v>4136</v>
      </c>
      <c r="F21" s="10">
        <f t="shared" si="0"/>
        <v>0.56815165876777252</v>
      </c>
      <c r="G21" s="10">
        <f t="shared" si="3"/>
        <v>0.39918809201623817</v>
      </c>
      <c r="H21" s="10">
        <f t="shared" si="4"/>
        <v>0.47635195431019095</v>
      </c>
      <c r="J21">
        <v>775</v>
      </c>
      <c r="K21">
        <v>630</v>
      </c>
      <c r="L21">
        <v>344</v>
      </c>
      <c r="M21">
        <v>4457</v>
      </c>
      <c r="N21" s="10">
        <f t="shared" si="1"/>
        <v>0.85669652155800879</v>
      </c>
      <c r="O21" s="10">
        <f t="shared" si="5"/>
        <v>0.70374617737003053</v>
      </c>
      <c r="P21" s="10">
        <f t="shared" si="6"/>
        <v>0.75230980931786906</v>
      </c>
      <c r="R21">
        <v>904</v>
      </c>
      <c r="S21">
        <v>864</v>
      </c>
      <c r="T21">
        <v>504</v>
      </c>
      <c r="U21">
        <v>5194</v>
      </c>
      <c r="V21" s="10">
        <f t="shared" si="2"/>
        <v>0.82309582309582308</v>
      </c>
      <c r="W21" s="10">
        <f t="shared" si="7"/>
        <v>0.70350934732699244</v>
      </c>
      <c r="X21" s="10">
        <f t="shared" si="8"/>
        <v>0.71475734565863325</v>
      </c>
    </row>
    <row r="22" spans="1:24" s="4" customFormat="1" x14ac:dyDescent="0.3">
      <c r="B22">
        <v>1628</v>
      </c>
      <c r="C22">
        <v>1377</v>
      </c>
      <c r="D22">
        <v>1070</v>
      </c>
      <c r="E22">
        <v>3880</v>
      </c>
      <c r="F22" s="10">
        <f t="shared" si="0"/>
        <v>0.56767676767676767</v>
      </c>
      <c r="G22" s="10">
        <f t="shared" si="3"/>
        <v>0.40885984023238925</v>
      </c>
      <c r="H22" s="10">
        <f t="shared" si="4"/>
        <v>0.47612706867034432</v>
      </c>
      <c r="J22">
        <v>779</v>
      </c>
      <c r="K22">
        <v>640</v>
      </c>
      <c r="L22">
        <v>348</v>
      </c>
      <c r="M22">
        <v>4506</v>
      </c>
      <c r="N22" s="10">
        <f t="shared" si="1"/>
        <v>0.85661310259579726</v>
      </c>
      <c r="O22" s="10">
        <f t="shared" si="5"/>
        <v>0.70520340586565755</v>
      </c>
      <c r="P22" s="10">
        <f t="shared" si="6"/>
        <v>0.75126311698406534</v>
      </c>
      <c r="R22">
        <v>844</v>
      </c>
      <c r="S22">
        <v>665</v>
      </c>
      <c r="T22">
        <v>404</v>
      </c>
      <c r="U22">
        <v>4089</v>
      </c>
      <c r="V22" s="10">
        <f t="shared" si="2"/>
        <v>0.82016470064544844</v>
      </c>
      <c r="W22" s="10">
        <f t="shared" si="7"/>
        <v>0.65781471721062235</v>
      </c>
      <c r="X22" s="10">
        <f t="shared" si="8"/>
        <v>0.72023559108119484</v>
      </c>
    </row>
    <row r="23" spans="1:24" s="4" customFormat="1" x14ac:dyDescent="0.3">
      <c r="B23">
        <v>1714</v>
      </c>
      <c r="C23">
        <v>1376</v>
      </c>
      <c r="D23">
        <v>1072</v>
      </c>
      <c r="E23">
        <v>3887</v>
      </c>
      <c r="F23" s="10">
        <f t="shared" si="0"/>
        <v>0.56765476910667478</v>
      </c>
      <c r="G23" s="10">
        <f t="shared" si="3"/>
        <v>0.3879664345652562</v>
      </c>
      <c r="H23" s="10">
        <f t="shared" si="4"/>
        <v>0.47710431312939389</v>
      </c>
      <c r="J23">
        <v>774</v>
      </c>
      <c r="K23">
        <v>647</v>
      </c>
      <c r="L23">
        <v>352</v>
      </c>
      <c r="M23">
        <v>4545</v>
      </c>
      <c r="N23" s="10">
        <f t="shared" si="1"/>
        <v>0.85623851337553603</v>
      </c>
      <c r="O23" s="10">
        <f t="shared" si="5"/>
        <v>0.70896785109983085</v>
      </c>
      <c r="P23" s="10">
        <f t="shared" si="6"/>
        <v>0.75077041602465333</v>
      </c>
      <c r="R23">
        <v>843</v>
      </c>
      <c r="S23">
        <v>666</v>
      </c>
      <c r="T23">
        <v>404</v>
      </c>
      <c r="U23">
        <v>4060</v>
      </c>
      <c r="V23" s="10">
        <f t="shared" si="2"/>
        <v>0.81899641577060933</v>
      </c>
      <c r="W23" s="10">
        <f t="shared" si="7"/>
        <v>0.65612890067305729</v>
      </c>
      <c r="X23" s="10">
        <f t="shared" si="8"/>
        <v>0.71815488785442239</v>
      </c>
    </row>
    <row r="24" spans="1:24" s="4" customFormat="1" x14ac:dyDescent="0.3">
      <c r="B24">
        <v>1727</v>
      </c>
      <c r="C24">
        <v>1374</v>
      </c>
      <c r="D24">
        <v>1058</v>
      </c>
      <c r="E24">
        <v>3836</v>
      </c>
      <c r="F24" s="10">
        <f t="shared" si="0"/>
        <v>0.56763383735185946</v>
      </c>
      <c r="G24" s="10">
        <f t="shared" si="3"/>
        <v>0.3791119899334891</v>
      </c>
      <c r="H24" s="10">
        <f t="shared" si="4"/>
        <v>0.47255278310940502</v>
      </c>
      <c r="J24">
        <v>779</v>
      </c>
      <c r="K24">
        <v>634</v>
      </c>
      <c r="L24">
        <v>341</v>
      </c>
      <c r="M24">
        <v>4402</v>
      </c>
      <c r="N24" s="10">
        <f t="shared" si="1"/>
        <v>0.85620915032679734</v>
      </c>
      <c r="O24" s="10">
        <f t="shared" si="5"/>
        <v>0.69928585215209416</v>
      </c>
      <c r="P24" s="10">
        <f t="shared" si="6"/>
        <v>0.74821286735504366</v>
      </c>
      <c r="R24">
        <v>845</v>
      </c>
      <c r="S24">
        <v>665</v>
      </c>
      <c r="T24">
        <v>404</v>
      </c>
      <c r="U24">
        <v>4044</v>
      </c>
      <c r="V24" s="10">
        <f t="shared" si="2"/>
        <v>0.81834532374100721</v>
      </c>
      <c r="W24" s="10">
        <f t="shared" si="7"/>
        <v>0.65432603804458989</v>
      </c>
      <c r="X24" s="10">
        <f t="shared" si="8"/>
        <v>0.71756211509874712</v>
      </c>
    </row>
    <row r="25" spans="1:24" s="8" customFormat="1" x14ac:dyDescent="0.3">
      <c r="A25" s="8" t="s">
        <v>8</v>
      </c>
      <c r="B25" s="9">
        <f>AVERAGE(B5:B24)</f>
        <v>1708.05</v>
      </c>
      <c r="C25" s="9">
        <f>AVERAGE(C5:C24)</f>
        <v>1408.5</v>
      </c>
      <c r="D25" s="9">
        <f>AVERAGE(D5:D24)</f>
        <v>1095.5999999999999</v>
      </c>
      <c r="E25" s="9">
        <f>AVERAGE(E5:E24)</f>
        <v>4065.6</v>
      </c>
      <c r="F25" s="11">
        <f>AVERAGE(F5:F24)</f>
        <v>0.57533558973482968</v>
      </c>
      <c r="G25" s="11">
        <f t="shared" ref="G25:H25" si="9">AVERAGE(G5:G24)</f>
        <v>0.40819114713453813</v>
      </c>
      <c r="H25" s="11">
        <f t="shared" si="9"/>
        <v>0.48521222878667525</v>
      </c>
      <c r="J25" s="9">
        <f>AVERAGE(J5:J24)</f>
        <v>776.05</v>
      </c>
      <c r="K25" s="9">
        <f>AVERAGE(K5:K24)</f>
        <v>631.15</v>
      </c>
      <c r="L25" s="9">
        <f>AVERAGE(L5:L24)</f>
        <v>346.3</v>
      </c>
      <c r="M25" s="9">
        <f>AVERAGE(M5:M24)</f>
        <v>4644.2</v>
      </c>
      <c r="N25" s="11">
        <f>AVERAGE(N5:N24)</f>
        <v>0.86112786418800091</v>
      </c>
      <c r="O25" s="11">
        <f t="shared" ref="O25:P25" si="10">AVERAGE(O5:O24)</f>
        <v>0.71345556106917618</v>
      </c>
      <c r="P25" s="11">
        <f t="shared" si="10"/>
        <v>0.76055508745018241</v>
      </c>
      <c r="R25" s="9">
        <f>AVERAGE(R5:R24)</f>
        <v>881.45</v>
      </c>
      <c r="S25" s="9">
        <f t="shared" ref="S25:U25" si="11">AVERAGE(S5:S24)</f>
        <v>791.9</v>
      </c>
      <c r="T25" s="9">
        <f>AVERAGE(T5:T24)</f>
        <v>447.2</v>
      </c>
      <c r="U25" s="9">
        <f t="shared" si="11"/>
        <v>5061.8</v>
      </c>
      <c r="V25" s="11">
        <f>AVERAGE(V5:V24)</f>
        <v>0.83615521843651286</v>
      </c>
      <c r="W25" s="11">
        <f t="shared" ref="W25:X25" si="12">AVERAGE(W5:W24)</f>
        <v>0.70059010451430359</v>
      </c>
      <c r="X25" s="11">
        <f t="shared" si="12"/>
        <v>0.72811148465008524</v>
      </c>
    </row>
    <row r="26" spans="1:24" x14ac:dyDescent="0.3">
      <c r="A26" t="s">
        <v>9</v>
      </c>
      <c r="B26" s="6">
        <f>STDEV(B5:B24)</f>
        <v>68.566890122366132</v>
      </c>
      <c r="C26" s="6">
        <f>STDEV(C5:C24)</f>
        <v>40.848242892056213</v>
      </c>
      <c r="D26" s="6">
        <f>STDEV(D5:D24)</f>
        <v>36.808751819727824</v>
      </c>
      <c r="E26" s="6">
        <f>STDEV(E5:E24)</f>
        <v>158.32790757093164</v>
      </c>
      <c r="F26">
        <f>STDEV(F5:F24)</f>
        <v>7.9102240337023191E-3</v>
      </c>
      <c r="G26">
        <f t="shared" ref="G26:H26" si="13">STDEV(G5:G24)</f>
        <v>1.8574874744257935E-2</v>
      </c>
      <c r="H26">
        <f t="shared" si="13"/>
        <v>1.0097942052653004E-2</v>
      </c>
      <c r="J26" s="6">
        <f>STDEV(J5:J24)</f>
        <v>7.8905339689902796</v>
      </c>
      <c r="K26" s="6">
        <f>STDEV(K5:K24)</f>
        <v>14.525023779308372</v>
      </c>
      <c r="L26" s="6">
        <f>STDEV(L5:L24)</f>
        <v>7.5050859948087005</v>
      </c>
      <c r="M26" s="6">
        <f>STDEV(M5:M24)</f>
        <v>143.42267309562578</v>
      </c>
      <c r="N26">
        <f>STDEV(N5:N24)</f>
        <v>4.2628891111799001E-3</v>
      </c>
      <c r="O26">
        <f t="shared" ref="O26:P26" si="14">STDEV(O5:O24)</f>
        <v>8.2131874404452101E-3</v>
      </c>
      <c r="P26">
        <f t="shared" si="14"/>
        <v>8.3573446050197626E-3</v>
      </c>
      <c r="R26" s="6">
        <f t="shared" ref="R26:U26" si="15">STDEV(R5:R24)</f>
        <v>26.019173092568732</v>
      </c>
      <c r="S26" s="6">
        <f t="shared" si="15"/>
        <v>71.357439769979948</v>
      </c>
      <c r="T26" s="6">
        <f t="shared" si="15"/>
        <v>36.297890325820084</v>
      </c>
      <c r="U26" s="6">
        <f t="shared" si="15"/>
        <v>619.18533914372176</v>
      </c>
      <c r="V26">
        <f>STDEV(V5:V24)</f>
        <v>1.7235425076316303E-2</v>
      </c>
      <c r="W26">
        <f>STDEV(W5:W24)</f>
        <v>2.8144729067835605E-2</v>
      </c>
      <c r="X26">
        <f t="shared" ref="X26" si="16">STDEV(X5:X24)</f>
        <v>1.9292038387090121E-2</v>
      </c>
    </row>
    <row r="27" spans="1:24" x14ac:dyDescent="0.3">
      <c r="A27" t="s">
        <v>10</v>
      </c>
      <c r="B27" s="7">
        <f>B26/B25</f>
        <v>4.0143374094649534E-2</v>
      </c>
      <c r="C27" s="7">
        <f>C26/C25</f>
        <v>2.9001237410050559E-2</v>
      </c>
      <c r="D27" s="7">
        <f>D26/D25</f>
        <v>3.3596889211142594E-2</v>
      </c>
      <c r="E27" s="7">
        <f>E26/E25</f>
        <v>3.8943306663452297E-2</v>
      </c>
      <c r="F27" s="7">
        <f>F26/F25</f>
        <v>1.3748887040602018E-2</v>
      </c>
      <c r="G27" s="7">
        <f t="shared" ref="G27:H27" si="17">G26/G25</f>
        <v>4.5505334632198018E-2</v>
      </c>
      <c r="H27" s="7">
        <f t="shared" si="17"/>
        <v>2.08113923218794E-2</v>
      </c>
      <c r="I27" s="7"/>
      <c r="J27" s="7">
        <f>J26/J25</f>
        <v>1.0167558751356588E-2</v>
      </c>
      <c r="K27" s="7">
        <f>K26/K25</f>
        <v>2.3013584376627382E-2</v>
      </c>
      <c r="L27" s="7">
        <f>L26/L25</f>
        <v>2.1672209052291943E-2</v>
      </c>
      <c r="M27" s="7">
        <f>M26/M25</f>
        <v>3.088210522708449E-2</v>
      </c>
      <c r="N27" s="7">
        <f>N26/N25</f>
        <v>4.9503555609590969E-3</v>
      </c>
      <c r="O27" s="7">
        <f t="shared" ref="O27:P27" si="18">O26/O25</f>
        <v>1.1511841645942213E-2</v>
      </c>
      <c r="P27" s="7">
        <f t="shared" si="18"/>
        <v>1.0988480312502259E-2</v>
      </c>
      <c r="R27" s="7">
        <f t="shared" ref="R27:U27" si="19">R26/R25</f>
        <v>2.9518603542536423E-2</v>
      </c>
      <c r="S27" s="7">
        <f t="shared" si="19"/>
        <v>9.0109154905897146E-2</v>
      </c>
      <c r="T27" s="7">
        <f t="shared" si="19"/>
        <v>8.1167017723211277E-2</v>
      </c>
      <c r="U27" s="7">
        <f t="shared" si="19"/>
        <v>0.1223251292314437</v>
      </c>
      <c r="V27" s="7">
        <f>V26/V25</f>
        <v>2.0612710052260404E-2</v>
      </c>
      <c r="W27" s="7">
        <f t="shared" ref="W27:X27" si="20">W26/W25</f>
        <v>4.017288980601208E-2</v>
      </c>
      <c r="X27" s="7">
        <f t="shared" si="20"/>
        <v>2.6495995179036988E-2</v>
      </c>
    </row>
    <row r="29" spans="1:24" s="2" customFormat="1" x14ac:dyDescent="0.3">
      <c r="B29" s="3" t="s">
        <v>15</v>
      </c>
      <c r="C29" s="2">
        <v>2021</v>
      </c>
      <c r="D29"/>
      <c r="E29" s="2" t="s">
        <v>7</v>
      </c>
      <c r="J29" s="3" t="s">
        <v>17</v>
      </c>
      <c r="K29" s="2">
        <v>2022</v>
      </c>
      <c r="M29" s="2" t="s">
        <v>7</v>
      </c>
      <c r="R29" s="3" t="s">
        <v>16</v>
      </c>
      <c r="S29" s="2">
        <v>2023</v>
      </c>
      <c r="T29"/>
      <c r="U29" s="2" t="s">
        <v>7</v>
      </c>
    </row>
    <row r="30" spans="1:24" x14ac:dyDescent="0.3">
      <c r="B30" s="1" t="s">
        <v>0</v>
      </c>
      <c r="C30" s="1" t="s">
        <v>1</v>
      </c>
      <c r="D30" s="1" t="s">
        <v>2</v>
      </c>
      <c r="E30" s="1" t="s">
        <v>3</v>
      </c>
      <c r="F30" s="1" t="s">
        <v>4</v>
      </c>
      <c r="G30" s="1" t="s">
        <v>13</v>
      </c>
      <c r="H30" s="1" t="s">
        <v>14</v>
      </c>
      <c r="J30" s="1" t="s">
        <v>0</v>
      </c>
      <c r="K30" s="1" t="s">
        <v>1</v>
      </c>
      <c r="L30" s="1" t="s">
        <v>2</v>
      </c>
      <c r="M30" s="1" t="s">
        <v>3</v>
      </c>
      <c r="N30" s="1" t="s">
        <v>4</v>
      </c>
      <c r="O30" s="1" t="s">
        <v>13</v>
      </c>
      <c r="P30" s="1" t="s">
        <v>14</v>
      </c>
      <c r="R30" s="1" t="s">
        <v>0</v>
      </c>
      <c r="S30" s="1" t="s">
        <v>1</v>
      </c>
      <c r="T30" s="1" t="s">
        <v>2</v>
      </c>
      <c r="U30" s="1" t="s">
        <v>3</v>
      </c>
      <c r="V30" s="1" t="s">
        <v>4</v>
      </c>
      <c r="W30" s="1" t="s">
        <v>13</v>
      </c>
      <c r="X30" s="1" t="s">
        <v>14</v>
      </c>
    </row>
    <row r="31" spans="1:24" x14ac:dyDescent="0.3">
      <c r="B31">
        <v>112</v>
      </c>
      <c r="C31">
        <v>240</v>
      </c>
      <c r="D31">
        <v>106</v>
      </c>
      <c r="E31">
        <v>4062</v>
      </c>
      <c r="F31" s="10">
        <f t="shared" ref="F31:F50" si="21">(E31-D31)/(E31+D31)</f>
        <v>0.94913627639155473</v>
      </c>
      <c r="G31" s="10">
        <f>(E31-B31)/(E31+B31)</f>
        <v>0.94633445136559657</v>
      </c>
      <c r="H31" s="10">
        <f>(E31-C31)/(E31+C31)</f>
        <v>0.88842398884239893</v>
      </c>
      <c r="J31">
        <v>146</v>
      </c>
      <c r="K31">
        <v>359</v>
      </c>
      <c r="L31">
        <v>194</v>
      </c>
      <c r="M31">
        <v>4760</v>
      </c>
      <c r="N31" s="10">
        <f t="shared" ref="N31:N50" si="22">(M31-L31)/(M31+L31)</f>
        <v>0.92167945094872827</v>
      </c>
      <c r="O31" s="10">
        <f>(M31-J31)/(M31+J31)</f>
        <v>0.94048104362005702</v>
      </c>
      <c r="P31" s="10">
        <f>(M31-K31)/(M31+K31)</f>
        <v>0.85973823012307093</v>
      </c>
      <c r="R31">
        <v>210</v>
      </c>
      <c r="S31">
        <v>524</v>
      </c>
      <c r="T31">
        <v>225</v>
      </c>
      <c r="U31">
        <v>6042</v>
      </c>
      <c r="V31" s="10">
        <f t="shared" ref="V31:V50" si="23">(U31-T31)/(U31+T31)</f>
        <v>0.92819530876017231</v>
      </c>
      <c r="W31" s="10">
        <f>(U31-R31)/(U31+R31)</f>
        <v>0.93282149712092133</v>
      </c>
      <c r="X31" s="10">
        <f>(U31-S31)/(U31+S31)</f>
        <v>0.84038988729820285</v>
      </c>
    </row>
    <row r="32" spans="1:24" x14ac:dyDescent="0.3">
      <c r="B32">
        <v>110</v>
      </c>
      <c r="C32">
        <v>233</v>
      </c>
      <c r="D32">
        <v>106</v>
      </c>
      <c r="E32">
        <v>4027</v>
      </c>
      <c r="F32" s="10">
        <f t="shared" si="21"/>
        <v>0.94870554076941693</v>
      </c>
      <c r="G32" s="10">
        <f t="shared" ref="G32:G50" si="24">(E32-B32)/(E32+B32)</f>
        <v>0.94682136814116513</v>
      </c>
      <c r="H32" s="10">
        <f t="shared" ref="H32:H50" si="25">(E32-C32)/(E32+C32)</f>
        <v>0.89061032863849765</v>
      </c>
      <c r="J32">
        <v>147</v>
      </c>
      <c r="K32">
        <v>354</v>
      </c>
      <c r="L32">
        <v>194</v>
      </c>
      <c r="M32">
        <v>4635</v>
      </c>
      <c r="N32" s="10">
        <f t="shared" si="22"/>
        <v>0.91965210188444813</v>
      </c>
      <c r="O32" s="10">
        <f t="shared" ref="O32:O50" si="26">(M32-J32)/(M32+J32)</f>
        <v>0.93851944792973652</v>
      </c>
      <c r="P32" s="10">
        <f t="shared" ref="P32:P50" si="27">(M32-K32)/(M32+K32)</f>
        <v>0.85808779314491879</v>
      </c>
      <c r="R32">
        <v>218</v>
      </c>
      <c r="S32">
        <v>508</v>
      </c>
      <c r="T32">
        <v>225</v>
      </c>
      <c r="U32">
        <v>5923</v>
      </c>
      <c r="V32" s="10">
        <f t="shared" si="23"/>
        <v>0.9268054651919323</v>
      </c>
      <c r="W32" s="10">
        <f t="shared" ref="W32:W50" si="28">(U32-R32)/(U32+R32)</f>
        <v>0.92900179123921189</v>
      </c>
      <c r="X32" s="10">
        <f t="shared" ref="X32:X50" si="29">(U32-S32)/(U32+S32)</f>
        <v>0.84201523868760686</v>
      </c>
    </row>
    <row r="33" spans="2:24" x14ac:dyDescent="0.3">
      <c r="B33">
        <v>123</v>
      </c>
      <c r="C33">
        <v>246</v>
      </c>
      <c r="D33">
        <v>113</v>
      </c>
      <c r="E33">
        <v>4206</v>
      </c>
      <c r="F33" s="10">
        <f t="shared" si="21"/>
        <v>0.94767307247047927</v>
      </c>
      <c r="G33" s="10">
        <f t="shared" si="24"/>
        <v>0.94317394317394321</v>
      </c>
      <c r="H33" s="10">
        <f t="shared" si="25"/>
        <v>0.88948787061994605</v>
      </c>
      <c r="J33">
        <v>140</v>
      </c>
      <c r="K33">
        <v>336</v>
      </c>
      <c r="L33">
        <v>189</v>
      </c>
      <c r="M33">
        <v>4498</v>
      </c>
      <c r="N33" s="10">
        <f t="shared" si="22"/>
        <v>0.91935139748239814</v>
      </c>
      <c r="O33" s="10">
        <f t="shared" si="26"/>
        <v>0.93962915049590345</v>
      </c>
      <c r="P33" s="10">
        <f t="shared" si="27"/>
        <v>0.86098469176665282</v>
      </c>
      <c r="R33">
        <v>207</v>
      </c>
      <c r="S33">
        <v>499</v>
      </c>
      <c r="T33">
        <v>247</v>
      </c>
      <c r="U33">
        <v>5955</v>
      </c>
      <c r="V33" s="10">
        <f t="shared" si="23"/>
        <v>0.92034827475008063</v>
      </c>
      <c r="W33" s="10">
        <f t="shared" si="28"/>
        <v>0.9328140214216164</v>
      </c>
      <c r="X33" s="10">
        <f t="shared" si="29"/>
        <v>0.84536721413077165</v>
      </c>
    </row>
    <row r="34" spans="2:24" x14ac:dyDescent="0.3">
      <c r="B34">
        <v>126</v>
      </c>
      <c r="C34">
        <v>244</v>
      </c>
      <c r="D34">
        <v>115</v>
      </c>
      <c r="E34">
        <v>4149</v>
      </c>
      <c r="F34" s="10">
        <f t="shared" si="21"/>
        <v>0.94606003752345214</v>
      </c>
      <c r="G34" s="10">
        <f t="shared" si="24"/>
        <v>0.94105263157894736</v>
      </c>
      <c r="H34" s="10">
        <f t="shared" si="25"/>
        <v>0.88891418165262914</v>
      </c>
      <c r="J34">
        <v>154</v>
      </c>
      <c r="K34">
        <v>362</v>
      </c>
      <c r="L34">
        <v>190</v>
      </c>
      <c r="M34">
        <v>4477</v>
      </c>
      <c r="N34" s="10">
        <f t="shared" si="22"/>
        <v>0.91857724448253697</v>
      </c>
      <c r="O34" s="10">
        <f t="shared" si="26"/>
        <v>0.9334916864608076</v>
      </c>
      <c r="P34" s="10">
        <f t="shared" si="27"/>
        <v>0.85038231039470968</v>
      </c>
      <c r="R34">
        <v>209</v>
      </c>
      <c r="S34">
        <v>471</v>
      </c>
      <c r="T34">
        <v>235</v>
      </c>
      <c r="U34">
        <v>5231</v>
      </c>
      <c r="V34" s="10">
        <f t="shared" si="23"/>
        <v>0.91401390413465056</v>
      </c>
      <c r="W34" s="10">
        <f t="shared" si="28"/>
        <v>0.9231617647058824</v>
      </c>
      <c r="X34" s="10">
        <f t="shared" si="29"/>
        <v>0.83479480883900381</v>
      </c>
    </row>
    <row r="35" spans="2:24" x14ac:dyDescent="0.3">
      <c r="B35">
        <v>114</v>
      </c>
      <c r="C35">
        <v>250</v>
      </c>
      <c r="D35">
        <v>119</v>
      </c>
      <c r="E35">
        <v>4258</v>
      </c>
      <c r="F35" s="10">
        <f t="shared" si="21"/>
        <v>0.94562485720813338</v>
      </c>
      <c r="G35" s="10">
        <f t="shared" si="24"/>
        <v>0.94784995425434582</v>
      </c>
      <c r="H35" s="10">
        <f t="shared" si="25"/>
        <v>0.88908606921029276</v>
      </c>
      <c r="J35">
        <v>147</v>
      </c>
      <c r="K35">
        <v>359</v>
      </c>
      <c r="L35">
        <v>199</v>
      </c>
      <c r="M35">
        <v>4671</v>
      </c>
      <c r="N35" s="10">
        <f t="shared" si="22"/>
        <v>0.91827515400410675</v>
      </c>
      <c r="O35" s="10">
        <f t="shared" si="26"/>
        <v>0.93897882938978827</v>
      </c>
      <c r="P35" s="10">
        <f t="shared" si="27"/>
        <v>0.85725646123260435</v>
      </c>
      <c r="R35">
        <v>190</v>
      </c>
      <c r="S35">
        <v>485</v>
      </c>
      <c r="T35">
        <v>259</v>
      </c>
      <c r="U35">
        <v>5023</v>
      </c>
      <c r="V35" s="10">
        <f t="shared" si="23"/>
        <v>0.90193108670957967</v>
      </c>
      <c r="W35" s="10">
        <f t="shared" si="28"/>
        <v>0.92710531363897952</v>
      </c>
      <c r="X35" s="10">
        <f t="shared" si="29"/>
        <v>0.82389251997095136</v>
      </c>
    </row>
    <row r="36" spans="2:24" x14ac:dyDescent="0.3">
      <c r="B36">
        <v>119</v>
      </c>
      <c r="C36">
        <v>254</v>
      </c>
      <c r="D36">
        <v>119</v>
      </c>
      <c r="E36">
        <v>4204</v>
      </c>
      <c r="F36" s="10">
        <f t="shared" si="21"/>
        <v>0.94494563960212818</v>
      </c>
      <c r="G36" s="10">
        <f t="shared" si="24"/>
        <v>0.94494563960212818</v>
      </c>
      <c r="H36" s="10">
        <f t="shared" si="25"/>
        <v>0.88604755495737997</v>
      </c>
      <c r="J36">
        <v>150</v>
      </c>
      <c r="K36">
        <v>360</v>
      </c>
      <c r="L36">
        <v>202</v>
      </c>
      <c r="M36">
        <v>4658</v>
      </c>
      <c r="N36" s="10">
        <f t="shared" si="22"/>
        <v>0.91687242798353907</v>
      </c>
      <c r="O36" s="10">
        <f t="shared" si="26"/>
        <v>0.93760399334442601</v>
      </c>
      <c r="P36" s="10">
        <f t="shared" si="27"/>
        <v>0.85651654045436432</v>
      </c>
      <c r="R36">
        <v>187</v>
      </c>
      <c r="S36">
        <v>351</v>
      </c>
      <c r="T36">
        <v>209</v>
      </c>
      <c r="U36">
        <v>4051</v>
      </c>
      <c r="V36" s="10">
        <f t="shared" si="23"/>
        <v>0.90187793427230045</v>
      </c>
      <c r="W36" s="10">
        <f t="shared" si="28"/>
        <v>0.91175082586125533</v>
      </c>
      <c r="X36" s="10">
        <f t="shared" si="29"/>
        <v>0.84052703316674238</v>
      </c>
    </row>
    <row r="37" spans="2:24" x14ac:dyDescent="0.3">
      <c r="B37">
        <v>129</v>
      </c>
      <c r="C37">
        <v>270</v>
      </c>
      <c r="D37">
        <v>133</v>
      </c>
      <c r="E37">
        <v>4656</v>
      </c>
      <c r="F37" s="10">
        <f t="shared" si="21"/>
        <v>0.9444560451033619</v>
      </c>
      <c r="G37" s="10">
        <f t="shared" si="24"/>
        <v>0.94608150470219432</v>
      </c>
      <c r="H37" s="10">
        <f t="shared" si="25"/>
        <v>0.8903775883069428</v>
      </c>
      <c r="J37">
        <v>159</v>
      </c>
      <c r="K37">
        <v>368</v>
      </c>
      <c r="L37">
        <v>203</v>
      </c>
      <c r="M37">
        <v>4679</v>
      </c>
      <c r="N37" s="10">
        <f t="shared" si="22"/>
        <v>0.91683736173699304</v>
      </c>
      <c r="O37" s="10">
        <f t="shared" si="26"/>
        <v>0.93427035965274907</v>
      </c>
      <c r="P37" s="10">
        <f t="shared" si="27"/>
        <v>0.85417079453140476</v>
      </c>
      <c r="R37">
        <v>224</v>
      </c>
      <c r="S37">
        <v>524</v>
      </c>
      <c r="T37">
        <v>283</v>
      </c>
      <c r="U37">
        <v>5321</v>
      </c>
      <c r="V37" s="10">
        <f t="shared" si="23"/>
        <v>0.89900071377587443</v>
      </c>
      <c r="W37" s="10">
        <f t="shared" si="28"/>
        <v>0.91920649233543739</v>
      </c>
      <c r="X37" s="10">
        <f t="shared" si="29"/>
        <v>0.82070145423438834</v>
      </c>
    </row>
    <row r="38" spans="2:24" x14ac:dyDescent="0.3">
      <c r="B38">
        <v>108</v>
      </c>
      <c r="C38">
        <v>231</v>
      </c>
      <c r="D38">
        <v>117</v>
      </c>
      <c r="E38">
        <v>4001</v>
      </c>
      <c r="F38" s="10">
        <f t="shared" si="21"/>
        <v>0.94317629917435652</v>
      </c>
      <c r="G38" s="10">
        <f t="shared" si="24"/>
        <v>0.94743246532002923</v>
      </c>
      <c r="H38" s="10">
        <f t="shared" si="25"/>
        <v>0.89083175803402648</v>
      </c>
      <c r="J38">
        <v>168</v>
      </c>
      <c r="K38">
        <v>385</v>
      </c>
      <c r="L38">
        <v>195</v>
      </c>
      <c r="M38">
        <v>4448</v>
      </c>
      <c r="N38" s="10">
        <f t="shared" si="22"/>
        <v>0.91600258453586048</v>
      </c>
      <c r="O38" s="10">
        <f t="shared" si="26"/>
        <v>0.92720970537261693</v>
      </c>
      <c r="P38" s="10">
        <f t="shared" si="27"/>
        <v>0.84067866749430997</v>
      </c>
      <c r="R38">
        <v>230</v>
      </c>
      <c r="S38">
        <v>506</v>
      </c>
      <c r="T38">
        <v>281</v>
      </c>
      <c r="U38">
        <v>5095</v>
      </c>
      <c r="V38" s="10">
        <f t="shared" si="23"/>
        <v>0.89546130952380953</v>
      </c>
      <c r="W38" s="10">
        <f t="shared" si="28"/>
        <v>0.91361502347417844</v>
      </c>
      <c r="X38" s="10">
        <f t="shared" si="29"/>
        <v>0.81931797893233349</v>
      </c>
    </row>
    <row r="39" spans="2:24" x14ac:dyDescent="0.3">
      <c r="B39">
        <v>132</v>
      </c>
      <c r="C39">
        <v>266</v>
      </c>
      <c r="D39">
        <v>129</v>
      </c>
      <c r="E39">
        <v>4355</v>
      </c>
      <c r="F39" s="10">
        <f t="shared" si="21"/>
        <v>0.94246208742194471</v>
      </c>
      <c r="G39" s="10">
        <f t="shared" si="24"/>
        <v>0.94116336082014707</v>
      </c>
      <c r="H39" s="10">
        <f t="shared" si="25"/>
        <v>0.88487340402510284</v>
      </c>
      <c r="J39">
        <v>148</v>
      </c>
      <c r="K39">
        <v>348</v>
      </c>
      <c r="L39">
        <v>195</v>
      </c>
      <c r="M39">
        <v>4349</v>
      </c>
      <c r="N39" s="10">
        <f t="shared" si="22"/>
        <v>0.91417253521126762</v>
      </c>
      <c r="O39" s="10">
        <f t="shared" si="26"/>
        <v>0.93417834111629972</v>
      </c>
      <c r="P39" s="10">
        <f t="shared" si="27"/>
        <v>0.85182031083670429</v>
      </c>
      <c r="R39">
        <v>204</v>
      </c>
      <c r="S39">
        <v>543</v>
      </c>
      <c r="T39">
        <v>270</v>
      </c>
      <c r="U39">
        <v>4890</v>
      </c>
      <c r="V39" s="10">
        <f t="shared" si="23"/>
        <v>0.89534883720930236</v>
      </c>
      <c r="W39" s="10">
        <f t="shared" si="28"/>
        <v>0.91990577149587749</v>
      </c>
      <c r="X39" s="10">
        <f t="shared" si="29"/>
        <v>0.8001104362230812</v>
      </c>
    </row>
    <row r="40" spans="2:24" x14ac:dyDescent="0.3">
      <c r="B40">
        <v>127</v>
      </c>
      <c r="C40">
        <v>237</v>
      </c>
      <c r="D40">
        <v>124</v>
      </c>
      <c r="E40">
        <v>4167</v>
      </c>
      <c r="F40" s="10">
        <f t="shared" si="21"/>
        <v>0.94220461430901892</v>
      </c>
      <c r="G40" s="10">
        <f t="shared" si="24"/>
        <v>0.94084769445738237</v>
      </c>
      <c r="H40" s="10">
        <f t="shared" si="25"/>
        <v>0.89237057220708449</v>
      </c>
      <c r="J40">
        <v>142</v>
      </c>
      <c r="K40">
        <v>356</v>
      </c>
      <c r="L40">
        <v>206</v>
      </c>
      <c r="M40">
        <v>4585</v>
      </c>
      <c r="N40" s="10">
        <f t="shared" si="22"/>
        <v>0.91400542684199537</v>
      </c>
      <c r="O40" s="10">
        <f t="shared" si="26"/>
        <v>0.93991961074677388</v>
      </c>
      <c r="P40" s="10">
        <f t="shared" si="27"/>
        <v>0.85589961546245696</v>
      </c>
      <c r="R40">
        <v>238</v>
      </c>
      <c r="S40">
        <v>497</v>
      </c>
      <c r="T40">
        <v>276</v>
      </c>
      <c r="U40">
        <v>4990</v>
      </c>
      <c r="V40" s="10">
        <f t="shared" si="23"/>
        <v>0.89517660463349791</v>
      </c>
      <c r="W40" s="10">
        <f t="shared" si="28"/>
        <v>0.90895179801071158</v>
      </c>
      <c r="X40" s="10">
        <f t="shared" si="29"/>
        <v>0.81884454164388554</v>
      </c>
    </row>
    <row r="41" spans="2:24" x14ac:dyDescent="0.3">
      <c r="B41">
        <v>139</v>
      </c>
      <c r="C41">
        <v>272</v>
      </c>
      <c r="D41">
        <v>127</v>
      </c>
      <c r="E41">
        <v>4219</v>
      </c>
      <c r="F41" s="10">
        <f t="shared" si="21"/>
        <v>0.94155545329038193</v>
      </c>
      <c r="G41" s="10">
        <f t="shared" si="24"/>
        <v>0.93620927030748047</v>
      </c>
      <c r="H41" s="10">
        <f t="shared" si="25"/>
        <v>0.87886884880872862</v>
      </c>
      <c r="J41">
        <v>157</v>
      </c>
      <c r="K41">
        <v>370</v>
      </c>
      <c r="L41">
        <v>209</v>
      </c>
      <c r="M41">
        <v>4599</v>
      </c>
      <c r="N41" s="10">
        <f t="shared" si="22"/>
        <v>0.91306156405990013</v>
      </c>
      <c r="O41" s="10">
        <f t="shared" si="26"/>
        <v>0.93397813288477716</v>
      </c>
      <c r="P41" s="10">
        <f t="shared" si="27"/>
        <v>0.85107667538740184</v>
      </c>
      <c r="R41">
        <v>177</v>
      </c>
      <c r="S41">
        <v>361</v>
      </c>
      <c r="T41">
        <v>223</v>
      </c>
      <c r="U41">
        <v>4001</v>
      </c>
      <c r="V41" s="10">
        <f t="shared" si="23"/>
        <v>0.89441287878787878</v>
      </c>
      <c r="W41" s="10">
        <f t="shared" si="28"/>
        <v>0.91527046433700332</v>
      </c>
      <c r="X41" s="10">
        <f t="shared" si="29"/>
        <v>0.83447959651535997</v>
      </c>
    </row>
    <row r="42" spans="2:24" x14ac:dyDescent="0.3">
      <c r="B42">
        <v>132</v>
      </c>
      <c r="C42">
        <v>264</v>
      </c>
      <c r="D42">
        <v>127</v>
      </c>
      <c r="E42">
        <v>4181</v>
      </c>
      <c r="F42" s="10">
        <f t="shared" si="21"/>
        <v>0.9410399257195915</v>
      </c>
      <c r="G42" s="10">
        <f t="shared" si="24"/>
        <v>0.93878970554138652</v>
      </c>
      <c r="H42" s="10">
        <f t="shared" si="25"/>
        <v>0.88121484814398199</v>
      </c>
      <c r="J42">
        <v>145</v>
      </c>
      <c r="K42">
        <v>347</v>
      </c>
      <c r="L42">
        <v>198</v>
      </c>
      <c r="M42">
        <v>4353</v>
      </c>
      <c r="N42" s="10">
        <f t="shared" si="22"/>
        <v>0.91298615688859597</v>
      </c>
      <c r="O42" s="10">
        <f t="shared" si="26"/>
        <v>0.93552690084481993</v>
      </c>
      <c r="P42" s="10">
        <f t="shared" si="27"/>
        <v>0.85234042553191491</v>
      </c>
      <c r="R42">
        <v>174</v>
      </c>
      <c r="S42">
        <v>361</v>
      </c>
      <c r="T42">
        <v>222</v>
      </c>
      <c r="U42">
        <v>3974</v>
      </c>
      <c r="V42" s="10">
        <f t="shared" si="23"/>
        <v>0.89418493803622501</v>
      </c>
      <c r="W42" s="10">
        <f t="shared" si="28"/>
        <v>0.9161041465766635</v>
      </c>
      <c r="X42" s="10">
        <f t="shared" si="29"/>
        <v>0.83344867358708186</v>
      </c>
    </row>
    <row r="43" spans="2:24" x14ac:dyDescent="0.3">
      <c r="B43">
        <v>103</v>
      </c>
      <c r="C43">
        <v>233</v>
      </c>
      <c r="D43">
        <v>120</v>
      </c>
      <c r="E43">
        <v>3932</v>
      </c>
      <c r="F43" s="10">
        <f t="shared" si="21"/>
        <v>0.94076999012833173</v>
      </c>
      <c r="G43" s="10">
        <f t="shared" si="24"/>
        <v>0.94894671623296156</v>
      </c>
      <c r="H43" s="10">
        <f t="shared" si="25"/>
        <v>0.88811524609843939</v>
      </c>
      <c r="J43">
        <v>149</v>
      </c>
      <c r="K43">
        <v>353</v>
      </c>
      <c r="L43">
        <v>200</v>
      </c>
      <c r="M43">
        <v>4395</v>
      </c>
      <c r="N43" s="10">
        <f t="shared" si="22"/>
        <v>0.91294885745375409</v>
      </c>
      <c r="O43" s="10">
        <f t="shared" si="26"/>
        <v>0.934419014084507</v>
      </c>
      <c r="P43" s="10">
        <f t="shared" si="27"/>
        <v>0.85130581297388375</v>
      </c>
      <c r="R43">
        <v>170</v>
      </c>
      <c r="S43">
        <v>343</v>
      </c>
      <c r="T43">
        <v>220</v>
      </c>
      <c r="U43">
        <v>3908</v>
      </c>
      <c r="V43" s="10">
        <f t="shared" si="23"/>
        <v>0.89341085271317833</v>
      </c>
      <c r="W43" s="10">
        <f t="shared" si="28"/>
        <v>0.9166257969592938</v>
      </c>
      <c r="X43" s="10">
        <f t="shared" si="29"/>
        <v>0.83862620559868262</v>
      </c>
    </row>
    <row r="44" spans="2:24" x14ac:dyDescent="0.3">
      <c r="B44">
        <v>143</v>
      </c>
      <c r="C44">
        <v>249</v>
      </c>
      <c r="D44">
        <v>131</v>
      </c>
      <c r="E44">
        <v>4219</v>
      </c>
      <c r="F44" s="10">
        <f t="shared" si="21"/>
        <v>0.93977011494252871</v>
      </c>
      <c r="G44" s="10">
        <f t="shared" si="24"/>
        <v>0.93443374598807882</v>
      </c>
      <c r="H44" s="10">
        <f t="shared" si="25"/>
        <v>0.88854073410922108</v>
      </c>
      <c r="J44">
        <v>163</v>
      </c>
      <c r="K44">
        <v>400</v>
      </c>
      <c r="L44">
        <v>208</v>
      </c>
      <c r="M44">
        <v>4543</v>
      </c>
      <c r="N44" s="10">
        <f t="shared" si="22"/>
        <v>0.91243948642391071</v>
      </c>
      <c r="O44" s="10">
        <f t="shared" si="26"/>
        <v>0.93072673183170418</v>
      </c>
      <c r="P44" s="10">
        <f t="shared" si="27"/>
        <v>0.83815496661946187</v>
      </c>
      <c r="R44">
        <v>176</v>
      </c>
      <c r="S44">
        <v>364</v>
      </c>
      <c r="T44">
        <v>225</v>
      </c>
      <c r="U44">
        <v>3977</v>
      </c>
      <c r="V44" s="10">
        <f t="shared" si="23"/>
        <v>0.89290813898143739</v>
      </c>
      <c r="W44" s="10">
        <f t="shared" si="28"/>
        <v>0.91524199373946546</v>
      </c>
      <c r="X44" s="10">
        <f t="shared" si="29"/>
        <v>0.83229670582815019</v>
      </c>
    </row>
    <row r="45" spans="2:24" x14ac:dyDescent="0.3">
      <c r="B45">
        <v>132</v>
      </c>
      <c r="C45">
        <v>266</v>
      </c>
      <c r="D45">
        <v>133</v>
      </c>
      <c r="E45">
        <v>4260</v>
      </c>
      <c r="F45" s="10">
        <f t="shared" si="21"/>
        <v>0.9394491236057364</v>
      </c>
      <c r="G45" s="10">
        <f t="shared" si="24"/>
        <v>0.93989071038251371</v>
      </c>
      <c r="H45" s="10">
        <f t="shared" si="25"/>
        <v>0.88245691559876271</v>
      </c>
      <c r="J45">
        <v>147</v>
      </c>
      <c r="K45">
        <v>358</v>
      </c>
      <c r="L45">
        <v>202</v>
      </c>
      <c r="M45">
        <v>4394</v>
      </c>
      <c r="N45" s="10">
        <f t="shared" si="22"/>
        <v>0.91209747606614444</v>
      </c>
      <c r="O45" s="10">
        <f t="shared" si="26"/>
        <v>0.93525655142039199</v>
      </c>
      <c r="P45" s="10">
        <f t="shared" si="27"/>
        <v>0.84932659932659937</v>
      </c>
      <c r="R45">
        <v>180</v>
      </c>
      <c r="S45">
        <v>363</v>
      </c>
      <c r="T45">
        <v>224</v>
      </c>
      <c r="U45">
        <v>3955</v>
      </c>
      <c r="V45" s="10">
        <f t="shared" si="23"/>
        <v>0.89279731993299838</v>
      </c>
      <c r="W45" s="10">
        <f t="shared" si="28"/>
        <v>0.91293833131801694</v>
      </c>
      <c r="X45" s="10">
        <f t="shared" si="29"/>
        <v>0.83186660490968045</v>
      </c>
    </row>
    <row r="46" spans="2:24" x14ac:dyDescent="0.3">
      <c r="B46">
        <v>123</v>
      </c>
      <c r="C46">
        <v>241</v>
      </c>
      <c r="D46">
        <v>135</v>
      </c>
      <c r="E46">
        <v>4317</v>
      </c>
      <c r="F46" s="10">
        <f t="shared" si="21"/>
        <v>0.93935309973045822</v>
      </c>
      <c r="G46" s="10">
        <f t="shared" si="24"/>
        <v>0.94459459459459461</v>
      </c>
      <c r="H46" s="10">
        <f t="shared" si="25"/>
        <v>0.89425186485300567</v>
      </c>
      <c r="J46">
        <v>151</v>
      </c>
      <c r="K46">
        <v>384</v>
      </c>
      <c r="L46">
        <v>203</v>
      </c>
      <c r="M46">
        <v>4412</v>
      </c>
      <c r="N46" s="10">
        <f t="shared" si="22"/>
        <v>0.91202600216684726</v>
      </c>
      <c r="O46" s="10">
        <f t="shared" si="26"/>
        <v>0.93381547227701078</v>
      </c>
      <c r="P46" s="10">
        <f t="shared" si="27"/>
        <v>0.83986655546288569</v>
      </c>
      <c r="R46">
        <v>175</v>
      </c>
      <c r="S46">
        <v>343</v>
      </c>
      <c r="T46">
        <v>217</v>
      </c>
      <c r="U46">
        <v>3829</v>
      </c>
      <c r="V46" s="10">
        <f t="shared" si="23"/>
        <v>0.89273356401384085</v>
      </c>
      <c r="W46" s="10">
        <f t="shared" si="28"/>
        <v>0.91258741258741261</v>
      </c>
      <c r="X46" s="10">
        <f t="shared" si="29"/>
        <v>0.83557046979865768</v>
      </c>
    </row>
    <row r="47" spans="2:24" x14ac:dyDescent="0.3">
      <c r="B47">
        <v>135</v>
      </c>
      <c r="C47">
        <v>260</v>
      </c>
      <c r="D47">
        <v>132</v>
      </c>
      <c r="E47">
        <v>4199</v>
      </c>
      <c r="F47" s="10">
        <f t="shared" si="21"/>
        <v>0.93904410066959132</v>
      </c>
      <c r="G47" s="10">
        <f t="shared" si="24"/>
        <v>0.9377018920166128</v>
      </c>
      <c r="H47" s="10">
        <f t="shared" si="25"/>
        <v>0.88338192419825068</v>
      </c>
      <c r="J47">
        <v>161</v>
      </c>
      <c r="K47">
        <v>361</v>
      </c>
      <c r="L47">
        <v>204</v>
      </c>
      <c r="M47">
        <v>4409</v>
      </c>
      <c r="N47" s="10">
        <f t="shared" si="22"/>
        <v>0.91155430305657925</v>
      </c>
      <c r="O47" s="10">
        <f t="shared" si="26"/>
        <v>0.92954048140043766</v>
      </c>
      <c r="P47" s="10">
        <f t="shared" si="27"/>
        <v>0.84863731656184482</v>
      </c>
      <c r="R47">
        <v>180</v>
      </c>
      <c r="S47">
        <v>380</v>
      </c>
      <c r="T47">
        <v>227</v>
      </c>
      <c r="U47">
        <v>3998</v>
      </c>
      <c r="V47" s="10">
        <f t="shared" si="23"/>
        <v>0.89254437869822489</v>
      </c>
      <c r="W47" s="10">
        <f t="shared" si="28"/>
        <v>0.91383437051220684</v>
      </c>
      <c r="X47" s="10">
        <f t="shared" si="29"/>
        <v>0.82640475102786659</v>
      </c>
    </row>
    <row r="48" spans="2:24" x14ac:dyDescent="0.3">
      <c r="B48">
        <v>134</v>
      </c>
      <c r="C48">
        <v>254</v>
      </c>
      <c r="D48">
        <v>133</v>
      </c>
      <c r="E48">
        <v>4162</v>
      </c>
      <c r="F48" s="10">
        <f t="shared" si="21"/>
        <v>0.93806752037252616</v>
      </c>
      <c r="G48" s="10">
        <f t="shared" si="24"/>
        <v>0.93761638733705777</v>
      </c>
      <c r="H48" s="10">
        <f t="shared" si="25"/>
        <v>0.88496376811594202</v>
      </c>
      <c r="J48">
        <v>160</v>
      </c>
      <c r="K48">
        <v>373</v>
      </c>
      <c r="L48">
        <v>199</v>
      </c>
      <c r="M48">
        <v>4268</v>
      </c>
      <c r="N48" s="10">
        <f t="shared" si="22"/>
        <v>0.91090217147974029</v>
      </c>
      <c r="O48" s="10">
        <f t="shared" si="26"/>
        <v>0.9277326106594399</v>
      </c>
      <c r="P48" s="10">
        <f t="shared" si="27"/>
        <v>0.83925878043525104</v>
      </c>
      <c r="R48">
        <v>178</v>
      </c>
      <c r="S48">
        <v>356</v>
      </c>
      <c r="T48">
        <v>221</v>
      </c>
      <c r="U48">
        <v>3861</v>
      </c>
      <c r="V48" s="10">
        <f t="shared" si="23"/>
        <v>0.89171974522292996</v>
      </c>
      <c r="W48" s="10">
        <f t="shared" si="28"/>
        <v>0.9118593711314682</v>
      </c>
      <c r="X48" s="10">
        <f t="shared" si="29"/>
        <v>0.83115959212710455</v>
      </c>
    </row>
    <row r="49" spans="1:33" x14ac:dyDescent="0.3">
      <c r="B49">
        <v>133</v>
      </c>
      <c r="C49">
        <v>252</v>
      </c>
      <c r="D49">
        <v>132</v>
      </c>
      <c r="E49">
        <v>4084</v>
      </c>
      <c r="F49" s="10">
        <f t="shared" si="21"/>
        <v>0.93738140417457305</v>
      </c>
      <c r="G49" s="10">
        <f t="shared" si="24"/>
        <v>0.93692198245198011</v>
      </c>
      <c r="H49" s="10">
        <f t="shared" si="25"/>
        <v>0.8837638376383764</v>
      </c>
      <c r="J49">
        <v>158</v>
      </c>
      <c r="K49">
        <v>378</v>
      </c>
      <c r="L49">
        <v>204</v>
      </c>
      <c r="M49">
        <v>4371</v>
      </c>
      <c r="N49" s="10">
        <f t="shared" si="22"/>
        <v>0.91081967213114756</v>
      </c>
      <c r="O49" s="10">
        <f t="shared" si="26"/>
        <v>0.9302274232722455</v>
      </c>
      <c r="P49" s="10">
        <f t="shared" si="27"/>
        <v>0.84080859128237528</v>
      </c>
      <c r="R49">
        <v>175</v>
      </c>
      <c r="S49">
        <v>351</v>
      </c>
      <c r="T49">
        <v>212</v>
      </c>
      <c r="U49">
        <v>3680</v>
      </c>
      <c r="V49" s="10">
        <f t="shared" si="23"/>
        <v>0.89105858170606367</v>
      </c>
      <c r="W49" s="10">
        <f t="shared" si="28"/>
        <v>0.90920881971465628</v>
      </c>
      <c r="X49" s="10">
        <f t="shared" si="29"/>
        <v>0.82584966509550983</v>
      </c>
    </row>
    <row r="50" spans="1:33" x14ac:dyDescent="0.3">
      <c r="B50">
        <v>143</v>
      </c>
      <c r="C50">
        <v>267</v>
      </c>
      <c r="D50">
        <v>140</v>
      </c>
      <c r="E50">
        <v>4298</v>
      </c>
      <c r="F50" s="10">
        <f t="shared" si="21"/>
        <v>0.93690851735015768</v>
      </c>
      <c r="G50" s="10">
        <f t="shared" si="24"/>
        <v>0.93560009006980405</v>
      </c>
      <c r="H50" s="10">
        <f t="shared" si="25"/>
        <v>0.88302300109529031</v>
      </c>
      <c r="J50">
        <v>161</v>
      </c>
      <c r="K50">
        <v>378</v>
      </c>
      <c r="L50">
        <v>199</v>
      </c>
      <c r="M50">
        <v>4245</v>
      </c>
      <c r="N50" s="10">
        <f t="shared" si="22"/>
        <v>0.9104410441044104</v>
      </c>
      <c r="O50" s="10">
        <f t="shared" si="26"/>
        <v>0.9269178393100318</v>
      </c>
      <c r="P50" s="10">
        <f t="shared" si="27"/>
        <v>0.83646982478909804</v>
      </c>
      <c r="R50">
        <v>172</v>
      </c>
      <c r="S50">
        <v>358</v>
      </c>
      <c r="T50">
        <v>225</v>
      </c>
      <c r="U50">
        <v>3905</v>
      </c>
      <c r="V50" s="10">
        <f t="shared" si="23"/>
        <v>0.89104116222760288</v>
      </c>
      <c r="W50" s="10">
        <f t="shared" si="28"/>
        <v>0.9156242335050282</v>
      </c>
      <c r="X50" s="10">
        <f t="shared" si="29"/>
        <v>0.83204316209242313</v>
      </c>
    </row>
    <row r="51" spans="1:33" s="8" customFormat="1" x14ac:dyDescent="0.3">
      <c r="A51" s="8" t="s">
        <v>8</v>
      </c>
      <c r="B51" s="9">
        <f t="shared" ref="B51:H51" si="30">AVERAGE(B31:B50)</f>
        <v>125.85</v>
      </c>
      <c r="C51" s="9">
        <f t="shared" si="30"/>
        <v>251.45</v>
      </c>
      <c r="D51" s="9">
        <f t="shared" si="30"/>
        <v>124.55</v>
      </c>
      <c r="E51" s="9">
        <f t="shared" si="30"/>
        <v>4197.8</v>
      </c>
      <c r="F51" s="11">
        <f t="shared" si="30"/>
        <v>0.94238918599788624</v>
      </c>
      <c r="G51" s="11">
        <f t="shared" si="30"/>
        <v>0.94182040541691769</v>
      </c>
      <c r="H51" s="11">
        <f t="shared" si="30"/>
        <v>0.88698021525771475</v>
      </c>
      <c r="J51" s="9">
        <f t="shared" ref="J51:P51" si="31">AVERAGE(J31:J50)</f>
        <v>152.65</v>
      </c>
      <c r="K51" s="9">
        <f t="shared" si="31"/>
        <v>364.45</v>
      </c>
      <c r="L51" s="9">
        <f t="shared" si="31"/>
        <v>199.65</v>
      </c>
      <c r="M51" s="9">
        <f t="shared" si="31"/>
        <v>4487.45</v>
      </c>
      <c r="N51" s="11">
        <f t="shared" si="31"/>
        <v>0.91473512094714504</v>
      </c>
      <c r="O51" s="11">
        <f t="shared" si="31"/>
        <v>0.93412116630572617</v>
      </c>
      <c r="P51" s="11">
        <f t="shared" si="31"/>
        <v>0.84963904819059566</v>
      </c>
      <c r="R51" s="9">
        <f>AVERAGE(R31:R50)</f>
        <v>193.7</v>
      </c>
      <c r="S51" s="9">
        <f t="shared" ref="S51:U51" si="32">AVERAGE(S31:S50)</f>
        <v>424.4</v>
      </c>
      <c r="T51" s="9">
        <f t="shared" si="32"/>
        <v>236.3</v>
      </c>
      <c r="U51" s="9">
        <f t="shared" si="32"/>
        <v>4580.45</v>
      </c>
      <c r="V51" s="11">
        <f>AVERAGE(V31:V50)</f>
        <v>0.90024854996407888</v>
      </c>
      <c r="W51" s="11">
        <f t="shared" ref="W51:X51" si="33">AVERAGE(W31:W50)</f>
        <v>0.91788146198426435</v>
      </c>
      <c r="X51" s="11">
        <f t="shared" si="33"/>
        <v>0.83038532698537415</v>
      </c>
    </row>
    <row r="52" spans="1:33" x14ac:dyDescent="0.3">
      <c r="A52" t="s">
        <v>9</v>
      </c>
      <c r="B52" s="6">
        <f t="shared" ref="B52:H52" si="34">STDEV(B31:B50)</f>
        <v>11.640559762268625</v>
      </c>
      <c r="C52" s="6">
        <f t="shared" si="34"/>
        <v>13.212733093099009</v>
      </c>
      <c r="D52" s="6">
        <f t="shared" si="34"/>
        <v>9.7304459788525861</v>
      </c>
      <c r="E52" s="6">
        <f t="shared" si="34"/>
        <v>152.56494734340106</v>
      </c>
      <c r="F52">
        <f t="shared" si="34"/>
        <v>3.724674183796003E-3</v>
      </c>
      <c r="G52" s="12">
        <f t="shared" si="34"/>
        <v>4.5867087600820469E-3</v>
      </c>
      <c r="H52" s="12">
        <f t="shared" si="34"/>
        <v>4.0365378714672748E-3</v>
      </c>
      <c r="J52" s="6">
        <f t="shared" ref="J52:P52" si="35">STDEV(J31:J50)</f>
        <v>7.7546251054654967</v>
      </c>
      <c r="K52" s="6">
        <f t="shared" si="35"/>
        <v>15.195134262755227</v>
      </c>
      <c r="L52" s="6">
        <f t="shared" si="35"/>
        <v>5.5561724803662225</v>
      </c>
      <c r="M52" s="6">
        <f t="shared" si="35"/>
        <v>146.75775779727698</v>
      </c>
      <c r="N52">
        <f t="shared" si="35"/>
        <v>3.400022232901321E-3</v>
      </c>
      <c r="O52" s="12">
        <f t="shared" si="35"/>
        <v>4.3011949081838844E-3</v>
      </c>
      <c r="P52" s="12">
        <f t="shared" si="35"/>
        <v>7.7884462168691087E-3</v>
      </c>
      <c r="R52" s="6">
        <f t="shared" ref="R52:U52" si="36">STDEV(R31:R50)</f>
        <v>21.720957621615064</v>
      </c>
      <c r="S52" s="6">
        <f t="shared" si="36"/>
        <v>77.723125326548114</v>
      </c>
      <c r="T52" s="6">
        <f t="shared" si="36"/>
        <v>23.907937461943689</v>
      </c>
      <c r="U52" s="6">
        <f t="shared" si="36"/>
        <v>807.97723228735606</v>
      </c>
      <c r="V52">
        <f>STDEV(V31:V50)</f>
        <v>1.2018073424005488E-2</v>
      </c>
      <c r="W52">
        <f>STDEV(W31:W50)</f>
        <v>7.356071061968881E-3</v>
      </c>
      <c r="X52">
        <f t="shared" ref="X52" si="37">STDEV(X31:X50)</f>
        <v>1.0404546594767047E-2</v>
      </c>
    </row>
    <row r="53" spans="1:33" x14ac:dyDescent="0.3">
      <c r="A53" t="s">
        <v>10</v>
      </c>
      <c r="B53" s="7">
        <f t="shared" ref="B53:H53" si="38">B52/B51</f>
        <v>9.2495508639401078E-2</v>
      </c>
      <c r="C53" s="7">
        <f t="shared" si="38"/>
        <v>5.2546164617613883E-2</v>
      </c>
      <c r="D53" s="7">
        <f t="shared" si="38"/>
        <v>7.8124817172642205E-2</v>
      </c>
      <c r="E53" s="7">
        <f t="shared" si="38"/>
        <v>3.6344024809043085E-2</v>
      </c>
      <c r="F53" s="7">
        <f t="shared" si="38"/>
        <v>3.9523736468304056E-3</v>
      </c>
      <c r="G53" s="7">
        <f t="shared" si="38"/>
        <v>4.8700460657906839E-3</v>
      </c>
      <c r="H53" s="7">
        <f t="shared" si="38"/>
        <v>4.5508770117205456E-3</v>
      </c>
      <c r="I53" s="7"/>
      <c r="J53" s="7">
        <f t="shared" ref="J53:P53" si="39">J52/J51</f>
        <v>5.0800033445564996E-2</v>
      </c>
      <c r="K53" s="7">
        <f t="shared" si="39"/>
        <v>4.1693330395816235E-2</v>
      </c>
      <c r="L53" s="7">
        <f t="shared" si="39"/>
        <v>2.7829564139074493E-2</v>
      </c>
      <c r="M53" s="7">
        <f t="shared" si="39"/>
        <v>3.2704043008228947E-2</v>
      </c>
      <c r="N53" s="7">
        <f t="shared" si="39"/>
        <v>3.7169472944045623E-3</v>
      </c>
      <c r="O53" s="7">
        <f t="shared" si="39"/>
        <v>4.6045363956308824E-3</v>
      </c>
      <c r="P53" s="7">
        <f t="shared" si="39"/>
        <v>9.1667705638712148E-3</v>
      </c>
      <c r="R53" s="7">
        <f t="shared" ref="R53:U53" si="40">R52/R51</f>
        <v>0.1121371069778785</v>
      </c>
      <c r="S53" s="7">
        <f t="shared" si="40"/>
        <v>0.18313648757433582</v>
      </c>
      <c r="T53" s="7">
        <f t="shared" si="40"/>
        <v>0.10117620593289754</v>
      </c>
      <c r="U53" s="7">
        <f t="shared" si="40"/>
        <v>0.17639691128324861</v>
      </c>
      <c r="V53" s="7">
        <f>V52/V51</f>
        <v>1.3349728166165916E-2</v>
      </c>
      <c r="W53" s="7">
        <f t="shared" ref="W53:X53" si="41">W52/W51</f>
        <v>8.014184147554981E-3</v>
      </c>
      <c r="X53" s="7">
        <f t="shared" si="41"/>
        <v>1.2529781363718998E-2</v>
      </c>
    </row>
    <row r="55" spans="1:33" x14ac:dyDescent="0.3">
      <c r="B55" s="3" t="s">
        <v>15</v>
      </c>
      <c r="C55" s="2">
        <v>2021</v>
      </c>
      <c r="E55" s="2" t="s">
        <v>6</v>
      </c>
      <c r="F55" s="2"/>
      <c r="J55" s="3" t="s">
        <v>17</v>
      </c>
      <c r="K55" s="2">
        <v>2022</v>
      </c>
      <c r="L55" s="2"/>
      <c r="M55" s="2" t="s">
        <v>6</v>
      </c>
      <c r="N55" s="2"/>
      <c r="O55" s="2"/>
      <c r="P55" s="2"/>
      <c r="R55" s="3" t="s">
        <v>16</v>
      </c>
      <c r="S55" s="2">
        <v>2023</v>
      </c>
      <c r="U55" s="2" t="s">
        <v>6</v>
      </c>
      <c r="V55" s="2"/>
      <c r="AG55" s="2"/>
    </row>
    <row r="56" spans="1:33" x14ac:dyDescent="0.3">
      <c r="B56" s="1" t="s">
        <v>0</v>
      </c>
      <c r="C56" s="1" t="s">
        <v>1</v>
      </c>
      <c r="D56" s="1" t="s">
        <v>2</v>
      </c>
      <c r="E56" s="1" t="s">
        <v>3</v>
      </c>
      <c r="F56" s="1" t="s">
        <v>4</v>
      </c>
      <c r="G56" s="1" t="s">
        <v>13</v>
      </c>
      <c r="H56" s="1" t="s">
        <v>14</v>
      </c>
      <c r="J56" s="1" t="s">
        <v>0</v>
      </c>
      <c r="K56" s="1" t="s">
        <v>1</v>
      </c>
      <c r="L56" s="1" t="s">
        <v>2</v>
      </c>
      <c r="M56" s="1" t="s">
        <v>3</v>
      </c>
      <c r="N56" s="1" t="s">
        <v>4</v>
      </c>
      <c r="O56" s="1" t="s">
        <v>13</v>
      </c>
      <c r="P56" s="1" t="s">
        <v>14</v>
      </c>
      <c r="R56" s="1" t="s">
        <v>0</v>
      </c>
      <c r="S56" s="1" t="s">
        <v>1</v>
      </c>
      <c r="T56" s="1" t="s">
        <v>2</v>
      </c>
      <c r="U56" s="1" t="s">
        <v>3</v>
      </c>
      <c r="V56" s="1" t="s">
        <v>4</v>
      </c>
      <c r="W56" s="1" t="s">
        <v>13</v>
      </c>
      <c r="X56" s="1" t="s">
        <v>14</v>
      </c>
    </row>
    <row r="57" spans="1:33" x14ac:dyDescent="0.3">
      <c r="B57">
        <v>83</v>
      </c>
      <c r="C57">
        <v>566</v>
      </c>
      <c r="D57">
        <v>209</v>
      </c>
      <c r="E57">
        <v>2143</v>
      </c>
      <c r="F57" s="10">
        <f t="shared" ref="F57:F76" si="42">(E57-D57)/(E57+D57)</f>
        <v>0.82227891156462585</v>
      </c>
      <c r="G57" s="10">
        <f>(E57-B57)/(E57+B57)</f>
        <v>0.92542677448337829</v>
      </c>
      <c r="H57" s="10">
        <f>(E57-C57)/(E57+C57)</f>
        <v>0.58213362864525653</v>
      </c>
      <c r="J57">
        <v>166</v>
      </c>
      <c r="K57">
        <v>350</v>
      </c>
      <c r="L57">
        <v>150</v>
      </c>
      <c r="M57">
        <v>4608</v>
      </c>
      <c r="N57" s="10">
        <f t="shared" ref="N57:N76" si="43">(M57-L57)/(M57+L57)</f>
        <v>0.93694829760403531</v>
      </c>
      <c r="O57" s="10">
        <f>(M57-J57)/(M57+J57)</f>
        <v>0.93045664013405949</v>
      </c>
      <c r="P57" s="10">
        <f>(M57-K57)/(M57+K57)</f>
        <v>0.85881403791851552</v>
      </c>
      <c r="R57">
        <v>310</v>
      </c>
      <c r="S57">
        <v>584</v>
      </c>
      <c r="T57">
        <v>243</v>
      </c>
      <c r="U57">
        <v>6137</v>
      </c>
      <c r="V57" s="10">
        <f t="shared" ref="V57:V76" si="44">(U57-T57)/(U57+T57)</f>
        <v>0.92382445141065828</v>
      </c>
      <c r="W57" s="10">
        <f>(U57-R57)/(U57+R57)</f>
        <v>0.9038312393361253</v>
      </c>
      <c r="X57" s="10">
        <f>(U57-S57)/(U57+S57)</f>
        <v>0.82621633685463469</v>
      </c>
    </row>
    <row r="58" spans="1:33" x14ac:dyDescent="0.3">
      <c r="B58">
        <v>92</v>
      </c>
      <c r="C58">
        <v>569</v>
      </c>
      <c r="D58">
        <v>207</v>
      </c>
      <c r="E58">
        <v>2101</v>
      </c>
      <c r="F58" s="10">
        <f t="shared" si="42"/>
        <v>0.82062391681109181</v>
      </c>
      <c r="G58" s="10">
        <f t="shared" ref="G58:G76" si="45">(E58-B58)/(E58+B58)</f>
        <v>0.91609667122663019</v>
      </c>
      <c r="H58" s="10">
        <f t="shared" ref="H58:H76" si="46">(E58-C58)/(E58+C58)</f>
        <v>0.57378277153558055</v>
      </c>
      <c r="J58">
        <v>154</v>
      </c>
      <c r="K58">
        <v>335</v>
      </c>
      <c r="L58">
        <v>153</v>
      </c>
      <c r="M58">
        <v>4553</v>
      </c>
      <c r="N58" s="10">
        <f t="shared" si="43"/>
        <v>0.93497662558436034</v>
      </c>
      <c r="O58" s="10">
        <f t="shared" ref="O58:O76" si="47">(M58-J58)/(M58+J58)</f>
        <v>0.93456554068408748</v>
      </c>
      <c r="P58" s="10">
        <f t="shared" ref="P58:P76" si="48">(M58-K58)/(M58+K58)</f>
        <v>0.86292962356792147</v>
      </c>
      <c r="R58">
        <v>312</v>
      </c>
      <c r="S58">
        <v>564</v>
      </c>
      <c r="T58">
        <v>240</v>
      </c>
      <c r="U58">
        <v>6017</v>
      </c>
      <c r="V58" s="10">
        <f t="shared" si="44"/>
        <v>0.92328591976985774</v>
      </c>
      <c r="W58" s="10">
        <f t="shared" ref="W58:W76" si="49">(U58-R58)/(U58+R58)</f>
        <v>0.90140622531205561</v>
      </c>
      <c r="X58" s="10">
        <f t="shared" ref="X58:X76" si="50">(U58-S58)/(U58+S58)</f>
        <v>0.82859747758699287</v>
      </c>
    </row>
    <row r="59" spans="1:33" x14ac:dyDescent="0.3">
      <c r="B59">
        <v>319</v>
      </c>
      <c r="C59">
        <v>745</v>
      </c>
      <c r="D59">
        <v>389</v>
      </c>
      <c r="E59">
        <v>3933</v>
      </c>
      <c r="F59" s="10">
        <f t="shared" si="42"/>
        <v>0.81999074502545122</v>
      </c>
      <c r="G59" s="10">
        <f t="shared" si="45"/>
        <v>0.84995296331138293</v>
      </c>
      <c r="H59" s="10">
        <f t="shared" si="46"/>
        <v>0.68148781530568614</v>
      </c>
      <c r="J59">
        <v>172</v>
      </c>
      <c r="K59">
        <v>359</v>
      </c>
      <c r="L59">
        <v>172</v>
      </c>
      <c r="M59">
        <v>4746</v>
      </c>
      <c r="N59" s="10">
        <f t="shared" si="43"/>
        <v>0.93005286701911349</v>
      </c>
      <c r="O59" s="10">
        <f t="shared" si="47"/>
        <v>0.93005286701911349</v>
      </c>
      <c r="P59" s="10">
        <f t="shared" si="48"/>
        <v>0.85935357492654263</v>
      </c>
      <c r="R59">
        <v>292</v>
      </c>
      <c r="S59">
        <v>549</v>
      </c>
      <c r="T59">
        <v>257</v>
      </c>
      <c r="U59">
        <v>6051</v>
      </c>
      <c r="V59" s="10">
        <f t="shared" si="44"/>
        <v>0.91851616994292962</v>
      </c>
      <c r="W59" s="10">
        <f t="shared" si="49"/>
        <v>0.90793000157654102</v>
      </c>
      <c r="X59" s="10">
        <f t="shared" si="50"/>
        <v>0.83363636363636362</v>
      </c>
    </row>
    <row r="60" spans="1:33" x14ac:dyDescent="0.3">
      <c r="B60">
        <v>312</v>
      </c>
      <c r="C60">
        <v>771</v>
      </c>
      <c r="D60">
        <v>385</v>
      </c>
      <c r="E60">
        <v>3880</v>
      </c>
      <c r="F60" s="10">
        <f t="shared" si="42"/>
        <v>0.81946072684642435</v>
      </c>
      <c r="G60" s="10">
        <f t="shared" si="45"/>
        <v>0.85114503816793896</v>
      </c>
      <c r="H60" s="10">
        <f t="shared" si="46"/>
        <v>0.66845839604386148</v>
      </c>
      <c r="J60">
        <v>198</v>
      </c>
      <c r="K60">
        <v>370</v>
      </c>
      <c r="L60">
        <v>178</v>
      </c>
      <c r="M60">
        <v>4905</v>
      </c>
      <c r="N60" s="10">
        <f t="shared" si="43"/>
        <v>0.92996262049970491</v>
      </c>
      <c r="O60" s="10">
        <f t="shared" si="47"/>
        <v>0.92239858906525574</v>
      </c>
      <c r="P60" s="10">
        <f t="shared" si="48"/>
        <v>0.85971563981042654</v>
      </c>
      <c r="R60">
        <v>331</v>
      </c>
      <c r="S60">
        <v>540</v>
      </c>
      <c r="T60">
        <v>268</v>
      </c>
      <c r="U60">
        <v>5320</v>
      </c>
      <c r="V60" s="10">
        <f t="shared" si="44"/>
        <v>0.90408017179670719</v>
      </c>
      <c r="W60" s="10">
        <f t="shared" si="49"/>
        <v>0.88285259246151127</v>
      </c>
      <c r="X60" s="10">
        <f t="shared" si="50"/>
        <v>0.81569965870307171</v>
      </c>
    </row>
    <row r="61" spans="1:33" x14ac:dyDescent="0.3">
      <c r="B61">
        <v>360</v>
      </c>
      <c r="C61">
        <v>760</v>
      </c>
      <c r="D61">
        <v>397</v>
      </c>
      <c r="E61">
        <v>3997</v>
      </c>
      <c r="F61" s="10">
        <f t="shared" si="42"/>
        <v>0.81929904415111521</v>
      </c>
      <c r="G61" s="10">
        <f t="shared" si="45"/>
        <v>0.83474868028459948</v>
      </c>
      <c r="H61" s="10">
        <f t="shared" si="46"/>
        <v>0.68047088501156194</v>
      </c>
      <c r="J61">
        <v>193</v>
      </c>
      <c r="K61">
        <v>344</v>
      </c>
      <c r="L61">
        <v>172</v>
      </c>
      <c r="M61">
        <v>4635</v>
      </c>
      <c r="N61" s="10">
        <f t="shared" si="43"/>
        <v>0.92843769502808404</v>
      </c>
      <c r="O61" s="10">
        <f t="shared" si="47"/>
        <v>0.92004971002485503</v>
      </c>
      <c r="P61" s="10">
        <f t="shared" si="48"/>
        <v>0.86181964249849363</v>
      </c>
      <c r="R61">
        <v>259</v>
      </c>
      <c r="S61">
        <v>583</v>
      </c>
      <c r="T61">
        <v>267</v>
      </c>
      <c r="U61">
        <v>4984</v>
      </c>
      <c r="V61" s="10">
        <f t="shared" si="44"/>
        <v>0.89830508474576276</v>
      </c>
      <c r="W61" s="10">
        <f t="shared" si="49"/>
        <v>0.90120160213618161</v>
      </c>
      <c r="X61" s="10">
        <f t="shared" si="50"/>
        <v>0.79055146398419252</v>
      </c>
    </row>
    <row r="62" spans="1:33" x14ac:dyDescent="0.3">
      <c r="B62">
        <v>311</v>
      </c>
      <c r="C62">
        <v>776</v>
      </c>
      <c r="D62">
        <v>390</v>
      </c>
      <c r="E62">
        <v>3901</v>
      </c>
      <c r="F62" s="10">
        <f t="shared" si="42"/>
        <v>0.81822419016546255</v>
      </c>
      <c r="G62" s="10">
        <f t="shared" si="45"/>
        <v>0.85232668566001901</v>
      </c>
      <c r="H62" s="10">
        <f t="shared" si="46"/>
        <v>0.66816335257643789</v>
      </c>
      <c r="J62">
        <v>150</v>
      </c>
      <c r="K62">
        <v>329</v>
      </c>
      <c r="L62">
        <v>151</v>
      </c>
      <c r="M62">
        <v>4048</v>
      </c>
      <c r="N62" s="10">
        <f t="shared" si="43"/>
        <v>0.92807811383662775</v>
      </c>
      <c r="O62" s="10">
        <f t="shared" si="47"/>
        <v>0.92853739876131491</v>
      </c>
      <c r="P62" s="10">
        <f t="shared" si="48"/>
        <v>0.84966872286954531</v>
      </c>
      <c r="R62">
        <v>272</v>
      </c>
      <c r="S62">
        <v>535</v>
      </c>
      <c r="T62">
        <v>274</v>
      </c>
      <c r="U62">
        <v>5114</v>
      </c>
      <c r="V62" s="10">
        <f t="shared" si="44"/>
        <v>0.8982925018559762</v>
      </c>
      <c r="W62" s="10">
        <f t="shared" si="49"/>
        <v>0.8989974006683995</v>
      </c>
      <c r="X62" s="10">
        <f t="shared" si="50"/>
        <v>0.8105859444149407</v>
      </c>
    </row>
    <row r="63" spans="1:33" x14ac:dyDescent="0.3">
      <c r="B63">
        <v>301</v>
      </c>
      <c r="C63">
        <v>724</v>
      </c>
      <c r="D63">
        <v>377</v>
      </c>
      <c r="E63">
        <v>3770</v>
      </c>
      <c r="F63" s="10">
        <f t="shared" si="42"/>
        <v>0.81818181818181823</v>
      </c>
      <c r="G63" s="10">
        <f t="shared" si="45"/>
        <v>0.85212478506509459</v>
      </c>
      <c r="H63" s="10">
        <f t="shared" si="46"/>
        <v>0.67779261237205157</v>
      </c>
      <c r="J63">
        <v>200</v>
      </c>
      <c r="K63">
        <v>364</v>
      </c>
      <c r="L63">
        <v>179</v>
      </c>
      <c r="M63">
        <v>4777</v>
      </c>
      <c r="N63" s="10">
        <f t="shared" si="43"/>
        <v>0.92776432606941084</v>
      </c>
      <c r="O63" s="10">
        <f t="shared" si="47"/>
        <v>0.91963029937713481</v>
      </c>
      <c r="P63" s="10">
        <f t="shared" si="48"/>
        <v>0.85839330869480646</v>
      </c>
      <c r="R63">
        <v>249</v>
      </c>
      <c r="S63">
        <v>581</v>
      </c>
      <c r="T63">
        <v>260</v>
      </c>
      <c r="U63">
        <v>4842</v>
      </c>
      <c r="V63" s="10">
        <f t="shared" si="44"/>
        <v>0.89807918463347702</v>
      </c>
      <c r="W63" s="10">
        <f t="shared" si="49"/>
        <v>0.90218031820860345</v>
      </c>
      <c r="X63" s="10">
        <f t="shared" si="50"/>
        <v>0.7857274571270515</v>
      </c>
    </row>
    <row r="64" spans="1:33" x14ac:dyDescent="0.3">
      <c r="B64">
        <v>84</v>
      </c>
      <c r="C64">
        <v>562</v>
      </c>
      <c r="D64">
        <v>207</v>
      </c>
      <c r="E64">
        <v>2052</v>
      </c>
      <c r="F64" s="10">
        <f t="shared" si="42"/>
        <v>0.81673306772908372</v>
      </c>
      <c r="G64" s="10">
        <f t="shared" si="45"/>
        <v>0.9213483146067416</v>
      </c>
      <c r="H64" s="10">
        <f t="shared" si="46"/>
        <v>0.57000765110941087</v>
      </c>
      <c r="J64">
        <v>200</v>
      </c>
      <c r="K64">
        <v>370</v>
      </c>
      <c r="L64">
        <v>183</v>
      </c>
      <c r="M64">
        <v>4813</v>
      </c>
      <c r="N64" s="10">
        <f t="shared" si="43"/>
        <v>0.92674139311449155</v>
      </c>
      <c r="O64" s="10">
        <f t="shared" si="47"/>
        <v>0.92020746060243364</v>
      </c>
      <c r="P64" s="10">
        <f t="shared" si="48"/>
        <v>0.85722554505112869</v>
      </c>
      <c r="R64">
        <v>276</v>
      </c>
      <c r="S64">
        <v>578</v>
      </c>
      <c r="T64">
        <v>280</v>
      </c>
      <c r="U64">
        <v>5133</v>
      </c>
      <c r="V64" s="10">
        <f t="shared" si="44"/>
        <v>0.89654535377794198</v>
      </c>
      <c r="W64" s="10">
        <f t="shared" si="49"/>
        <v>0.89794786466999443</v>
      </c>
      <c r="X64" s="10">
        <f t="shared" si="50"/>
        <v>0.79758361057608129</v>
      </c>
    </row>
    <row r="65" spans="1:24" x14ac:dyDescent="0.3">
      <c r="B65">
        <v>358</v>
      </c>
      <c r="C65">
        <v>787</v>
      </c>
      <c r="D65">
        <v>413</v>
      </c>
      <c r="E65">
        <v>4081</v>
      </c>
      <c r="F65" s="10">
        <f t="shared" si="42"/>
        <v>0.81619937694704048</v>
      </c>
      <c r="G65" s="10">
        <f t="shared" si="45"/>
        <v>0.83870241045280469</v>
      </c>
      <c r="H65" s="10">
        <f t="shared" si="46"/>
        <v>0.67666392769104355</v>
      </c>
      <c r="J65">
        <v>204</v>
      </c>
      <c r="K65">
        <v>371</v>
      </c>
      <c r="L65">
        <v>187</v>
      </c>
      <c r="M65">
        <v>4800</v>
      </c>
      <c r="N65" s="10">
        <f t="shared" si="43"/>
        <v>0.92500501303388816</v>
      </c>
      <c r="O65" s="10">
        <f t="shared" si="47"/>
        <v>0.91846522781774576</v>
      </c>
      <c r="P65" s="10">
        <f t="shared" si="48"/>
        <v>0.85650744536840073</v>
      </c>
      <c r="R65">
        <v>259</v>
      </c>
      <c r="S65">
        <v>569</v>
      </c>
      <c r="T65">
        <v>300</v>
      </c>
      <c r="U65">
        <v>5337</v>
      </c>
      <c r="V65" s="10">
        <f t="shared" si="44"/>
        <v>0.89356040447046303</v>
      </c>
      <c r="W65" s="10">
        <f t="shared" si="49"/>
        <v>0.90743388134381697</v>
      </c>
      <c r="X65" s="10">
        <f t="shared" si="50"/>
        <v>0.80731459532678629</v>
      </c>
    </row>
    <row r="66" spans="1:24" x14ac:dyDescent="0.3">
      <c r="B66">
        <v>299</v>
      </c>
      <c r="C66">
        <v>721</v>
      </c>
      <c r="D66">
        <v>380</v>
      </c>
      <c r="E66">
        <v>3729</v>
      </c>
      <c r="F66" s="10">
        <f t="shared" si="42"/>
        <v>0.81504015575565836</v>
      </c>
      <c r="G66" s="10">
        <f t="shared" si="45"/>
        <v>0.85153922542204563</v>
      </c>
      <c r="H66" s="10">
        <f t="shared" si="46"/>
        <v>0.67595505617977525</v>
      </c>
      <c r="J66">
        <v>213</v>
      </c>
      <c r="K66">
        <v>379</v>
      </c>
      <c r="L66">
        <v>188</v>
      </c>
      <c r="M66">
        <v>4822</v>
      </c>
      <c r="N66" s="10">
        <f t="shared" si="43"/>
        <v>0.92495009980039922</v>
      </c>
      <c r="O66" s="10">
        <f t="shared" si="47"/>
        <v>0.91539225422045678</v>
      </c>
      <c r="P66" s="10">
        <f t="shared" si="48"/>
        <v>0.85425879638531055</v>
      </c>
      <c r="R66">
        <v>212</v>
      </c>
      <c r="S66">
        <v>318</v>
      </c>
      <c r="T66">
        <v>184</v>
      </c>
      <c r="U66">
        <v>3260</v>
      </c>
      <c r="V66" s="10">
        <f t="shared" si="44"/>
        <v>0.89314750290360045</v>
      </c>
      <c r="W66" s="10">
        <f t="shared" si="49"/>
        <v>0.87788018433179726</v>
      </c>
      <c r="X66" s="10">
        <f t="shared" si="50"/>
        <v>0.82224706539966463</v>
      </c>
    </row>
    <row r="67" spans="1:24" x14ac:dyDescent="0.3">
      <c r="B67">
        <v>291</v>
      </c>
      <c r="C67">
        <v>728</v>
      </c>
      <c r="D67">
        <v>381</v>
      </c>
      <c r="E67">
        <v>3721</v>
      </c>
      <c r="F67" s="10">
        <f t="shared" si="42"/>
        <v>0.81423695758166748</v>
      </c>
      <c r="G67" s="10">
        <f t="shared" si="45"/>
        <v>0.8549351944167497</v>
      </c>
      <c r="H67" s="10">
        <f t="shared" si="46"/>
        <v>0.67273544616767811</v>
      </c>
      <c r="J67">
        <v>165</v>
      </c>
      <c r="K67">
        <v>348</v>
      </c>
      <c r="L67">
        <v>177</v>
      </c>
      <c r="M67">
        <v>4538</v>
      </c>
      <c r="N67" s="10">
        <f t="shared" si="43"/>
        <v>0.92492046659597027</v>
      </c>
      <c r="O67" s="10">
        <f t="shared" si="47"/>
        <v>0.92983202211354454</v>
      </c>
      <c r="P67" s="10">
        <f t="shared" si="48"/>
        <v>0.85755218993041338</v>
      </c>
      <c r="R67">
        <v>330</v>
      </c>
      <c r="S67">
        <v>588</v>
      </c>
      <c r="T67">
        <v>308</v>
      </c>
      <c r="U67">
        <v>5412</v>
      </c>
      <c r="V67" s="10">
        <f t="shared" si="44"/>
        <v>0.89230769230769236</v>
      </c>
      <c r="W67" s="10">
        <f t="shared" si="49"/>
        <v>0.88505747126436785</v>
      </c>
      <c r="X67" s="10">
        <f t="shared" si="50"/>
        <v>0.80400000000000005</v>
      </c>
    </row>
    <row r="68" spans="1:24" x14ac:dyDescent="0.3">
      <c r="B68">
        <v>329</v>
      </c>
      <c r="C68">
        <v>759</v>
      </c>
      <c r="D68">
        <v>396</v>
      </c>
      <c r="E68">
        <v>3848</v>
      </c>
      <c r="F68" s="10">
        <f t="shared" si="42"/>
        <v>0.81338360037700286</v>
      </c>
      <c r="G68" s="10">
        <f t="shared" si="45"/>
        <v>0.84247067273162557</v>
      </c>
      <c r="H68" s="10">
        <f t="shared" si="46"/>
        <v>0.67050141089646187</v>
      </c>
      <c r="J68">
        <v>226</v>
      </c>
      <c r="K68">
        <v>402</v>
      </c>
      <c r="L68">
        <v>182</v>
      </c>
      <c r="M68">
        <v>4580</v>
      </c>
      <c r="N68" s="10">
        <f t="shared" si="43"/>
        <v>0.92356152876942466</v>
      </c>
      <c r="O68" s="10">
        <f t="shared" si="47"/>
        <v>0.90595089471493961</v>
      </c>
      <c r="P68" s="10">
        <f t="shared" si="48"/>
        <v>0.83861902850260939</v>
      </c>
      <c r="R68">
        <v>231</v>
      </c>
      <c r="S68">
        <v>387</v>
      </c>
      <c r="T68">
        <v>235</v>
      </c>
      <c r="U68">
        <v>4078</v>
      </c>
      <c r="V68" s="10">
        <f t="shared" si="44"/>
        <v>0.89102712728958966</v>
      </c>
      <c r="W68" s="10">
        <f t="shared" si="49"/>
        <v>0.89278254815502434</v>
      </c>
      <c r="X68" s="10">
        <f t="shared" si="50"/>
        <v>0.82665173572228445</v>
      </c>
    </row>
    <row r="69" spans="1:24" x14ac:dyDescent="0.3">
      <c r="B69">
        <v>338</v>
      </c>
      <c r="C69">
        <v>762</v>
      </c>
      <c r="D69">
        <v>419</v>
      </c>
      <c r="E69">
        <v>4068</v>
      </c>
      <c r="F69" s="10">
        <f t="shared" si="42"/>
        <v>0.81323824381546694</v>
      </c>
      <c r="G69" s="10">
        <f t="shared" si="45"/>
        <v>0.84657285519745806</v>
      </c>
      <c r="H69" s="10">
        <f t="shared" si="46"/>
        <v>0.68447204968944098</v>
      </c>
      <c r="J69">
        <v>194</v>
      </c>
      <c r="K69">
        <v>353</v>
      </c>
      <c r="L69">
        <v>179</v>
      </c>
      <c r="M69">
        <v>4490</v>
      </c>
      <c r="N69" s="10">
        <f t="shared" si="43"/>
        <v>0.92332405225958447</v>
      </c>
      <c r="O69" s="10">
        <f t="shared" si="47"/>
        <v>0.91716481639624248</v>
      </c>
      <c r="P69" s="10">
        <f t="shared" si="48"/>
        <v>0.85422258930415029</v>
      </c>
      <c r="R69">
        <v>306</v>
      </c>
      <c r="S69">
        <v>410</v>
      </c>
      <c r="T69">
        <v>240</v>
      </c>
      <c r="U69">
        <v>4132</v>
      </c>
      <c r="V69" s="10">
        <f t="shared" si="44"/>
        <v>0.89021043000914912</v>
      </c>
      <c r="W69" s="10">
        <f t="shared" si="49"/>
        <v>0.86210004506534477</v>
      </c>
      <c r="X69" s="10">
        <f t="shared" si="50"/>
        <v>0.81946279172170855</v>
      </c>
    </row>
    <row r="70" spans="1:24" x14ac:dyDescent="0.3">
      <c r="B70">
        <v>100</v>
      </c>
      <c r="C70">
        <v>577</v>
      </c>
      <c r="D70">
        <v>218</v>
      </c>
      <c r="E70">
        <v>2098</v>
      </c>
      <c r="F70" s="10">
        <f t="shared" si="42"/>
        <v>0.81174438687392059</v>
      </c>
      <c r="G70" s="10">
        <f t="shared" si="45"/>
        <v>0.90900818926296634</v>
      </c>
      <c r="H70" s="10">
        <f t="shared" si="46"/>
        <v>0.56859813084112154</v>
      </c>
      <c r="J70">
        <v>197</v>
      </c>
      <c r="K70">
        <v>359</v>
      </c>
      <c r="L70">
        <v>181</v>
      </c>
      <c r="M70">
        <v>4532</v>
      </c>
      <c r="N70" s="10">
        <f t="shared" si="43"/>
        <v>0.92319117335030765</v>
      </c>
      <c r="O70" s="10">
        <f t="shared" si="47"/>
        <v>0.91668428843307248</v>
      </c>
      <c r="P70" s="10">
        <f t="shared" si="48"/>
        <v>0.85319975465140052</v>
      </c>
      <c r="R70">
        <v>330</v>
      </c>
      <c r="S70">
        <v>553</v>
      </c>
      <c r="T70">
        <v>297</v>
      </c>
      <c r="U70">
        <v>5079</v>
      </c>
      <c r="V70" s="10">
        <f t="shared" si="44"/>
        <v>0.8895089285714286</v>
      </c>
      <c r="W70" s="10">
        <f t="shared" si="49"/>
        <v>0.87798114254021076</v>
      </c>
      <c r="X70" s="10">
        <f t="shared" si="50"/>
        <v>0.80362215909090906</v>
      </c>
    </row>
    <row r="71" spans="1:24" x14ac:dyDescent="0.3">
      <c r="B71">
        <v>342</v>
      </c>
      <c r="C71">
        <v>779</v>
      </c>
      <c r="D71">
        <v>403</v>
      </c>
      <c r="E71">
        <v>3876</v>
      </c>
      <c r="F71" s="10">
        <f t="shared" si="42"/>
        <v>0.81163823323206352</v>
      </c>
      <c r="G71" s="10">
        <f t="shared" si="45"/>
        <v>0.83783783783783783</v>
      </c>
      <c r="H71" s="10">
        <f t="shared" si="46"/>
        <v>0.66530612244897958</v>
      </c>
      <c r="J71">
        <v>160</v>
      </c>
      <c r="K71">
        <v>334</v>
      </c>
      <c r="L71">
        <v>159</v>
      </c>
      <c r="M71">
        <v>3955</v>
      </c>
      <c r="N71" s="10">
        <f t="shared" si="43"/>
        <v>0.92270296548371411</v>
      </c>
      <c r="O71" s="10">
        <f t="shared" si="47"/>
        <v>0.92223572296476308</v>
      </c>
      <c r="P71" s="10">
        <f t="shared" si="48"/>
        <v>0.84425273956633251</v>
      </c>
      <c r="R71">
        <v>293</v>
      </c>
      <c r="S71">
        <v>649</v>
      </c>
      <c r="T71">
        <v>294</v>
      </c>
      <c r="U71">
        <v>4908</v>
      </c>
      <c r="V71" s="10">
        <f t="shared" si="44"/>
        <v>0.88696655132641289</v>
      </c>
      <c r="W71" s="10">
        <f t="shared" si="49"/>
        <v>0.88732935973851179</v>
      </c>
      <c r="X71" s="10">
        <f t="shared" si="50"/>
        <v>0.76642073061004135</v>
      </c>
    </row>
    <row r="72" spans="1:24" x14ac:dyDescent="0.3">
      <c r="B72">
        <v>368</v>
      </c>
      <c r="C72">
        <v>810</v>
      </c>
      <c r="D72">
        <v>434</v>
      </c>
      <c r="E72">
        <v>4171</v>
      </c>
      <c r="F72" s="10">
        <f t="shared" si="42"/>
        <v>0.81150922909880563</v>
      </c>
      <c r="G72" s="10">
        <f t="shared" si="45"/>
        <v>0.83784974664022915</v>
      </c>
      <c r="H72" s="10">
        <f t="shared" si="46"/>
        <v>0.67476410359365591</v>
      </c>
      <c r="J72">
        <v>193</v>
      </c>
      <c r="K72">
        <v>366</v>
      </c>
      <c r="L72">
        <v>191</v>
      </c>
      <c r="M72">
        <v>4725</v>
      </c>
      <c r="N72" s="10">
        <f t="shared" si="43"/>
        <v>0.92229454841334413</v>
      </c>
      <c r="O72" s="10">
        <f t="shared" si="47"/>
        <v>0.92151281008540054</v>
      </c>
      <c r="P72" s="10">
        <f t="shared" si="48"/>
        <v>0.85621685327047736</v>
      </c>
      <c r="R72">
        <v>215</v>
      </c>
      <c r="S72">
        <v>386</v>
      </c>
      <c r="T72">
        <v>245</v>
      </c>
      <c r="U72">
        <v>4069</v>
      </c>
      <c r="V72" s="10">
        <f t="shared" si="44"/>
        <v>0.88641631896152062</v>
      </c>
      <c r="W72" s="10">
        <f t="shared" si="49"/>
        <v>0.89962651727357612</v>
      </c>
      <c r="X72" s="10">
        <f t="shared" si="50"/>
        <v>0.82671156004489332</v>
      </c>
    </row>
    <row r="73" spans="1:24" x14ac:dyDescent="0.3">
      <c r="B73">
        <v>331</v>
      </c>
      <c r="C73">
        <v>757</v>
      </c>
      <c r="D73">
        <v>399</v>
      </c>
      <c r="E73">
        <v>3826</v>
      </c>
      <c r="F73" s="10">
        <f t="shared" si="42"/>
        <v>0.8111242603550296</v>
      </c>
      <c r="G73" s="10">
        <f t="shared" si="45"/>
        <v>0.84075054125571325</v>
      </c>
      <c r="H73" s="10">
        <f t="shared" si="46"/>
        <v>0.66964870172376167</v>
      </c>
      <c r="J73">
        <v>213</v>
      </c>
      <c r="K73">
        <v>412</v>
      </c>
      <c r="L73">
        <v>190</v>
      </c>
      <c r="M73">
        <v>4685</v>
      </c>
      <c r="N73" s="10">
        <f t="shared" si="43"/>
        <v>0.92205128205128206</v>
      </c>
      <c r="O73" s="10">
        <f t="shared" si="47"/>
        <v>0.91302572478562682</v>
      </c>
      <c r="P73" s="10">
        <f t="shared" si="48"/>
        <v>0.83833627624092599</v>
      </c>
      <c r="R73">
        <v>253</v>
      </c>
      <c r="S73">
        <v>617</v>
      </c>
      <c r="T73">
        <v>313</v>
      </c>
      <c r="U73">
        <v>5168</v>
      </c>
      <c r="V73" s="10">
        <f t="shared" si="44"/>
        <v>0.88578726509760997</v>
      </c>
      <c r="W73" s="10">
        <f t="shared" si="49"/>
        <v>0.90665928795425199</v>
      </c>
      <c r="X73" s="10">
        <f t="shared" si="50"/>
        <v>0.78668971477960237</v>
      </c>
    </row>
    <row r="74" spans="1:24" x14ac:dyDescent="0.3">
      <c r="B74">
        <v>305</v>
      </c>
      <c r="C74">
        <v>740</v>
      </c>
      <c r="D74">
        <v>391</v>
      </c>
      <c r="E74">
        <v>3738</v>
      </c>
      <c r="F74" s="10">
        <f t="shared" si="42"/>
        <v>0.81060789537418265</v>
      </c>
      <c r="G74" s="10">
        <f t="shared" si="45"/>
        <v>0.84912193915409351</v>
      </c>
      <c r="H74" s="10">
        <f t="shared" si="46"/>
        <v>0.6694953104064314</v>
      </c>
      <c r="J74">
        <v>200</v>
      </c>
      <c r="K74">
        <v>394</v>
      </c>
      <c r="L74">
        <v>185</v>
      </c>
      <c r="M74">
        <v>4549</v>
      </c>
      <c r="N74" s="10">
        <f t="shared" si="43"/>
        <v>0.92184199408534007</v>
      </c>
      <c r="O74" s="10">
        <f t="shared" si="47"/>
        <v>0.91577174141924611</v>
      </c>
      <c r="P74" s="10">
        <f t="shared" si="48"/>
        <v>0.84058264212016998</v>
      </c>
      <c r="R74">
        <v>284</v>
      </c>
      <c r="S74">
        <v>411</v>
      </c>
      <c r="T74">
        <v>245</v>
      </c>
      <c r="U74">
        <v>4040</v>
      </c>
      <c r="V74" s="10">
        <f t="shared" si="44"/>
        <v>0.8856476079346558</v>
      </c>
      <c r="W74" s="10">
        <f t="shared" si="49"/>
        <v>0.86864014801110079</v>
      </c>
      <c r="X74" s="10">
        <f t="shared" si="50"/>
        <v>0.81532239946079532</v>
      </c>
    </row>
    <row r="75" spans="1:24" x14ac:dyDescent="0.3">
      <c r="B75">
        <v>378</v>
      </c>
      <c r="C75">
        <v>815</v>
      </c>
      <c r="D75">
        <v>432</v>
      </c>
      <c r="E75">
        <v>4125</v>
      </c>
      <c r="F75" s="10">
        <f t="shared" si="42"/>
        <v>0.81040157998683349</v>
      </c>
      <c r="G75" s="10">
        <f t="shared" si="45"/>
        <v>0.83211192538307799</v>
      </c>
      <c r="H75" s="10">
        <f t="shared" si="46"/>
        <v>0.67004048582995956</v>
      </c>
      <c r="J75">
        <v>209</v>
      </c>
      <c r="K75">
        <v>381</v>
      </c>
      <c r="L75">
        <v>180</v>
      </c>
      <c r="M75">
        <v>4401</v>
      </c>
      <c r="N75" s="10">
        <f t="shared" si="43"/>
        <v>0.92141453831041253</v>
      </c>
      <c r="O75" s="10">
        <f t="shared" si="47"/>
        <v>0.90932754880694144</v>
      </c>
      <c r="P75" s="10">
        <f t="shared" si="48"/>
        <v>0.84065244667503136</v>
      </c>
      <c r="R75">
        <v>285</v>
      </c>
      <c r="S75">
        <v>432</v>
      </c>
      <c r="T75">
        <v>248</v>
      </c>
      <c r="U75">
        <v>4081</v>
      </c>
      <c r="V75" s="10">
        <f t="shared" si="44"/>
        <v>0.88542388542388539</v>
      </c>
      <c r="W75" s="10">
        <f t="shared" si="49"/>
        <v>0.86944571690334405</v>
      </c>
      <c r="X75" s="10">
        <f t="shared" si="50"/>
        <v>0.80855306891203194</v>
      </c>
    </row>
    <row r="76" spans="1:24" x14ac:dyDescent="0.3">
      <c r="B76">
        <v>292</v>
      </c>
      <c r="C76">
        <v>776</v>
      </c>
      <c r="D76">
        <v>392</v>
      </c>
      <c r="E76">
        <v>3743</v>
      </c>
      <c r="F76" s="10">
        <f t="shared" si="42"/>
        <v>0.81039903264812574</v>
      </c>
      <c r="G76" s="10">
        <f t="shared" si="45"/>
        <v>0.85526641883519205</v>
      </c>
      <c r="H76" s="10">
        <f t="shared" si="46"/>
        <v>0.6565611861031202</v>
      </c>
      <c r="J76">
        <v>206</v>
      </c>
      <c r="K76">
        <v>368</v>
      </c>
      <c r="L76">
        <v>174</v>
      </c>
      <c r="M76">
        <v>4236</v>
      </c>
      <c r="N76" s="10">
        <f t="shared" si="43"/>
        <v>0.92108843537414964</v>
      </c>
      <c r="O76" s="10">
        <f t="shared" si="47"/>
        <v>0.90724898694281852</v>
      </c>
      <c r="P76" s="10">
        <f t="shared" si="48"/>
        <v>0.84013900955690701</v>
      </c>
      <c r="R76">
        <v>289</v>
      </c>
      <c r="S76">
        <v>416</v>
      </c>
      <c r="T76">
        <v>249</v>
      </c>
      <c r="U76">
        <v>4085</v>
      </c>
      <c r="V76" s="10">
        <f t="shared" si="44"/>
        <v>0.8850946008306414</v>
      </c>
      <c r="W76" s="10">
        <f t="shared" si="49"/>
        <v>0.86785550983081849</v>
      </c>
      <c r="X76" s="10">
        <f t="shared" si="50"/>
        <v>0.81515218840257719</v>
      </c>
    </row>
    <row r="77" spans="1:24" s="8" customFormat="1" x14ac:dyDescent="0.3">
      <c r="A77" s="8" t="s">
        <v>8</v>
      </c>
      <c r="B77" s="9">
        <f>AVERAGE(B57:B76)</f>
        <v>279.64999999999998</v>
      </c>
      <c r="C77" s="9">
        <f>AVERAGE(C57:C76)</f>
        <v>724.2</v>
      </c>
      <c r="D77" s="9">
        <f>AVERAGE(D57:D76)</f>
        <v>360.95</v>
      </c>
      <c r="E77" s="9">
        <f>AVERAGE(E57:E76)</f>
        <v>3540.05</v>
      </c>
      <c r="F77" s="8">
        <f>AVERAGE(F57:F76)</f>
        <v>0.81521576862604361</v>
      </c>
      <c r="G77" s="8">
        <f t="shared" ref="G77:H77" si="51">AVERAGE(G57:G76)</f>
        <v>0.85996684346977903</v>
      </c>
      <c r="H77" s="8">
        <f t="shared" si="51"/>
        <v>0.65285195220856385</v>
      </c>
      <c r="J77" s="9">
        <f t="shared" ref="J77:P77" si="52">AVERAGE(J57:J76)</f>
        <v>190.65</v>
      </c>
      <c r="K77" s="9">
        <f t="shared" si="52"/>
        <v>364.4</v>
      </c>
      <c r="L77" s="9">
        <f t="shared" si="52"/>
        <v>175.55</v>
      </c>
      <c r="M77" s="9">
        <f t="shared" si="52"/>
        <v>4569.8999999999996</v>
      </c>
      <c r="N77" s="11">
        <f t="shared" si="52"/>
        <v>0.92596540181418197</v>
      </c>
      <c r="O77" s="11">
        <f t="shared" si="52"/>
        <v>0.91992552721845267</v>
      </c>
      <c r="P77" s="11">
        <f t="shared" si="52"/>
        <v>0.85212299334547537</v>
      </c>
      <c r="R77" s="9">
        <f>AVERAGE(R57:R76)</f>
        <v>279.39999999999998</v>
      </c>
      <c r="S77" s="9">
        <f t="shared" ref="S77:U77" si="53">AVERAGE(S57:S76)</f>
        <v>512.5</v>
      </c>
      <c r="T77" s="9">
        <f t="shared" si="53"/>
        <v>262.35000000000002</v>
      </c>
      <c r="U77" s="9">
        <f t="shared" si="53"/>
        <v>4862.3500000000004</v>
      </c>
      <c r="V77" s="11">
        <f>AVERAGE(V57:V76)</f>
        <v>0.89630135765299812</v>
      </c>
      <c r="W77" s="11">
        <f t="shared" ref="W77:X77" si="54">AVERAGE(W57:W76)</f>
        <v>0.88995695283907872</v>
      </c>
      <c r="X77" s="11">
        <f t="shared" si="54"/>
        <v>0.80953731611773116</v>
      </c>
    </row>
    <row r="78" spans="1:24" x14ac:dyDescent="0.3">
      <c r="A78" t="s">
        <v>9</v>
      </c>
      <c r="B78" s="6">
        <f>STDEV(B57:B76)</f>
        <v>100.57899487729193</v>
      </c>
      <c r="C78" s="6">
        <f>STDEV(C57:C76)</f>
        <v>83.636179529649425</v>
      </c>
      <c r="D78" s="6">
        <f>STDEV(D57:D76)</f>
        <v>78.883975425604518</v>
      </c>
      <c r="E78" s="6">
        <f>STDEV(E57:E76)</f>
        <v>751.4287776594241</v>
      </c>
      <c r="F78">
        <f>STDEV(F57:F76)</f>
        <v>3.8996715875223281E-3</v>
      </c>
      <c r="G78">
        <f t="shared" ref="G78:H78" si="55">STDEV(G57:G76)</f>
        <v>3.0642237118669334E-2</v>
      </c>
      <c r="H78">
        <f t="shared" si="55"/>
        <v>4.1172801348781311E-2</v>
      </c>
      <c r="J78" s="6">
        <f t="shared" ref="J78:P78" si="56">STDEV(J57:J76)</f>
        <v>21.675295177981639</v>
      </c>
      <c r="K78" s="6">
        <f t="shared" si="56"/>
        <v>22.110726141995332</v>
      </c>
      <c r="L78" s="6">
        <f t="shared" si="56"/>
        <v>12.705054940952897</v>
      </c>
      <c r="M78" s="6">
        <f t="shared" si="56"/>
        <v>251.82970436388158</v>
      </c>
      <c r="N78">
        <f t="shared" si="56"/>
        <v>4.4328840038837638E-3</v>
      </c>
      <c r="O78" s="12">
        <f t="shared" si="56"/>
        <v>7.9081186330507616E-3</v>
      </c>
      <c r="P78">
        <f t="shared" si="56"/>
        <v>8.4455328044276187E-3</v>
      </c>
      <c r="R78" s="6">
        <f t="shared" ref="R78:U78" si="57">STDEV(R57:R76)</f>
        <v>35.931806757274366</v>
      </c>
      <c r="S78" s="6">
        <f t="shared" si="57"/>
        <v>94.752030946154676</v>
      </c>
      <c r="T78" s="6">
        <f t="shared" si="57"/>
        <v>30.822539599592105</v>
      </c>
      <c r="U78" s="6">
        <f t="shared" si="57"/>
        <v>782.65777121428107</v>
      </c>
      <c r="V78">
        <f>STDEV(V57:V76)</f>
        <v>1.2243515593957161E-2</v>
      </c>
      <c r="W78">
        <f>STDEV(W57:W76)</f>
        <v>1.4981027195680882E-2</v>
      </c>
      <c r="X78">
        <f t="shared" ref="X78" si="58">STDEV(X57:X76)</f>
        <v>1.7316099157273685E-2</v>
      </c>
    </row>
    <row r="79" spans="1:24" x14ac:dyDescent="0.3">
      <c r="A79" t="s">
        <v>10</v>
      </c>
      <c r="B79" s="7">
        <f>B78/B77</f>
        <v>0.35966027132949024</v>
      </c>
      <c r="C79" s="7">
        <f>C78/C77</f>
        <v>0.11548768231103207</v>
      </c>
      <c r="D79" s="7">
        <f>D78/D77</f>
        <v>0.21854543683503122</v>
      </c>
      <c r="E79" s="7">
        <f>E78/E77</f>
        <v>0.21226501819449559</v>
      </c>
      <c r="F79" s="7">
        <f>F78/F77</f>
        <v>4.7836066690598918E-3</v>
      </c>
      <c r="G79" s="7">
        <f t="shared" ref="G79:H79" si="59">G78/G77</f>
        <v>3.5631882032840449E-2</v>
      </c>
      <c r="H79" s="7">
        <f t="shared" si="59"/>
        <v>6.3066061469979354E-2</v>
      </c>
      <c r="I79" s="7"/>
      <c r="J79" s="7">
        <f t="shared" ref="J79:P79" si="60">J78/J77</f>
        <v>0.11369155613942637</v>
      </c>
      <c r="K79" s="7">
        <f t="shared" si="60"/>
        <v>6.067707503291804E-2</v>
      </c>
      <c r="L79" s="7">
        <f t="shared" si="60"/>
        <v>7.2372856399617755E-2</v>
      </c>
      <c r="M79" s="7">
        <f t="shared" si="60"/>
        <v>5.5106173956515812E-2</v>
      </c>
      <c r="N79" s="7">
        <f t="shared" si="60"/>
        <v>4.7873106221881633E-3</v>
      </c>
      <c r="O79" s="7">
        <f t="shared" si="60"/>
        <v>8.5964769963088952E-3</v>
      </c>
      <c r="P79" s="7">
        <f t="shared" si="60"/>
        <v>9.9111664282993412E-3</v>
      </c>
      <c r="R79" s="7">
        <f t="shared" ref="R79:U79" si="61">R78/R77</f>
        <v>0.12860346011909224</v>
      </c>
      <c r="S79" s="7">
        <f t="shared" si="61"/>
        <v>0.18488201160225304</v>
      </c>
      <c r="T79" s="7">
        <f t="shared" si="61"/>
        <v>0.11748633352236365</v>
      </c>
      <c r="U79" s="7">
        <f t="shared" si="61"/>
        <v>0.16096286182900882</v>
      </c>
      <c r="V79" s="7">
        <f>V78/V77</f>
        <v>1.3660043566169875E-2</v>
      </c>
      <c r="W79" s="7">
        <f t="shared" ref="W79:X79" si="62">W78/W77</f>
        <v>1.6833429019110925E-2</v>
      </c>
      <c r="X79" s="7">
        <f t="shared" si="62"/>
        <v>2.1390118543658833E-2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0882A-C286-4E06-A5DF-A7EC99F4AA85}">
  <dimension ref="A3:AG79"/>
  <sheetViews>
    <sheetView topLeftCell="A37" workbookViewId="0">
      <selection activeCell="Y83" sqref="Y83"/>
    </sheetView>
  </sheetViews>
  <sheetFormatPr defaultRowHeight="14.4" x14ac:dyDescent="0.3"/>
  <cols>
    <col min="2" max="8" width="5.77734375" customWidth="1"/>
    <col min="10" max="16" width="5.77734375" customWidth="1"/>
    <col min="18" max="24" width="5.77734375" customWidth="1"/>
    <col min="26" max="32" width="5.77734375" customWidth="1"/>
    <col min="34" max="40" width="5.77734375" customWidth="1"/>
  </cols>
  <sheetData>
    <row r="3" spans="2:33" x14ac:dyDescent="0.3">
      <c r="B3" s="3" t="s">
        <v>15</v>
      </c>
      <c r="C3" s="2">
        <v>2021</v>
      </c>
      <c r="E3" s="2" t="s">
        <v>5</v>
      </c>
      <c r="F3" s="2"/>
      <c r="G3" s="2"/>
      <c r="H3" s="2"/>
      <c r="I3" s="2"/>
      <c r="J3" s="3" t="s">
        <v>17</v>
      </c>
      <c r="K3" s="2">
        <v>2022</v>
      </c>
      <c r="L3" s="2"/>
      <c r="M3" s="2" t="s">
        <v>5</v>
      </c>
      <c r="N3" s="2"/>
      <c r="O3" s="2"/>
      <c r="P3" s="2"/>
      <c r="R3" s="3" t="s">
        <v>16</v>
      </c>
      <c r="S3" s="2">
        <v>2023</v>
      </c>
      <c r="U3" s="2" t="s">
        <v>5</v>
      </c>
      <c r="V3" s="2"/>
      <c r="W3" s="2"/>
      <c r="X3" s="2"/>
      <c r="AG3" s="2"/>
    </row>
    <row r="4" spans="2:33" x14ac:dyDescent="0.3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13</v>
      </c>
      <c r="H4" s="1" t="s">
        <v>14</v>
      </c>
      <c r="J4" s="1" t="s">
        <v>0</v>
      </c>
      <c r="K4" s="1" t="s">
        <v>1</v>
      </c>
      <c r="L4" s="1" t="s">
        <v>2</v>
      </c>
      <c r="M4" s="1" t="s">
        <v>3</v>
      </c>
      <c r="N4" s="1" t="s">
        <v>4</v>
      </c>
      <c r="O4" s="1" t="s">
        <v>13</v>
      </c>
      <c r="P4" s="1" t="s">
        <v>14</v>
      </c>
      <c r="R4" s="1" t="s">
        <v>0</v>
      </c>
      <c r="S4" s="1" t="s">
        <v>1</v>
      </c>
      <c r="T4" s="1" t="s">
        <v>2</v>
      </c>
      <c r="U4" s="1" t="s">
        <v>3</v>
      </c>
      <c r="V4" s="1" t="s">
        <v>4</v>
      </c>
      <c r="W4" s="1" t="s">
        <v>13</v>
      </c>
      <c r="X4" s="1" t="s">
        <v>14</v>
      </c>
    </row>
    <row r="5" spans="2:33" s="5" customFormat="1" x14ac:dyDescent="0.3">
      <c r="B5">
        <v>1818</v>
      </c>
      <c r="C5">
        <v>1573</v>
      </c>
      <c r="D5">
        <v>1221</v>
      </c>
      <c r="E5">
        <v>4547</v>
      </c>
      <c r="F5" s="10">
        <f>(E5-D5)/(E5+D5)</f>
        <v>0.576629680998613</v>
      </c>
      <c r="G5" s="10">
        <f>(E5-B5)/(E5+B5)</f>
        <v>0.42875098193244304</v>
      </c>
      <c r="H5" s="10">
        <f>(E5-C5)/(E5+C5)</f>
        <v>0.48594771241830065</v>
      </c>
      <c r="J5">
        <v>874</v>
      </c>
      <c r="K5">
        <v>828</v>
      </c>
      <c r="L5">
        <v>471</v>
      </c>
      <c r="M5">
        <v>5517</v>
      </c>
      <c r="N5" s="10">
        <f t="shared" ref="N5:N24" si="0">(M5-L5)/(M5+L5)</f>
        <v>0.84268537074148298</v>
      </c>
      <c r="O5" s="10">
        <f>(M5-J5)/(M5+J5)</f>
        <v>0.72649037709278674</v>
      </c>
      <c r="P5" s="10">
        <f>(M5-K5)/(M5+K5)</f>
        <v>0.73900709219858152</v>
      </c>
      <c r="R5">
        <v>947</v>
      </c>
      <c r="S5">
        <v>870</v>
      </c>
      <c r="T5">
        <v>526</v>
      </c>
      <c r="U5">
        <v>5422</v>
      </c>
      <c r="V5" s="10">
        <f t="shared" ref="V5:V24" si="1">(U5-T5)/(U5+T5)</f>
        <v>0.82313382649630129</v>
      </c>
      <c r="W5" s="10">
        <f>(U5-R5)/(U5+R5)</f>
        <v>0.70262207567907053</v>
      </c>
      <c r="X5" s="10">
        <f>(U5-S5)/(U5+S5)</f>
        <v>0.72345835982199613</v>
      </c>
    </row>
    <row r="6" spans="2:33" s="5" customFormat="1" x14ac:dyDescent="0.3">
      <c r="B6">
        <v>1817</v>
      </c>
      <c r="C6">
        <v>1567</v>
      </c>
      <c r="D6">
        <v>1229</v>
      </c>
      <c r="E6">
        <v>4536</v>
      </c>
      <c r="F6" s="10">
        <f t="shared" ref="F6:F24" si="2">(E6-D6)/(E6+D6)</f>
        <v>0.57363399826539463</v>
      </c>
      <c r="G6" s="10">
        <f t="shared" ref="G6:G24" si="3">(E6-B6)/(E6+B6)</f>
        <v>0.42798677790020462</v>
      </c>
      <c r="H6" s="10">
        <f t="shared" ref="H6:H24" si="4">(E6-C6)/(E6+C6)</f>
        <v>0.4864820580042602</v>
      </c>
      <c r="J6">
        <v>897</v>
      </c>
      <c r="K6">
        <v>861</v>
      </c>
      <c r="L6">
        <v>491</v>
      </c>
      <c r="M6">
        <v>5723</v>
      </c>
      <c r="N6" s="10">
        <f t="shared" si="0"/>
        <v>0.84196974573543615</v>
      </c>
      <c r="O6" s="10">
        <f t="shared" ref="O6:O24" si="5">(M6-J6)/(M6+J6)</f>
        <v>0.72900302114803628</v>
      </c>
      <c r="P6" s="10">
        <f t="shared" ref="P6:P24" si="6">(M6-K6)/(M6+K6)</f>
        <v>0.73845686512758202</v>
      </c>
      <c r="R6">
        <v>914</v>
      </c>
      <c r="S6">
        <v>817</v>
      </c>
      <c r="T6">
        <v>468</v>
      </c>
      <c r="U6">
        <v>4807</v>
      </c>
      <c r="V6" s="10">
        <f t="shared" si="1"/>
        <v>0.82255924170616113</v>
      </c>
      <c r="W6" s="10">
        <f t="shared" ref="W6:W24" si="7">(U6-R6)/(U6+R6)</f>
        <v>0.68047544135640625</v>
      </c>
      <c r="X6" s="10">
        <f t="shared" ref="X6:X24" si="8">(U6-S6)/(U6+S6)</f>
        <v>0.70945945945945943</v>
      </c>
    </row>
    <row r="7" spans="2:33" s="5" customFormat="1" x14ac:dyDescent="0.3">
      <c r="B7">
        <v>1817</v>
      </c>
      <c r="C7">
        <v>1561</v>
      </c>
      <c r="D7">
        <v>1217</v>
      </c>
      <c r="E7">
        <v>4491</v>
      </c>
      <c r="F7" s="10">
        <f t="shared" si="2"/>
        <v>0.57358093903293628</v>
      </c>
      <c r="G7" s="10">
        <f t="shared" si="3"/>
        <v>0.42390615091946732</v>
      </c>
      <c r="H7" s="10">
        <f t="shared" si="4"/>
        <v>0.48413747521480505</v>
      </c>
      <c r="J7">
        <v>900</v>
      </c>
      <c r="K7">
        <v>862</v>
      </c>
      <c r="L7">
        <v>507</v>
      </c>
      <c r="M7">
        <v>5899</v>
      </c>
      <c r="N7" s="10">
        <f t="shared" si="0"/>
        <v>0.84171089603496718</v>
      </c>
      <c r="O7" s="10">
        <f t="shared" si="5"/>
        <v>0.7352551845859685</v>
      </c>
      <c r="P7" s="10">
        <f t="shared" si="6"/>
        <v>0.74500813489128825</v>
      </c>
      <c r="R7">
        <v>953</v>
      </c>
      <c r="S7">
        <v>937</v>
      </c>
      <c r="T7">
        <v>567</v>
      </c>
      <c r="U7">
        <v>5784</v>
      </c>
      <c r="V7" s="10">
        <f t="shared" si="1"/>
        <v>0.82144544166273026</v>
      </c>
      <c r="W7" s="10">
        <f t="shared" si="7"/>
        <v>0.71708475582603537</v>
      </c>
      <c r="X7" s="10">
        <f t="shared" si="8"/>
        <v>0.72117244457669993</v>
      </c>
    </row>
    <row r="8" spans="2:33" s="5" customFormat="1" x14ac:dyDescent="0.3">
      <c r="B8">
        <v>1817</v>
      </c>
      <c r="C8">
        <v>1558</v>
      </c>
      <c r="D8">
        <v>1217</v>
      </c>
      <c r="E8">
        <v>4454</v>
      </c>
      <c r="F8" s="10">
        <f t="shared" si="2"/>
        <v>0.5707988009169459</v>
      </c>
      <c r="G8" s="10">
        <f t="shared" si="3"/>
        <v>0.42050709615691279</v>
      </c>
      <c r="H8" s="10">
        <f t="shared" si="4"/>
        <v>0.48170326014637393</v>
      </c>
      <c r="J8">
        <v>888</v>
      </c>
      <c r="K8">
        <v>872</v>
      </c>
      <c r="L8">
        <v>503</v>
      </c>
      <c r="M8">
        <v>5843</v>
      </c>
      <c r="N8" s="10">
        <f t="shared" si="0"/>
        <v>0.8414749448471478</v>
      </c>
      <c r="O8" s="10">
        <f t="shared" si="5"/>
        <v>0.73614618927351061</v>
      </c>
      <c r="P8" s="10">
        <f t="shared" si="6"/>
        <v>0.740282948622487</v>
      </c>
      <c r="R8">
        <v>926</v>
      </c>
      <c r="S8">
        <v>874</v>
      </c>
      <c r="T8">
        <v>539</v>
      </c>
      <c r="U8">
        <v>5414</v>
      </c>
      <c r="V8" s="10">
        <f t="shared" si="1"/>
        <v>0.81891483285738287</v>
      </c>
      <c r="W8" s="10">
        <f t="shared" si="7"/>
        <v>0.7078864353312303</v>
      </c>
      <c r="X8" s="10">
        <f t="shared" si="8"/>
        <v>0.72201017811704837</v>
      </c>
    </row>
    <row r="9" spans="2:33" s="5" customFormat="1" x14ac:dyDescent="0.3">
      <c r="B9">
        <v>1823</v>
      </c>
      <c r="C9">
        <v>1582</v>
      </c>
      <c r="D9">
        <v>1237</v>
      </c>
      <c r="E9">
        <v>4523</v>
      </c>
      <c r="F9" s="10">
        <f t="shared" si="2"/>
        <v>0.57048611111111114</v>
      </c>
      <c r="G9" s="10">
        <f t="shared" si="3"/>
        <v>0.42546485975417586</v>
      </c>
      <c r="H9" s="10">
        <f t="shared" si="4"/>
        <v>0.48173628173628175</v>
      </c>
      <c r="J9">
        <v>859</v>
      </c>
      <c r="K9">
        <v>806</v>
      </c>
      <c r="L9">
        <v>469</v>
      </c>
      <c r="M9">
        <v>5436</v>
      </c>
      <c r="N9" s="10">
        <f t="shared" si="0"/>
        <v>0.84115156646909395</v>
      </c>
      <c r="O9" s="10">
        <f t="shared" si="5"/>
        <v>0.72708498808578237</v>
      </c>
      <c r="P9" s="10">
        <f t="shared" si="6"/>
        <v>0.74174943928228132</v>
      </c>
      <c r="R9">
        <v>937</v>
      </c>
      <c r="S9">
        <v>841</v>
      </c>
      <c r="T9">
        <v>511</v>
      </c>
      <c r="U9">
        <v>5111</v>
      </c>
      <c r="V9" s="10">
        <f t="shared" si="1"/>
        <v>0.81821415866239777</v>
      </c>
      <c r="W9" s="10">
        <f t="shared" si="7"/>
        <v>0.69014550264550267</v>
      </c>
      <c r="X9" s="10">
        <f t="shared" si="8"/>
        <v>0.71740591397849462</v>
      </c>
    </row>
    <row r="10" spans="2:33" s="5" customFormat="1" x14ac:dyDescent="0.3">
      <c r="B10">
        <v>1835</v>
      </c>
      <c r="C10">
        <v>1582</v>
      </c>
      <c r="D10">
        <v>1245</v>
      </c>
      <c r="E10">
        <v>4535</v>
      </c>
      <c r="F10" s="10">
        <f t="shared" si="2"/>
        <v>0.5692041522491349</v>
      </c>
      <c r="G10" s="10">
        <f t="shared" si="3"/>
        <v>0.42386185243328101</v>
      </c>
      <c r="H10" s="10">
        <f t="shared" si="4"/>
        <v>0.48275298348863821</v>
      </c>
      <c r="J10">
        <v>888</v>
      </c>
      <c r="K10">
        <v>864</v>
      </c>
      <c r="L10">
        <v>494</v>
      </c>
      <c r="M10">
        <v>5710</v>
      </c>
      <c r="N10" s="10">
        <f t="shared" si="0"/>
        <v>0.84074790457769177</v>
      </c>
      <c r="O10" s="10">
        <f t="shared" si="5"/>
        <v>0.73082752349196722</v>
      </c>
      <c r="P10" s="10">
        <f t="shared" si="6"/>
        <v>0.73714633404320051</v>
      </c>
      <c r="R10">
        <v>954</v>
      </c>
      <c r="S10">
        <v>927</v>
      </c>
      <c r="T10">
        <v>564</v>
      </c>
      <c r="U10">
        <v>5625</v>
      </c>
      <c r="V10" s="10">
        <f t="shared" si="1"/>
        <v>0.81774115365971889</v>
      </c>
      <c r="W10" s="10">
        <f t="shared" si="7"/>
        <v>0.70998632010943907</v>
      </c>
      <c r="X10" s="10">
        <f t="shared" si="8"/>
        <v>0.71703296703296704</v>
      </c>
    </row>
    <row r="11" spans="2:33" s="5" customFormat="1" x14ac:dyDescent="0.3">
      <c r="B11">
        <v>1858</v>
      </c>
      <c r="C11">
        <v>1569</v>
      </c>
      <c r="D11">
        <v>1247</v>
      </c>
      <c r="E11">
        <v>4508</v>
      </c>
      <c r="F11" s="10">
        <f t="shared" si="2"/>
        <v>0.56663770634231103</v>
      </c>
      <c r="G11" s="10">
        <f t="shared" si="3"/>
        <v>0.41627395538799872</v>
      </c>
      <c r="H11" s="10">
        <f t="shared" si="4"/>
        <v>0.48362678953430971</v>
      </c>
      <c r="J11">
        <v>860</v>
      </c>
      <c r="K11">
        <v>783</v>
      </c>
      <c r="L11">
        <v>440</v>
      </c>
      <c r="M11">
        <v>5070</v>
      </c>
      <c r="N11" s="10">
        <f t="shared" si="0"/>
        <v>0.84029038112522692</v>
      </c>
      <c r="O11" s="10">
        <f t="shared" si="5"/>
        <v>0.7099494097807757</v>
      </c>
      <c r="P11" s="10">
        <f t="shared" si="6"/>
        <v>0.73244490005125573</v>
      </c>
      <c r="R11">
        <v>924</v>
      </c>
      <c r="S11">
        <v>886</v>
      </c>
      <c r="T11">
        <v>550</v>
      </c>
      <c r="U11">
        <v>5391</v>
      </c>
      <c r="V11" s="10">
        <f t="shared" si="1"/>
        <v>0.81484598552432252</v>
      </c>
      <c r="W11" s="10">
        <f t="shared" si="7"/>
        <v>0.7073634204275534</v>
      </c>
      <c r="X11" s="10">
        <f t="shared" si="8"/>
        <v>0.71769953799585784</v>
      </c>
    </row>
    <row r="12" spans="2:33" s="5" customFormat="1" x14ac:dyDescent="0.3">
      <c r="B12">
        <v>1814</v>
      </c>
      <c r="C12">
        <v>1554</v>
      </c>
      <c r="D12">
        <v>1222</v>
      </c>
      <c r="E12">
        <v>4413</v>
      </c>
      <c r="F12" s="10">
        <f t="shared" si="2"/>
        <v>0.56628216503992901</v>
      </c>
      <c r="G12" s="10">
        <f t="shared" si="3"/>
        <v>0.41737594347197687</v>
      </c>
      <c r="H12" s="10">
        <f t="shared" si="4"/>
        <v>0.47913524384112621</v>
      </c>
      <c r="J12">
        <v>871</v>
      </c>
      <c r="K12">
        <v>834</v>
      </c>
      <c r="L12">
        <v>463</v>
      </c>
      <c r="M12">
        <v>5328</v>
      </c>
      <c r="N12" s="10">
        <f t="shared" si="0"/>
        <v>0.84009670177862195</v>
      </c>
      <c r="O12" s="10">
        <f t="shared" si="5"/>
        <v>0.718986933376351</v>
      </c>
      <c r="P12" s="10">
        <f t="shared" si="6"/>
        <v>0.72930866601752675</v>
      </c>
      <c r="R12">
        <v>934</v>
      </c>
      <c r="S12">
        <v>913</v>
      </c>
      <c r="T12">
        <v>542</v>
      </c>
      <c r="U12">
        <v>5297</v>
      </c>
      <c r="V12" s="10">
        <f t="shared" si="1"/>
        <v>0.81435177256379521</v>
      </c>
      <c r="W12" s="10">
        <f t="shared" si="7"/>
        <v>0.7002086342481143</v>
      </c>
      <c r="X12" s="10">
        <f t="shared" si="8"/>
        <v>0.70595813204508862</v>
      </c>
    </row>
    <row r="13" spans="2:33" s="5" customFormat="1" x14ac:dyDescent="0.3">
      <c r="B13">
        <v>1815</v>
      </c>
      <c r="C13">
        <v>1546</v>
      </c>
      <c r="D13">
        <v>1209</v>
      </c>
      <c r="E13">
        <v>4355</v>
      </c>
      <c r="F13" s="10">
        <f t="shared" si="2"/>
        <v>0.56542056074766356</v>
      </c>
      <c r="G13" s="10">
        <f t="shared" si="3"/>
        <v>0.41166936790923825</v>
      </c>
      <c r="H13" s="10">
        <f t="shared" si="4"/>
        <v>0.47602101338756142</v>
      </c>
      <c r="J13">
        <v>888</v>
      </c>
      <c r="K13">
        <v>842</v>
      </c>
      <c r="L13">
        <v>483</v>
      </c>
      <c r="M13">
        <v>5552</v>
      </c>
      <c r="N13" s="10">
        <f t="shared" si="0"/>
        <v>0.83993371996685995</v>
      </c>
      <c r="O13" s="10">
        <f t="shared" si="5"/>
        <v>0.72422360248447204</v>
      </c>
      <c r="P13" s="10">
        <f t="shared" si="6"/>
        <v>0.73662808883328124</v>
      </c>
      <c r="R13">
        <v>970</v>
      </c>
      <c r="S13">
        <v>962</v>
      </c>
      <c r="T13">
        <v>587</v>
      </c>
      <c r="U13">
        <v>5733</v>
      </c>
      <c r="V13" s="10">
        <f t="shared" si="1"/>
        <v>0.81424050632911393</v>
      </c>
      <c r="W13" s="10">
        <f t="shared" si="7"/>
        <v>0.7105773534238401</v>
      </c>
      <c r="X13" s="10">
        <f t="shared" si="8"/>
        <v>0.71262135922330094</v>
      </c>
    </row>
    <row r="14" spans="2:33" s="5" customFormat="1" x14ac:dyDescent="0.3">
      <c r="B14">
        <v>1822</v>
      </c>
      <c r="C14">
        <v>1558</v>
      </c>
      <c r="D14">
        <v>1226</v>
      </c>
      <c r="E14">
        <v>4397</v>
      </c>
      <c r="F14" s="10">
        <f t="shared" si="2"/>
        <v>0.56393384314422901</v>
      </c>
      <c r="G14" s="10">
        <f t="shared" si="3"/>
        <v>0.41405370638366296</v>
      </c>
      <c r="H14" s="10">
        <f t="shared" si="4"/>
        <v>0.47674223341729638</v>
      </c>
      <c r="J14">
        <v>887</v>
      </c>
      <c r="K14">
        <v>887</v>
      </c>
      <c r="L14">
        <v>512</v>
      </c>
      <c r="M14">
        <v>5867</v>
      </c>
      <c r="N14" s="10">
        <f t="shared" si="0"/>
        <v>0.83947327167267594</v>
      </c>
      <c r="O14" s="10">
        <f t="shared" si="5"/>
        <v>0.7373408350607048</v>
      </c>
      <c r="P14" s="10">
        <f t="shared" si="6"/>
        <v>0.7373408350607048</v>
      </c>
      <c r="R14">
        <v>965</v>
      </c>
      <c r="S14">
        <v>971</v>
      </c>
      <c r="T14">
        <v>594</v>
      </c>
      <c r="U14">
        <v>5783</v>
      </c>
      <c r="V14" s="10">
        <f t="shared" si="1"/>
        <v>0.81370550415555909</v>
      </c>
      <c r="W14" s="10">
        <f t="shared" si="7"/>
        <v>0.7139893301719028</v>
      </c>
      <c r="X14" s="10">
        <f t="shared" si="8"/>
        <v>0.71246668640805444</v>
      </c>
    </row>
    <row r="15" spans="2:33" s="5" customFormat="1" x14ac:dyDescent="0.3">
      <c r="B15">
        <v>1829</v>
      </c>
      <c r="C15">
        <v>1593</v>
      </c>
      <c r="D15">
        <v>1258</v>
      </c>
      <c r="E15">
        <v>4508</v>
      </c>
      <c r="F15" s="10">
        <f t="shared" si="2"/>
        <v>0.56364897676031911</v>
      </c>
      <c r="G15" s="10">
        <f t="shared" si="3"/>
        <v>0.422755246962285</v>
      </c>
      <c r="H15" s="10">
        <f t="shared" si="4"/>
        <v>0.47779052614325518</v>
      </c>
      <c r="J15">
        <v>903</v>
      </c>
      <c r="K15">
        <v>917</v>
      </c>
      <c r="L15">
        <v>523</v>
      </c>
      <c r="M15">
        <v>5993</v>
      </c>
      <c r="N15" s="10">
        <f t="shared" si="0"/>
        <v>0.83947206875383673</v>
      </c>
      <c r="O15" s="10">
        <f t="shared" si="5"/>
        <v>0.73810904872389793</v>
      </c>
      <c r="P15" s="10">
        <f t="shared" si="6"/>
        <v>0.7345875542691751</v>
      </c>
      <c r="R15">
        <v>942</v>
      </c>
      <c r="S15">
        <v>897</v>
      </c>
      <c r="T15">
        <v>568</v>
      </c>
      <c r="U15">
        <v>5496</v>
      </c>
      <c r="V15" s="10">
        <f t="shared" si="1"/>
        <v>0.81266490765171506</v>
      </c>
      <c r="W15" s="10">
        <f t="shared" si="7"/>
        <v>0.70736253494874179</v>
      </c>
      <c r="X15" s="10">
        <f t="shared" si="8"/>
        <v>0.71938057250117315</v>
      </c>
    </row>
    <row r="16" spans="2:33" s="5" customFormat="1" x14ac:dyDescent="0.3">
      <c r="B16">
        <v>1825</v>
      </c>
      <c r="C16">
        <v>1561</v>
      </c>
      <c r="D16">
        <v>1232</v>
      </c>
      <c r="E16">
        <v>4410</v>
      </c>
      <c r="F16" s="10">
        <f t="shared" si="2"/>
        <v>0.56327543424317617</v>
      </c>
      <c r="G16" s="10">
        <f t="shared" si="3"/>
        <v>0.41459502806736165</v>
      </c>
      <c r="H16" s="10">
        <f t="shared" si="4"/>
        <v>0.47713950762016411</v>
      </c>
      <c r="J16">
        <v>882</v>
      </c>
      <c r="K16">
        <v>850</v>
      </c>
      <c r="L16">
        <v>500</v>
      </c>
      <c r="M16">
        <v>5729</v>
      </c>
      <c r="N16" s="10">
        <f t="shared" si="0"/>
        <v>0.83946058757424946</v>
      </c>
      <c r="O16" s="10">
        <f t="shared" si="5"/>
        <v>0.73317198608379974</v>
      </c>
      <c r="P16" s="10">
        <f t="shared" si="6"/>
        <v>0.74160206718346255</v>
      </c>
      <c r="R16">
        <v>931</v>
      </c>
      <c r="S16">
        <v>876</v>
      </c>
      <c r="T16">
        <v>540</v>
      </c>
      <c r="U16">
        <v>5223</v>
      </c>
      <c r="V16" s="10">
        <f t="shared" si="1"/>
        <v>0.81259760541384696</v>
      </c>
      <c r="W16" s="10">
        <f t="shared" si="7"/>
        <v>0.69743256418589539</v>
      </c>
      <c r="X16" s="10">
        <f t="shared" si="8"/>
        <v>0.71273979340875548</v>
      </c>
    </row>
    <row r="17" spans="1:24" s="5" customFormat="1" x14ac:dyDescent="0.3">
      <c r="B17">
        <v>1821</v>
      </c>
      <c r="C17">
        <v>1565</v>
      </c>
      <c r="D17">
        <v>1232</v>
      </c>
      <c r="E17">
        <v>4406</v>
      </c>
      <c r="F17" s="10">
        <f t="shared" si="2"/>
        <v>0.56296559063497698</v>
      </c>
      <c r="G17" s="10">
        <f t="shared" si="3"/>
        <v>0.41512766982495586</v>
      </c>
      <c r="H17" s="10">
        <f t="shared" si="4"/>
        <v>0.47579969854295762</v>
      </c>
      <c r="J17">
        <v>884</v>
      </c>
      <c r="K17">
        <v>822</v>
      </c>
      <c r="L17">
        <v>467</v>
      </c>
      <c r="M17">
        <v>5336</v>
      </c>
      <c r="N17" s="10">
        <f t="shared" si="0"/>
        <v>0.83904876787868343</v>
      </c>
      <c r="O17" s="10">
        <f t="shared" si="5"/>
        <v>0.71575562700964634</v>
      </c>
      <c r="P17" s="10">
        <f t="shared" si="6"/>
        <v>0.73303020461188695</v>
      </c>
      <c r="R17">
        <v>964</v>
      </c>
      <c r="S17">
        <v>973</v>
      </c>
      <c r="T17">
        <v>599</v>
      </c>
      <c r="U17">
        <v>5765</v>
      </c>
      <c r="V17" s="10">
        <f t="shared" si="1"/>
        <v>0.81175361407919544</v>
      </c>
      <c r="W17" s="10">
        <f t="shared" si="7"/>
        <v>0.71347897161539608</v>
      </c>
      <c r="X17" s="10">
        <f t="shared" si="8"/>
        <v>0.71119026417334519</v>
      </c>
    </row>
    <row r="18" spans="1:24" s="5" customFormat="1" x14ac:dyDescent="0.3">
      <c r="B18">
        <v>1811</v>
      </c>
      <c r="C18">
        <v>1542</v>
      </c>
      <c r="D18">
        <v>1203</v>
      </c>
      <c r="E18">
        <v>4294</v>
      </c>
      <c r="F18" s="10">
        <f t="shared" si="2"/>
        <v>0.5623067127524104</v>
      </c>
      <c r="G18" s="10">
        <f t="shared" si="3"/>
        <v>0.4067158067158067</v>
      </c>
      <c r="H18" s="10">
        <f t="shared" si="4"/>
        <v>0.47155586017820422</v>
      </c>
      <c r="J18">
        <v>872</v>
      </c>
      <c r="K18">
        <v>854</v>
      </c>
      <c r="L18">
        <v>510</v>
      </c>
      <c r="M18">
        <v>5821</v>
      </c>
      <c r="N18" s="10">
        <f t="shared" si="0"/>
        <v>0.83888801137261093</v>
      </c>
      <c r="O18" s="10">
        <f t="shared" si="5"/>
        <v>0.73942925444494245</v>
      </c>
      <c r="P18" s="10">
        <f t="shared" si="6"/>
        <v>0.7441198501872659</v>
      </c>
      <c r="R18">
        <v>965</v>
      </c>
      <c r="S18">
        <v>947</v>
      </c>
      <c r="T18">
        <v>581</v>
      </c>
      <c r="U18">
        <v>5589</v>
      </c>
      <c r="V18" s="10">
        <f t="shared" si="1"/>
        <v>0.81166936790923827</v>
      </c>
      <c r="W18" s="10">
        <f t="shared" si="7"/>
        <v>0.70552334452242904</v>
      </c>
      <c r="X18" s="10">
        <f t="shared" si="8"/>
        <v>0.71022031823745413</v>
      </c>
    </row>
    <row r="19" spans="1:24" s="5" customFormat="1" x14ac:dyDescent="0.3">
      <c r="B19">
        <v>1833</v>
      </c>
      <c r="C19">
        <v>1572</v>
      </c>
      <c r="D19">
        <v>1232</v>
      </c>
      <c r="E19">
        <v>4396</v>
      </c>
      <c r="F19" s="10">
        <f t="shared" si="2"/>
        <v>0.56218905472636815</v>
      </c>
      <c r="G19" s="10">
        <f t="shared" si="3"/>
        <v>0.41146251404719858</v>
      </c>
      <c r="H19" s="10">
        <f t="shared" si="4"/>
        <v>0.47319034852546915</v>
      </c>
      <c r="J19">
        <v>895</v>
      </c>
      <c r="K19">
        <v>881</v>
      </c>
      <c r="L19">
        <v>491</v>
      </c>
      <c r="M19">
        <v>5592</v>
      </c>
      <c r="N19" s="10">
        <f t="shared" si="0"/>
        <v>0.83856649679434492</v>
      </c>
      <c r="O19" s="10">
        <f t="shared" si="5"/>
        <v>0.72406351163866189</v>
      </c>
      <c r="P19" s="10">
        <f t="shared" si="6"/>
        <v>0.72779236829908855</v>
      </c>
      <c r="R19">
        <v>979</v>
      </c>
      <c r="S19">
        <v>1003</v>
      </c>
      <c r="T19">
        <v>617</v>
      </c>
      <c r="U19">
        <v>5930</v>
      </c>
      <c r="V19" s="10">
        <f t="shared" si="1"/>
        <v>0.81151672521765694</v>
      </c>
      <c r="W19" s="10">
        <f t="shared" si="7"/>
        <v>0.7166015342307136</v>
      </c>
      <c r="X19" s="10">
        <f t="shared" si="8"/>
        <v>0.7106591663060724</v>
      </c>
    </row>
    <row r="20" spans="1:24" s="5" customFormat="1" x14ac:dyDescent="0.3">
      <c r="B20">
        <v>1854</v>
      </c>
      <c r="C20">
        <v>1565</v>
      </c>
      <c r="D20">
        <v>1243</v>
      </c>
      <c r="E20">
        <v>4408</v>
      </c>
      <c r="F20" s="10">
        <f t="shared" si="2"/>
        <v>0.56007786232525214</v>
      </c>
      <c r="G20" s="10">
        <f t="shared" si="3"/>
        <v>0.40785691472373042</v>
      </c>
      <c r="H20" s="10">
        <f t="shared" si="4"/>
        <v>0.47597522183157542</v>
      </c>
      <c r="J20">
        <v>911</v>
      </c>
      <c r="K20">
        <v>884</v>
      </c>
      <c r="L20">
        <v>514</v>
      </c>
      <c r="M20">
        <v>5845</v>
      </c>
      <c r="N20" s="10">
        <f t="shared" si="0"/>
        <v>0.83833936153483257</v>
      </c>
      <c r="O20" s="10">
        <f t="shared" si="5"/>
        <v>0.73031379514505623</v>
      </c>
      <c r="P20" s="10">
        <f t="shared" si="6"/>
        <v>0.7372566503195126</v>
      </c>
      <c r="R20">
        <v>951</v>
      </c>
      <c r="S20">
        <v>958</v>
      </c>
      <c r="T20">
        <v>596</v>
      </c>
      <c r="U20">
        <v>5695</v>
      </c>
      <c r="V20" s="10">
        <f t="shared" si="1"/>
        <v>0.81052296932125256</v>
      </c>
      <c r="W20" s="10">
        <f t="shared" si="7"/>
        <v>0.7138128197411977</v>
      </c>
      <c r="X20" s="10">
        <f t="shared" si="8"/>
        <v>0.71200961972042687</v>
      </c>
    </row>
    <row r="21" spans="1:24" s="5" customFormat="1" x14ac:dyDescent="0.3">
      <c r="B21">
        <v>1817</v>
      </c>
      <c r="C21">
        <v>1572</v>
      </c>
      <c r="D21">
        <v>1234</v>
      </c>
      <c r="E21">
        <v>4372</v>
      </c>
      <c r="F21" s="10">
        <f t="shared" si="2"/>
        <v>0.55975740278273278</v>
      </c>
      <c r="G21" s="10">
        <f t="shared" si="3"/>
        <v>0.41282921312005172</v>
      </c>
      <c r="H21" s="10">
        <f t="shared" si="4"/>
        <v>0.47106325706594887</v>
      </c>
      <c r="J21">
        <v>899</v>
      </c>
      <c r="K21">
        <v>896</v>
      </c>
      <c r="L21">
        <v>514</v>
      </c>
      <c r="M21">
        <v>5834</v>
      </c>
      <c r="N21" s="10">
        <f t="shared" si="0"/>
        <v>0.83805923125393822</v>
      </c>
      <c r="O21" s="10">
        <f t="shared" si="5"/>
        <v>0.73295707708302393</v>
      </c>
      <c r="P21" s="10">
        <f t="shared" si="6"/>
        <v>0.73372956909361065</v>
      </c>
      <c r="R21">
        <v>957</v>
      </c>
      <c r="S21">
        <v>951</v>
      </c>
      <c r="T21">
        <v>583</v>
      </c>
      <c r="U21">
        <v>5554</v>
      </c>
      <c r="V21" s="10">
        <f t="shared" si="1"/>
        <v>0.81000488838194562</v>
      </c>
      <c r="W21" s="10">
        <f t="shared" si="7"/>
        <v>0.70603593917984953</v>
      </c>
      <c r="X21" s="10">
        <f t="shared" si="8"/>
        <v>0.7076095311299001</v>
      </c>
    </row>
    <row r="22" spans="1:24" s="5" customFormat="1" x14ac:dyDescent="0.3">
      <c r="B22">
        <v>1863</v>
      </c>
      <c r="C22">
        <v>1574</v>
      </c>
      <c r="D22">
        <v>1253</v>
      </c>
      <c r="E22">
        <v>4439</v>
      </c>
      <c r="F22" s="10">
        <f t="shared" si="2"/>
        <v>0.55973295853829941</v>
      </c>
      <c r="G22" s="10">
        <f t="shared" si="3"/>
        <v>0.40875912408759124</v>
      </c>
      <c r="H22" s="10">
        <f t="shared" si="4"/>
        <v>0.47646765341759523</v>
      </c>
      <c r="J22">
        <v>866</v>
      </c>
      <c r="K22">
        <v>764</v>
      </c>
      <c r="L22">
        <v>441</v>
      </c>
      <c r="M22">
        <v>5004</v>
      </c>
      <c r="N22" s="10">
        <f t="shared" si="0"/>
        <v>0.83801652892561984</v>
      </c>
      <c r="O22" s="10">
        <f t="shared" si="5"/>
        <v>0.70494037478705285</v>
      </c>
      <c r="P22" s="10">
        <f t="shared" si="6"/>
        <v>0.73509015256588073</v>
      </c>
      <c r="R22">
        <v>948</v>
      </c>
      <c r="S22">
        <v>936</v>
      </c>
      <c r="T22">
        <v>580</v>
      </c>
      <c r="U22">
        <v>5524</v>
      </c>
      <c r="V22" s="10">
        <f t="shared" si="1"/>
        <v>0.80996068152031453</v>
      </c>
      <c r="W22" s="10">
        <f t="shared" si="7"/>
        <v>0.70704573547589622</v>
      </c>
      <c r="X22" s="10">
        <f t="shared" si="8"/>
        <v>0.71021671826625388</v>
      </c>
    </row>
    <row r="23" spans="1:24" s="5" customFormat="1" x14ac:dyDescent="0.3">
      <c r="B23">
        <v>1819</v>
      </c>
      <c r="C23">
        <v>1557</v>
      </c>
      <c r="D23">
        <v>1233</v>
      </c>
      <c r="E23">
        <v>4328</v>
      </c>
      <c r="F23" s="10">
        <f t="shared" si="2"/>
        <v>0.55655457651501528</v>
      </c>
      <c r="G23" s="10">
        <f t="shared" si="3"/>
        <v>0.40816658532617539</v>
      </c>
      <c r="H23" s="10">
        <f t="shared" si="4"/>
        <v>0.47085811384876808</v>
      </c>
      <c r="J23">
        <v>879</v>
      </c>
      <c r="K23">
        <v>817</v>
      </c>
      <c r="L23">
        <v>487</v>
      </c>
      <c r="M23">
        <v>5509</v>
      </c>
      <c r="N23" s="10">
        <f t="shared" si="0"/>
        <v>0.83755837224816543</v>
      </c>
      <c r="O23" s="10">
        <f t="shared" si="5"/>
        <v>0.72479649342517216</v>
      </c>
      <c r="P23" s="10">
        <f t="shared" si="6"/>
        <v>0.74170091685109074</v>
      </c>
      <c r="R23">
        <v>952</v>
      </c>
      <c r="S23">
        <v>941</v>
      </c>
      <c r="T23">
        <v>572</v>
      </c>
      <c r="U23">
        <v>5446</v>
      </c>
      <c r="V23" s="10">
        <f t="shared" si="1"/>
        <v>0.8099036224659355</v>
      </c>
      <c r="W23" s="10">
        <f t="shared" si="7"/>
        <v>0.70240700218818386</v>
      </c>
      <c r="X23" s="10">
        <f t="shared" si="8"/>
        <v>0.70533896978237043</v>
      </c>
    </row>
    <row r="24" spans="1:24" s="5" customFormat="1" x14ac:dyDescent="0.3">
      <c r="B24">
        <v>1823</v>
      </c>
      <c r="C24">
        <v>1557</v>
      </c>
      <c r="D24">
        <v>1226</v>
      </c>
      <c r="E24">
        <v>4302</v>
      </c>
      <c r="F24" s="10">
        <f t="shared" si="2"/>
        <v>0.55643994211287984</v>
      </c>
      <c r="G24" s="10">
        <f t="shared" si="3"/>
        <v>0.40473469387755101</v>
      </c>
      <c r="H24" s="10">
        <f t="shared" si="4"/>
        <v>0.46850998463901689</v>
      </c>
      <c r="J24">
        <v>862</v>
      </c>
      <c r="K24">
        <v>809</v>
      </c>
      <c r="L24">
        <v>473</v>
      </c>
      <c r="M24">
        <v>5339</v>
      </c>
      <c r="N24" s="10">
        <f t="shared" si="0"/>
        <v>0.83723331039229176</v>
      </c>
      <c r="O24" s="10">
        <f t="shared" si="5"/>
        <v>0.72198032575391069</v>
      </c>
      <c r="P24" s="10">
        <f t="shared" si="6"/>
        <v>0.73682498373454786</v>
      </c>
      <c r="R24">
        <v>932</v>
      </c>
      <c r="S24">
        <v>892</v>
      </c>
      <c r="T24">
        <v>548</v>
      </c>
      <c r="U24">
        <v>5215</v>
      </c>
      <c r="V24" s="10">
        <f t="shared" si="1"/>
        <v>0.80982127364220025</v>
      </c>
      <c r="W24" s="10">
        <f t="shared" si="7"/>
        <v>0.69676264844639657</v>
      </c>
      <c r="X24" s="10">
        <f t="shared" si="8"/>
        <v>0.70787620763058789</v>
      </c>
    </row>
    <row r="25" spans="1:24" s="8" customFormat="1" x14ac:dyDescent="0.3">
      <c r="A25" s="8" t="s">
        <v>8</v>
      </c>
      <c r="B25" s="9">
        <f>AVERAGE(B5:B24)</f>
        <v>1826.55</v>
      </c>
      <c r="C25" s="9">
        <f t="shared" ref="C25:E25" si="9">AVERAGE(C5:C24)</f>
        <v>1565.4</v>
      </c>
      <c r="D25" s="9">
        <f t="shared" si="9"/>
        <v>1230.8</v>
      </c>
      <c r="E25" s="9">
        <f t="shared" si="9"/>
        <v>4431.1000000000004</v>
      </c>
      <c r="F25" s="8">
        <f>AVERAGE(F5:F24)</f>
        <v>0.56517782346198486</v>
      </c>
      <c r="G25" s="8">
        <f t="shared" ref="G25:H25" si="10">AVERAGE(G5:G24)</f>
        <v>0.41614267445010344</v>
      </c>
      <c r="H25" s="8">
        <f t="shared" si="10"/>
        <v>0.47783176115009535</v>
      </c>
      <c r="J25" s="9">
        <f>AVERAGE(J5:J24)</f>
        <v>883.25</v>
      </c>
      <c r="K25" s="9">
        <f t="shared" ref="K25:M25" si="11">AVERAGE(K5:K24)</f>
        <v>846.65</v>
      </c>
      <c r="L25" s="9">
        <f t="shared" si="11"/>
        <v>487.65</v>
      </c>
      <c r="M25" s="9">
        <f t="shared" si="11"/>
        <v>5597.35</v>
      </c>
      <c r="N25" s="8">
        <f>AVERAGE(N5:N24)</f>
        <v>0.83970886198388883</v>
      </c>
      <c r="O25" s="8">
        <f t="shared" ref="O25:P25" si="12">AVERAGE(O5:O24)</f>
        <v>0.72704127792377604</v>
      </c>
      <c r="P25" s="8">
        <f t="shared" si="12"/>
        <v>0.73715538106218559</v>
      </c>
      <c r="R25" s="9">
        <f>AVERAGE(R5:R24)</f>
        <v>947.25</v>
      </c>
      <c r="S25" s="9">
        <f t="shared" ref="S25:U25" si="13">AVERAGE(S5:S24)</f>
        <v>918.6</v>
      </c>
      <c r="T25" s="9">
        <f>AVERAGE(T5:T24)</f>
        <v>561.6</v>
      </c>
      <c r="U25" s="9">
        <f t="shared" si="13"/>
        <v>5490.2</v>
      </c>
      <c r="V25" s="11">
        <f>AVERAGE(V5:V24)</f>
        <v>0.81447840396103932</v>
      </c>
      <c r="W25" s="11">
        <f t="shared" ref="W25:X25" si="14">AVERAGE(W5:W24)</f>
        <v>0.70534011818768994</v>
      </c>
      <c r="X25" s="11">
        <f t="shared" si="14"/>
        <v>0.71332630999076529</v>
      </c>
    </row>
    <row r="26" spans="1:24" x14ac:dyDescent="0.3">
      <c r="A26" t="s">
        <v>9</v>
      </c>
      <c r="B26" s="6">
        <f t="shared" ref="B26:E26" si="15">STDEV(B5:B24)</f>
        <v>15.038459467574954</v>
      </c>
      <c r="C26" s="6">
        <f t="shared" si="15"/>
        <v>12.334803136696287</v>
      </c>
      <c r="D26" s="6">
        <f t="shared" si="15"/>
        <v>14.058524291800966</v>
      </c>
      <c r="E26" s="6">
        <f t="shared" si="15"/>
        <v>79.268962532965148</v>
      </c>
      <c r="F26">
        <f>STDEV(F5:F24)</f>
        <v>5.7030955255591683E-3</v>
      </c>
      <c r="G26">
        <f t="shared" ref="G26:H26" si="16">STDEV(G5:G24)</f>
        <v>7.3870591393212634E-3</v>
      </c>
      <c r="H26">
        <f t="shared" si="16"/>
        <v>5.2658039427992626E-3</v>
      </c>
      <c r="J26" s="6">
        <f t="shared" ref="J26:M26" si="17">STDEV(J5:J24)</f>
        <v>15.144479626513904</v>
      </c>
      <c r="K26" s="6">
        <f t="shared" si="17"/>
        <v>39.072503455957225</v>
      </c>
      <c r="L26" s="6">
        <f t="shared" si="17"/>
        <v>23.950112624721456</v>
      </c>
      <c r="M26" s="6">
        <f t="shared" si="17"/>
        <v>278.5196345719728</v>
      </c>
      <c r="N26">
        <f>STDEV(N5:N24)</f>
        <v>1.5491939839810602E-3</v>
      </c>
      <c r="O26">
        <f t="shared" ref="O26:P26" si="18">STDEV(O5:O24)</f>
        <v>9.3315145969173671E-3</v>
      </c>
      <c r="P26">
        <f t="shared" si="18"/>
        <v>4.5773119470282793E-3</v>
      </c>
      <c r="R26" s="6">
        <f t="shared" ref="R26:U26" si="19">STDEV(R5:R24)</f>
        <v>17.090702304561916</v>
      </c>
      <c r="S26" s="6">
        <f t="shared" si="19"/>
        <v>48.184295323159745</v>
      </c>
      <c r="T26" s="6">
        <f t="shared" si="19"/>
        <v>34.772039584155905</v>
      </c>
      <c r="U26" s="6">
        <f t="shared" si="19"/>
        <v>270.7034889826291</v>
      </c>
      <c r="V26">
        <f>STDEV(V5:V24)</f>
        <v>4.3736188760182069E-3</v>
      </c>
      <c r="W26">
        <f>STDEV(W5:W24)</f>
        <v>9.0967222866515669E-3</v>
      </c>
      <c r="X26">
        <f t="shared" ref="X26" si="20">STDEV(X5:X24)</f>
        <v>5.4072249681103345E-3</v>
      </c>
    </row>
    <row r="27" spans="1:24" x14ac:dyDescent="0.3">
      <c r="A27" t="s">
        <v>10</v>
      </c>
      <c r="B27" s="7">
        <f t="shared" ref="B27:E27" si="21">B26/B25</f>
        <v>8.2332591320111431E-3</v>
      </c>
      <c r="C27" s="7">
        <f t="shared" si="21"/>
        <v>7.8796493782396105E-3</v>
      </c>
      <c r="D27" s="7">
        <f t="shared" si="21"/>
        <v>1.1422265430452523E-2</v>
      </c>
      <c r="E27" s="7">
        <f t="shared" si="21"/>
        <v>1.7889228979929395E-2</v>
      </c>
      <c r="F27" s="7">
        <f>F26/F25</f>
        <v>1.0090798486439147E-2</v>
      </c>
      <c r="G27" s="7">
        <f t="shared" ref="G27:H27" si="22">G26/G25</f>
        <v>1.7751265594384481E-2</v>
      </c>
      <c r="H27" s="7">
        <f t="shared" si="22"/>
        <v>1.102020495691826E-2</v>
      </c>
      <c r="I27" s="7"/>
      <c r="J27" s="7">
        <f t="shared" ref="J27:M27" si="23">J26/J25</f>
        <v>1.714631149336417E-2</v>
      </c>
      <c r="K27" s="7">
        <f t="shared" si="23"/>
        <v>4.6149534584488547E-2</v>
      </c>
      <c r="L27" s="7">
        <f t="shared" si="23"/>
        <v>4.9113324361163654E-2</v>
      </c>
      <c r="M27" s="7">
        <f t="shared" si="23"/>
        <v>4.9759195793004328E-2</v>
      </c>
      <c r="N27" s="7">
        <f>N26/N25</f>
        <v>1.8449179877903729E-3</v>
      </c>
      <c r="O27" s="7">
        <f t="shared" ref="O27:P27" si="24">O26/O25</f>
        <v>1.2834917191449611E-2</v>
      </c>
      <c r="P27" s="7">
        <f t="shared" si="24"/>
        <v>6.2094262140943964E-3</v>
      </c>
      <c r="R27" s="7">
        <f t="shared" ref="R27:U27" si="25">R26/R25</f>
        <v>1.8042441071060348E-2</v>
      </c>
      <c r="S27" s="7">
        <f t="shared" si="25"/>
        <v>5.2454055435619144E-2</v>
      </c>
      <c r="T27" s="7">
        <f t="shared" si="25"/>
        <v>6.1916024900562507E-2</v>
      </c>
      <c r="U27" s="7">
        <f t="shared" si="25"/>
        <v>4.9306671702784799E-2</v>
      </c>
      <c r="V27" s="7">
        <f>V26/V25</f>
        <v>5.3698402004866653E-3</v>
      </c>
      <c r="W27" s="7">
        <f t="shared" ref="W27:X27" si="26">W26/W25</f>
        <v>1.289693022144381E-2</v>
      </c>
      <c r="X27" s="7">
        <f t="shared" si="26"/>
        <v>7.580296552051103E-3</v>
      </c>
    </row>
    <row r="29" spans="1:24" s="2" customFormat="1" x14ac:dyDescent="0.3">
      <c r="B29" s="3" t="s">
        <v>15</v>
      </c>
      <c r="C29" s="2">
        <v>2021</v>
      </c>
      <c r="D29"/>
      <c r="E29" s="2" t="s">
        <v>7</v>
      </c>
      <c r="J29" s="3" t="s">
        <v>17</v>
      </c>
      <c r="K29" s="2">
        <v>2022</v>
      </c>
      <c r="M29" s="2" t="s">
        <v>7</v>
      </c>
      <c r="R29" s="3" t="s">
        <v>16</v>
      </c>
      <c r="S29" s="2">
        <v>2023</v>
      </c>
      <c r="T29"/>
      <c r="U29" s="2" t="s">
        <v>7</v>
      </c>
    </row>
    <row r="30" spans="1:24" x14ac:dyDescent="0.3">
      <c r="B30" s="1" t="s">
        <v>0</v>
      </c>
      <c r="C30" s="1" t="s">
        <v>1</v>
      </c>
      <c r="D30" s="1" t="s">
        <v>2</v>
      </c>
      <c r="E30" s="1" t="s">
        <v>3</v>
      </c>
      <c r="F30" s="1" t="s">
        <v>4</v>
      </c>
      <c r="G30" s="1" t="s">
        <v>13</v>
      </c>
      <c r="H30" s="1" t="s">
        <v>14</v>
      </c>
      <c r="J30" s="1" t="s">
        <v>0</v>
      </c>
      <c r="K30" s="1" t="s">
        <v>1</v>
      </c>
      <c r="L30" s="1" t="s">
        <v>2</v>
      </c>
      <c r="M30" s="1" t="s">
        <v>3</v>
      </c>
      <c r="N30" s="1" t="s">
        <v>4</v>
      </c>
      <c r="O30" s="1" t="s">
        <v>13</v>
      </c>
      <c r="P30" s="1" t="s">
        <v>14</v>
      </c>
      <c r="R30" s="1" t="s">
        <v>0</v>
      </c>
      <c r="S30" s="1" t="s">
        <v>1</v>
      </c>
      <c r="T30" s="1" t="s">
        <v>2</v>
      </c>
      <c r="U30" s="1" t="s">
        <v>3</v>
      </c>
      <c r="V30" s="1" t="s">
        <v>4</v>
      </c>
      <c r="W30" s="1" t="s">
        <v>13</v>
      </c>
      <c r="X30" s="1" t="s">
        <v>14</v>
      </c>
    </row>
    <row r="31" spans="1:24" x14ac:dyDescent="0.3">
      <c r="B31">
        <v>212</v>
      </c>
      <c r="C31">
        <v>500</v>
      </c>
      <c r="D31">
        <v>310</v>
      </c>
      <c r="E31">
        <v>5160</v>
      </c>
      <c r="F31" s="10">
        <f t="shared" ref="F31:F50" si="27">(E31-D31)/(E31+D31)</f>
        <v>0.88665447897623395</v>
      </c>
      <c r="G31" s="10">
        <f>(E31-B31)/(E31+B31)</f>
        <v>0.92107222635889796</v>
      </c>
      <c r="H31" s="10">
        <f>(E31-C31)/(E31+C31)</f>
        <v>0.82332155477031799</v>
      </c>
      <c r="J31">
        <v>203</v>
      </c>
      <c r="K31">
        <v>495</v>
      </c>
      <c r="L31">
        <v>266</v>
      </c>
      <c r="M31">
        <v>4969</v>
      </c>
      <c r="N31" s="10">
        <f t="shared" ref="N31:N50" si="28">(M31-L31)/(M31+L31)</f>
        <v>0.89837631327602674</v>
      </c>
      <c r="O31" s="10">
        <f>(M31-J31)/(M31+J31)</f>
        <v>0.92150038669760248</v>
      </c>
      <c r="P31" s="10">
        <f>(M31-K31)/(M31+K31)</f>
        <v>0.81881405563689602</v>
      </c>
      <c r="R31">
        <v>203</v>
      </c>
      <c r="S31">
        <v>487</v>
      </c>
      <c r="T31">
        <v>252</v>
      </c>
      <c r="U31">
        <v>4767</v>
      </c>
      <c r="V31" s="10">
        <f t="shared" ref="V31:V50" si="29">(U31-T31)/(U31+T31)</f>
        <v>0.89958158995815896</v>
      </c>
      <c r="W31" s="10">
        <f>(U31-R31)/(U31+R31)</f>
        <v>0.91830985915492958</v>
      </c>
      <c r="X31" s="10">
        <f>(U31-S31)/(U31+S31)</f>
        <v>0.81461743433574418</v>
      </c>
    </row>
    <row r="32" spans="1:24" x14ac:dyDescent="0.3">
      <c r="B32">
        <v>221</v>
      </c>
      <c r="C32">
        <v>509</v>
      </c>
      <c r="D32">
        <v>321</v>
      </c>
      <c r="E32">
        <v>5250</v>
      </c>
      <c r="F32" s="10">
        <f t="shared" si="27"/>
        <v>0.88476036618201404</v>
      </c>
      <c r="G32" s="10">
        <f t="shared" ref="G32:G50" si="30">(E32-B32)/(E32+B32)</f>
        <v>0.91921038201425698</v>
      </c>
      <c r="H32" s="10">
        <f t="shared" ref="H32:H50" si="31">(E32-C32)/(E32+C32)</f>
        <v>0.82323320020836954</v>
      </c>
      <c r="J32">
        <v>218</v>
      </c>
      <c r="K32">
        <v>544</v>
      </c>
      <c r="L32">
        <v>298</v>
      </c>
      <c r="M32">
        <v>5413</v>
      </c>
      <c r="N32" s="10">
        <f t="shared" si="28"/>
        <v>0.89563999299597263</v>
      </c>
      <c r="O32" s="10">
        <f t="shared" ref="O32:O50" si="32">(M32-J32)/(M32+J32)</f>
        <v>0.92257147931095718</v>
      </c>
      <c r="P32" s="10">
        <f t="shared" ref="P32:P50" si="33">(M32-K32)/(M32+K32)</f>
        <v>0.81735773040120863</v>
      </c>
      <c r="R32">
        <v>221</v>
      </c>
      <c r="S32">
        <v>506</v>
      </c>
      <c r="T32">
        <v>291</v>
      </c>
      <c r="U32">
        <v>5085</v>
      </c>
      <c r="V32" s="10">
        <f t="shared" si="29"/>
        <v>0.8917410714285714</v>
      </c>
      <c r="W32" s="10">
        <f t="shared" ref="W32:W50" si="34">(U32-R32)/(U32+R32)</f>
        <v>0.91669807764794575</v>
      </c>
      <c r="X32" s="10">
        <f t="shared" ref="X32:X50" si="35">(U32-S32)/(U32+S32)</f>
        <v>0.81899481309247002</v>
      </c>
    </row>
    <row r="33" spans="2:24" x14ac:dyDescent="0.3">
      <c r="B33">
        <v>226</v>
      </c>
      <c r="C33">
        <v>539</v>
      </c>
      <c r="D33">
        <v>335</v>
      </c>
      <c r="E33">
        <v>5452</v>
      </c>
      <c r="F33" s="10">
        <f t="shared" si="27"/>
        <v>0.88422325902885779</v>
      </c>
      <c r="G33" s="10">
        <f t="shared" si="30"/>
        <v>0.92039450510743215</v>
      </c>
      <c r="H33" s="10">
        <f t="shared" si="31"/>
        <v>0.82006342847604741</v>
      </c>
      <c r="J33">
        <v>215</v>
      </c>
      <c r="K33">
        <v>551</v>
      </c>
      <c r="L33">
        <v>290</v>
      </c>
      <c r="M33">
        <v>5225</v>
      </c>
      <c r="N33" s="10">
        <f t="shared" si="28"/>
        <v>0.89483227561196732</v>
      </c>
      <c r="O33" s="10">
        <f t="shared" si="32"/>
        <v>0.92095588235294112</v>
      </c>
      <c r="P33" s="10">
        <f t="shared" si="33"/>
        <v>0.80921052631578949</v>
      </c>
      <c r="R33">
        <v>235</v>
      </c>
      <c r="S33">
        <v>540</v>
      </c>
      <c r="T33">
        <v>309</v>
      </c>
      <c r="U33">
        <v>5399</v>
      </c>
      <c r="V33" s="10">
        <f t="shared" si="29"/>
        <v>0.89173090399439381</v>
      </c>
      <c r="W33" s="10">
        <f t="shared" si="34"/>
        <v>0.916577919772808</v>
      </c>
      <c r="X33" s="10">
        <f t="shared" si="35"/>
        <v>0.81815120390638152</v>
      </c>
    </row>
    <row r="34" spans="2:24" x14ac:dyDescent="0.3">
      <c r="B34">
        <v>240</v>
      </c>
      <c r="C34">
        <v>497</v>
      </c>
      <c r="D34">
        <v>340</v>
      </c>
      <c r="E34">
        <v>5513</v>
      </c>
      <c r="F34" s="10">
        <f t="shared" si="27"/>
        <v>0.88382026311293349</v>
      </c>
      <c r="G34" s="10">
        <f t="shared" si="30"/>
        <v>0.91656527029375978</v>
      </c>
      <c r="H34" s="10">
        <f t="shared" si="31"/>
        <v>0.83460898502495839</v>
      </c>
      <c r="J34">
        <v>217</v>
      </c>
      <c r="K34">
        <v>481</v>
      </c>
      <c r="L34">
        <v>272</v>
      </c>
      <c r="M34">
        <v>4896</v>
      </c>
      <c r="N34" s="10">
        <f t="shared" si="28"/>
        <v>0.89473684210526316</v>
      </c>
      <c r="O34" s="10">
        <f t="shared" si="32"/>
        <v>0.91511832583610409</v>
      </c>
      <c r="P34" s="10">
        <f t="shared" si="33"/>
        <v>0.82108982704110101</v>
      </c>
      <c r="R34">
        <v>214</v>
      </c>
      <c r="S34">
        <v>548</v>
      </c>
      <c r="T34">
        <v>325</v>
      </c>
      <c r="U34">
        <v>5386</v>
      </c>
      <c r="V34" s="10">
        <f t="shared" si="29"/>
        <v>0.88618455611976887</v>
      </c>
      <c r="W34" s="10">
        <f t="shared" si="34"/>
        <v>0.9235714285714286</v>
      </c>
      <c r="X34" s="10">
        <f t="shared" si="35"/>
        <v>0.81530165149983147</v>
      </c>
    </row>
    <row r="35" spans="2:24" x14ac:dyDescent="0.3">
      <c r="B35">
        <v>226</v>
      </c>
      <c r="C35">
        <v>533</v>
      </c>
      <c r="D35">
        <v>335</v>
      </c>
      <c r="E35">
        <v>5397</v>
      </c>
      <c r="F35" s="10">
        <f t="shared" si="27"/>
        <v>0.88311235170969993</v>
      </c>
      <c r="G35" s="10">
        <f t="shared" si="30"/>
        <v>0.9196158634181042</v>
      </c>
      <c r="H35" s="10">
        <f t="shared" si="31"/>
        <v>0.82023608768971334</v>
      </c>
      <c r="J35">
        <v>230</v>
      </c>
      <c r="K35">
        <v>538</v>
      </c>
      <c r="L35">
        <v>294</v>
      </c>
      <c r="M35">
        <v>5233</v>
      </c>
      <c r="N35" s="10">
        <f t="shared" si="28"/>
        <v>0.89361317170255117</v>
      </c>
      <c r="O35" s="10">
        <f t="shared" si="32"/>
        <v>0.91579718103606078</v>
      </c>
      <c r="P35" s="10">
        <f t="shared" si="33"/>
        <v>0.81355051117657251</v>
      </c>
      <c r="R35">
        <v>246</v>
      </c>
      <c r="S35">
        <v>619</v>
      </c>
      <c r="T35">
        <v>355</v>
      </c>
      <c r="U35">
        <v>5762</v>
      </c>
      <c r="V35" s="10">
        <f t="shared" si="29"/>
        <v>0.88393003106097756</v>
      </c>
      <c r="W35" s="10">
        <f t="shared" si="34"/>
        <v>0.9181091877496671</v>
      </c>
      <c r="X35" s="10">
        <f t="shared" si="35"/>
        <v>0.80598652248863811</v>
      </c>
    </row>
    <row r="36" spans="2:24" x14ac:dyDescent="0.3">
      <c r="B36">
        <v>231</v>
      </c>
      <c r="C36">
        <v>488</v>
      </c>
      <c r="D36">
        <v>333</v>
      </c>
      <c r="E36">
        <v>5363</v>
      </c>
      <c r="F36" s="10">
        <f t="shared" si="27"/>
        <v>0.8830758426966292</v>
      </c>
      <c r="G36" s="10">
        <f t="shared" si="30"/>
        <v>0.91741151233464424</v>
      </c>
      <c r="H36" s="10">
        <f t="shared" si="31"/>
        <v>0.83319090753717318</v>
      </c>
      <c r="J36">
        <v>209</v>
      </c>
      <c r="K36">
        <v>526</v>
      </c>
      <c r="L36">
        <v>301</v>
      </c>
      <c r="M36">
        <v>5323</v>
      </c>
      <c r="N36" s="10">
        <f t="shared" si="28"/>
        <v>0.89295874822190613</v>
      </c>
      <c r="O36" s="10">
        <f t="shared" si="32"/>
        <v>0.9244396240057845</v>
      </c>
      <c r="P36" s="10">
        <f t="shared" si="33"/>
        <v>0.82014019490511203</v>
      </c>
      <c r="R36">
        <v>217</v>
      </c>
      <c r="S36">
        <v>588</v>
      </c>
      <c r="T36">
        <v>325</v>
      </c>
      <c r="U36">
        <v>5274</v>
      </c>
      <c r="V36" s="10">
        <f t="shared" si="29"/>
        <v>0.88390784068583672</v>
      </c>
      <c r="W36" s="10">
        <f t="shared" si="34"/>
        <v>0.92096157348388274</v>
      </c>
      <c r="X36" s="10">
        <f t="shared" si="35"/>
        <v>0.79938587512794268</v>
      </c>
    </row>
    <row r="37" spans="2:24" x14ac:dyDescent="0.3">
      <c r="B37">
        <v>214</v>
      </c>
      <c r="C37">
        <v>470</v>
      </c>
      <c r="D37">
        <v>297</v>
      </c>
      <c r="E37">
        <v>4610</v>
      </c>
      <c r="F37" s="10">
        <f t="shared" si="27"/>
        <v>0.87894844100264924</v>
      </c>
      <c r="G37" s="10">
        <f t="shared" si="30"/>
        <v>0.91127694859038144</v>
      </c>
      <c r="H37" s="10">
        <f t="shared" si="31"/>
        <v>0.81496062992125984</v>
      </c>
      <c r="J37">
        <v>164</v>
      </c>
      <c r="K37">
        <v>382</v>
      </c>
      <c r="L37">
        <v>219</v>
      </c>
      <c r="M37">
        <v>3871</v>
      </c>
      <c r="N37" s="10">
        <f t="shared" si="28"/>
        <v>0.89290953545232277</v>
      </c>
      <c r="O37" s="10">
        <f t="shared" si="32"/>
        <v>0.91871127633209415</v>
      </c>
      <c r="P37" s="10">
        <f t="shared" si="33"/>
        <v>0.82036209734305199</v>
      </c>
      <c r="R37">
        <v>247</v>
      </c>
      <c r="S37">
        <v>607</v>
      </c>
      <c r="T37">
        <v>352</v>
      </c>
      <c r="U37">
        <v>5601</v>
      </c>
      <c r="V37" s="10">
        <f t="shared" si="29"/>
        <v>0.88174029900890305</v>
      </c>
      <c r="W37" s="10">
        <f t="shared" si="34"/>
        <v>0.91552667578659375</v>
      </c>
      <c r="X37" s="10">
        <f t="shared" si="35"/>
        <v>0.80444587628865982</v>
      </c>
    </row>
    <row r="38" spans="2:24" x14ac:dyDescent="0.3">
      <c r="B38">
        <v>219</v>
      </c>
      <c r="C38">
        <v>525</v>
      </c>
      <c r="D38">
        <v>344</v>
      </c>
      <c r="E38">
        <v>5336</v>
      </c>
      <c r="F38" s="10">
        <f t="shared" si="27"/>
        <v>0.87887323943661977</v>
      </c>
      <c r="G38" s="10">
        <f t="shared" si="30"/>
        <v>0.92115211521152118</v>
      </c>
      <c r="H38" s="10">
        <f t="shared" si="31"/>
        <v>0.8208496843542058</v>
      </c>
      <c r="J38">
        <v>203</v>
      </c>
      <c r="K38">
        <v>473</v>
      </c>
      <c r="L38">
        <v>265</v>
      </c>
      <c r="M38">
        <v>4648</v>
      </c>
      <c r="N38" s="10">
        <f t="shared" si="28"/>
        <v>0.89212293914105434</v>
      </c>
      <c r="O38" s="10">
        <f t="shared" si="32"/>
        <v>0.91630591630591629</v>
      </c>
      <c r="P38" s="10">
        <f t="shared" si="33"/>
        <v>0.81527045498925987</v>
      </c>
      <c r="R38">
        <v>191</v>
      </c>
      <c r="S38">
        <v>474</v>
      </c>
      <c r="T38">
        <v>279</v>
      </c>
      <c r="U38">
        <v>4422</v>
      </c>
      <c r="V38" s="10">
        <f t="shared" si="29"/>
        <v>0.88130185067007016</v>
      </c>
      <c r="W38" s="10">
        <f t="shared" si="34"/>
        <v>0.91719054845003256</v>
      </c>
      <c r="X38" s="10">
        <f t="shared" si="35"/>
        <v>0.80637254901960786</v>
      </c>
    </row>
    <row r="39" spans="2:24" x14ac:dyDescent="0.3">
      <c r="B39">
        <v>252</v>
      </c>
      <c r="C39">
        <v>507</v>
      </c>
      <c r="D39">
        <v>351</v>
      </c>
      <c r="E39">
        <v>5409</v>
      </c>
      <c r="F39" s="10">
        <f t="shared" si="27"/>
        <v>0.87812500000000004</v>
      </c>
      <c r="G39" s="10">
        <f t="shared" si="30"/>
        <v>0.91096979332273453</v>
      </c>
      <c r="H39" s="10">
        <f t="shared" si="31"/>
        <v>0.82860040567951321</v>
      </c>
      <c r="J39">
        <v>234</v>
      </c>
      <c r="K39">
        <v>559</v>
      </c>
      <c r="L39">
        <v>311</v>
      </c>
      <c r="M39">
        <v>5447</v>
      </c>
      <c r="N39" s="10">
        <f t="shared" si="28"/>
        <v>0.89197638068773877</v>
      </c>
      <c r="O39" s="10">
        <f t="shared" si="32"/>
        <v>0.91762013729977121</v>
      </c>
      <c r="P39" s="10">
        <f t="shared" si="33"/>
        <v>0.81385281385281383</v>
      </c>
      <c r="R39">
        <v>215</v>
      </c>
      <c r="S39">
        <v>564</v>
      </c>
      <c r="T39">
        <v>340</v>
      </c>
      <c r="U39">
        <v>5359</v>
      </c>
      <c r="V39" s="10">
        <f t="shared" si="29"/>
        <v>0.88068082119670121</v>
      </c>
      <c r="W39" s="10">
        <f t="shared" si="34"/>
        <v>0.92285611768927167</v>
      </c>
      <c r="X39" s="10">
        <f t="shared" si="35"/>
        <v>0.80955596825932807</v>
      </c>
    </row>
    <row r="40" spans="2:24" x14ac:dyDescent="0.3">
      <c r="B40">
        <v>198</v>
      </c>
      <c r="C40">
        <v>495</v>
      </c>
      <c r="D40">
        <v>337</v>
      </c>
      <c r="E40">
        <v>5168</v>
      </c>
      <c r="F40" s="10">
        <f t="shared" si="27"/>
        <v>0.87756584922797454</v>
      </c>
      <c r="G40" s="10">
        <f t="shared" si="30"/>
        <v>0.92620201267238167</v>
      </c>
      <c r="H40" s="10">
        <f t="shared" si="31"/>
        <v>0.82518099947024548</v>
      </c>
      <c r="J40">
        <v>190</v>
      </c>
      <c r="K40">
        <v>483</v>
      </c>
      <c r="L40">
        <v>285</v>
      </c>
      <c r="M40">
        <v>4966</v>
      </c>
      <c r="N40" s="10">
        <f t="shared" si="28"/>
        <v>0.89144924776233103</v>
      </c>
      <c r="O40" s="10">
        <f t="shared" si="32"/>
        <v>0.92629945694336691</v>
      </c>
      <c r="P40" s="10">
        <f t="shared" si="33"/>
        <v>0.82271976509451272</v>
      </c>
      <c r="R40">
        <v>225</v>
      </c>
      <c r="S40">
        <v>554</v>
      </c>
      <c r="T40">
        <v>330</v>
      </c>
      <c r="U40">
        <v>5186</v>
      </c>
      <c r="V40" s="10">
        <f t="shared" si="29"/>
        <v>0.88034807831762152</v>
      </c>
      <c r="W40" s="10">
        <f t="shared" si="34"/>
        <v>0.9168360746627241</v>
      </c>
      <c r="X40" s="10">
        <f t="shared" si="35"/>
        <v>0.80696864111498257</v>
      </c>
    </row>
    <row r="41" spans="2:24" x14ac:dyDescent="0.3">
      <c r="B41">
        <v>242</v>
      </c>
      <c r="C41">
        <v>527</v>
      </c>
      <c r="D41">
        <v>326</v>
      </c>
      <c r="E41">
        <v>4977</v>
      </c>
      <c r="F41" s="10">
        <f t="shared" si="27"/>
        <v>0.87705072600414857</v>
      </c>
      <c r="G41" s="10">
        <f t="shared" si="30"/>
        <v>0.90726192757233182</v>
      </c>
      <c r="H41" s="10">
        <f t="shared" si="31"/>
        <v>0.80850290697674421</v>
      </c>
      <c r="J41">
        <v>193</v>
      </c>
      <c r="K41">
        <v>502</v>
      </c>
      <c r="L41">
        <v>297</v>
      </c>
      <c r="M41">
        <v>5155</v>
      </c>
      <c r="N41" s="10">
        <f t="shared" si="28"/>
        <v>0.89104915627292736</v>
      </c>
      <c r="O41" s="10">
        <f t="shared" si="32"/>
        <v>0.92782348541510851</v>
      </c>
      <c r="P41" s="10">
        <f t="shared" si="33"/>
        <v>0.82252077072653351</v>
      </c>
      <c r="R41">
        <v>195</v>
      </c>
      <c r="S41">
        <v>466</v>
      </c>
      <c r="T41">
        <v>313</v>
      </c>
      <c r="U41">
        <v>4891</v>
      </c>
      <c r="V41" s="10">
        <f t="shared" si="29"/>
        <v>0.87970791698693318</v>
      </c>
      <c r="W41" s="10">
        <f t="shared" si="34"/>
        <v>0.92331891466771532</v>
      </c>
      <c r="X41" s="10">
        <f t="shared" si="35"/>
        <v>0.82602202725406015</v>
      </c>
    </row>
    <row r="42" spans="2:24" x14ac:dyDescent="0.3">
      <c r="B42">
        <v>210</v>
      </c>
      <c r="C42">
        <v>509</v>
      </c>
      <c r="D42">
        <v>329</v>
      </c>
      <c r="E42">
        <v>5000</v>
      </c>
      <c r="F42" s="10">
        <f t="shared" si="27"/>
        <v>0.87652467629949338</v>
      </c>
      <c r="G42" s="10">
        <f t="shared" si="30"/>
        <v>0.91938579654510555</v>
      </c>
      <c r="H42" s="10">
        <f t="shared" si="31"/>
        <v>0.81521147213650391</v>
      </c>
      <c r="J42">
        <v>252</v>
      </c>
      <c r="K42">
        <v>585</v>
      </c>
      <c r="L42">
        <v>324</v>
      </c>
      <c r="M42">
        <v>5607</v>
      </c>
      <c r="N42" s="10">
        <f t="shared" si="28"/>
        <v>0.89074355083459789</v>
      </c>
      <c r="O42" s="10">
        <f t="shared" si="32"/>
        <v>0.91397849462365588</v>
      </c>
      <c r="P42" s="10">
        <f t="shared" si="33"/>
        <v>0.81104651162790697</v>
      </c>
      <c r="R42">
        <v>223</v>
      </c>
      <c r="S42">
        <v>572</v>
      </c>
      <c r="T42">
        <v>331</v>
      </c>
      <c r="U42">
        <v>5151</v>
      </c>
      <c r="V42" s="10">
        <f t="shared" si="29"/>
        <v>0.87924115286391824</v>
      </c>
      <c r="W42" s="10">
        <f t="shared" si="34"/>
        <v>0.91700781540751763</v>
      </c>
      <c r="X42" s="10">
        <f t="shared" si="35"/>
        <v>0.80010484011881877</v>
      </c>
    </row>
    <row r="43" spans="2:24" x14ac:dyDescent="0.3">
      <c r="B43">
        <v>224</v>
      </c>
      <c r="C43">
        <v>484</v>
      </c>
      <c r="D43">
        <v>346</v>
      </c>
      <c r="E43">
        <v>5224</v>
      </c>
      <c r="F43" s="10">
        <f t="shared" si="27"/>
        <v>0.87576301615798924</v>
      </c>
      <c r="G43" s="10">
        <f t="shared" si="30"/>
        <v>0.91776798825256978</v>
      </c>
      <c r="H43" s="10">
        <f t="shared" si="31"/>
        <v>0.83041345480028028</v>
      </c>
      <c r="J43">
        <v>183</v>
      </c>
      <c r="K43">
        <v>479</v>
      </c>
      <c r="L43">
        <v>256</v>
      </c>
      <c r="M43">
        <v>4412</v>
      </c>
      <c r="N43" s="10">
        <f t="shared" si="28"/>
        <v>0.89031705227077973</v>
      </c>
      <c r="O43" s="10">
        <f t="shared" si="32"/>
        <v>0.92034820457018496</v>
      </c>
      <c r="P43" s="10">
        <f t="shared" si="33"/>
        <v>0.80413003475771827</v>
      </c>
      <c r="R43">
        <v>254</v>
      </c>
      <c r="S43">
        <v>639</v>
      </c>
      <c r="T43">
        <v>369</v>
      </c>
      <c r="U43">
        <v>5725</v>
      </c>
      <c r="V43" s="10">
        <f t="shared" si="29"/>
        <v>0.87889727600918932</v>
      </c>
      <c r="W43" s="10">
        <f t="shared" si="34"/>
        <v>0.91503595919050007</v>
      </c>
      <c r="X43" s="10">
        <f t="shared" si="35"/>
        <v>0.79918290383406665</v>
      </c>
    </row>
    <row r="44" spans="2:24" x14ac:dyDescent="0.3">
      <c r="B44">
        <v>207</v>
      </c>
      <c r="C44">
        <v>474</v>
      </c>
      <c r="D44">
        <v>326</v>
      </c>
      <c r="E44">
        <v>4887</v>
      </c>
      <c r="F44" s="10">
        <f t="shared" si="27"/>
        <v>0.87492806445424898</v>
      </c>
      <c r="G44" s="10">
        <f t="shared" si="30"/>
        <v>0.91872791519434627</v>
      </c>
      <c r="H44" s="10">
        <f t="shared" si="31"/>
        <v>0.82316731952993849</v>
      </c>
      <c r="J44">
        <v>206</v>
      </c>
      <c r="K44">
        <v>453</v>
      </c>
      <c r="L44">
        <v>269</v>
      </c>
      <c r="M44">
        <v>4633</v>
      </c>
      <c r="N44" s="10">
        <f t="shared" si="28"/>
        <v>0.8902488780089759</v>
      </c>
      <c r="O44" s="10">
        <f t="shared" si="32"/>
        <v>0.91485844182682374</v>
      </c>
      <c r="P44" s="10">
        <f t="shared" si="33"/>
        <v>0.82186394022807707</v>
      </c>
      <c r="R44">
        <v>235</v>
      </c>
      <c r="S44">
        <v>616</v>
      </c>
      <c r="T44">
        <v>350</v>
      </c>
      <c r="U44">
        <v>5396</v>
      </c>
      <c r="V44" s="10">
        <f t="shared" si="29"/>
        <v>0.87817612252001387</v>
      </c>
      <c r="W44" s="10">
        <f t="shared" si="34"/>
        <v>0.91653347540401353</v>
      </c>
      <c r="X44" s="10">
        <f t="shared" si="35"/>
        <v>0.79507651363938792</v>
      </c>
    </row>
    <row r="45" spans="2:24" x14ac:dyDescent="0.3">
      <c r="B45">
        <v>226</v>
      </c>
      <c r="C45">
        <v>505</v>
      </c>
      <c r="D45">
        <v>339</v>
      </c>
      <c r="E45">
        <v>5055</v>
      </c>
      <c r="F45" s="10">
        <f t="shared" si="27"/>
        <v>0.87430478309232484</v>
      </c>
      <c r="G45" s="10">
        <f t="shared" si="30"/>
        <v>0.91441014959288014</v>
      </c>
      <c r="H45" s="10">
        <f t="shared" si="31"/>
        <v>0.81834532374100721</v>
      </c>
      <c r="J45">
        <v>228</v>
      </c>
      <c r="K45">
        <v>540</v>
      </c>
      <c r="L45">
        <v>304</v>
      </c>
      <c r="M45">
        <v>5228</v>
      </c>
      <c r="N45" s="10">
        <f t="shared" si="28"/>
        <v>0.89009399855386839</v>
      </c>
      <c r="O45" s="10">
        <f t="shared" si="32"/>
        <v>0.91642228739002929</v>
      </c>
      <c r="P45" s="10">
        <f t="shared" si="33"/>
        <v>0.81276005547850205</v>
      </c>
      <c r="R45">
        <v>248</v>
      </c>
      <c r="S45">
        <v>622</v>
      </c>
      <c r="T45">
        <v>363</v>
      </c>
      <c r="U45">
        <v>5578</v>
      </c>
      <c r="V45" s="10">
        <f t="shared" si="29"/>
        <v>0.87779835044605281</v>
      </c>
      <c r="W45" s="10">
        <f t="shared" si="34"/>
        <v>0.91486440096120836</v>
      </c>
      <c r="X45" s="10">
        <f t="shared" si="35"/>
        <v>0.79935483870967738</v>
      </c>
    </row>
    <row r="46" spans="2:24" x14ac:dyDescent="0.3">
      <c r="B46">
        <v>239</v>
      </c>
      <c r="C46">
        <v>531</v>
      </c>
      <c r="D46">
        <v>351</v>
      </c>
      <c r="E46">
        <v>5172</v>
      </c>
      <c r="F46" s="10">
        <f t="shared" si="27"/>
        <v>0.87289516567083103</v>
      </c>
      <c r="G46" s="10">
        <f t="shared" si="30"/>
        <v>0.91166143041951575</v>
      </c>
      <c r="H46" s="10">
        <f t="shared" si="31"/>
        <v>0.81378221988427146</v>
      </c>
      <c r="J46">
        <v>238</v>
      </c>
      <c r="K46">
        <v>595</v>
      </c>
      <c r="L46">
        <v>334</v>
      </c>
      <c r="M46">
        <v>5731</v>
      </c>
      <c r="N46" s="10">
        <f t="shared" si="28"/>
        <v>0.88985985160758452</v>
      </c>
      <c r="O46" s="10">
        <f t="shared" si="32"/>
        <v>0.92025464901993637</v>
      </c>
      <c r="P46" s="10">
        <f t="shared" si="33"/>
        <v>0.8118874486247234</v>
      </c>
      <c r="R46">
        <v>215</v>
      </c>
      <c r="S46">
        <v>516</v>
      </c>
      <c r="T46">
        <v>332</v>
      </c>
      <c r="U46">
        <v>5095</v>
      </c>
      <c r="V46" s="10">
        <f t="shared" si="29"/>
        <v>0.87764879307167865</v>
      </c>
      <c r="W46" s="10">
        <f t="shared" si="34"/>
        <v>0.91902071563088517</v>
      </c>
      <c r="X46" s="10">
        <f t="shared" si="35"/>
        <v>0.81607556585278918</v>
      </c>
    </row>
    <row r="47" spans="2:24" x14ac:dyDescent="0.3">
      <c r="B47">
        <v>244</v>
      </c>
      <c r="C47">
        <v>539</v>
      </c>
      <c r="D47">
        <v>362</v>
      </c>
      <c r="E47">
        <v>5332</v>
      </c>
      <c r="F47" s="10">
        <f t="shared" si="27"/>
        <v>0.87284861257463997</v>
      </c>
      <c r="G47" s="10">
        <f t="shared" si="30"/>
        <v>0.91248206599713055</v>
      </c>
      <c r="H47" s="10">
        <f t="shared" si="31"/>
        <v>0.81638562425481176</v>
      </c>
      <c r="J47">
        <v>200</v>
      </c>
      <c r="K47">
        <v>515</v>
      </c>
      <c r="L47">
        <v>283</v>
      </c>
      <c r="M47">
        <v>4851</v>
      </c>
      <c r="N47" s="10">
        <f t="shared" si="28"/>
        <v>0.88975457732761976</v>
      </c>
      <c r="O47" s="10">
        <f t="shared" si="32"/>
        <v>0.92080776083943772</v>
      </c>
      <c r="P47" s="10">
        <f t="shared" si="33"/>
        <v>0.80805068952664927</v>
      </c>
      <c r="R47">
        <v>225</v>
      </c>
      <c r="S47">
        <v>571</v>
      </c>
      <c r="T47">
        <v>338</v>
      </c>
      <c r="U47">
        <v>5180</v>
      </c>
      <c r="V47" s="10">
        <f t="shared" si="29"/>
        <v>0.87749184487133014</v>
      </c>
      <c r="W47" s="10">
        <f t="shared" si="34"/>
        <v>0.91674375578168366</v>
      </c>
      <c r="X47" s="10">
        <f t="shared" si="35"/>
        <v>0.80142583898452446</v>
      </c>
    </row>
    <row r="48" spans="2:24" x14ac:dyDescent="0.3">
      <c r="B48">
        <v>235</v>
      </c>
      <c r="C48">
        <v>548</v>
      </c>
      <c r="D48">
        <v>362</v>
      </c>
      <c r="E48">
        <v>5326</v>
      </c>
      <c r="F48" s="10">
        <f t="shared" si="27"/>
        <v>0.87271448663853723</v>
      </c>
      <c r="G48" s="10">
        <f t="shared" si="30"/>
        <v>0.91548282682970694</v>
      </c>
      <c r="H48" s="10">
        <f t="shared" si="31"/>
        <v>0.81341504937010556</v>
      </c>
      <c r="J48">
        <v>199</v>
      </c>
      <c r="K48">
        <v>495</v>
      </c>
      <c r="L48">
        <v>271</v>
      </c>
      <c r="M48">
        <v>4644</v>
      </c>
      <c r="N48" s="10">
        <f t="shared" si="28"/>
        <v>0.88972533062054937</v>
      </c>
      <c r="O48" s="10">
        <f t="shared" si="32"/>
        <v>0.91781953334709887</v>
      </c>
      <c r="P48" s="10">
        <f t="shared" si="33"/>
        <v>0.80735551663747807</v>
      </c>
      <c r="R48">
        <v>216</v>
      </c>
      <c r="S48">
        <v>495</v>
      </c>
      <c r="T48">
        <v>312</v>
      </c>
      <c r="U48">
        <v>4763</v>
      </c>
      <c r="V48" s="10">
        <f t="shared" si="29"/>
        <v>0.87704433497536949</v>
      </c>
      <c r="W48" s="10">
        <f t="shared" si="34"/>
        <v>0.9132355894757983</v>
      </c>
      <c r="X48" s="10">
        <f t="shared" si="35"/>
        <v>0.81171548117154813</v>
      </c>
    </row>
    <row r="49" spans="1:33" x14ac:dyDescent="0.3">
      <c r="B49">
        <v>262</v>
      </c>
      <c r="C49">
        <v>562</v>
      </c>
      <c r="D49">
        <v>362</v>
      </c>
      <c r="E49">
        <v>5311</v>
      </c>
      <c r="F49" s="10">
        <f t="shared" si="27"/>
        <v>0.87237793054821078</v>
      </c>
      <c r="G49" s="10">
        <f t="shared" si="30"/>
        <v>0.90597523775345412</v>
      </c>
      <c r="H49" s="10">
        <f t="shared" si="31"/>
        <v>0.80861569896134855</v>
      </c>
      <c r="J49">
        <v>224</v>
      </c>
      <c r="K49">
        <v>530</v>
      </c>
      <c r="L49">
        <v>296</v>
      </c>
      <c r="M49">
        <v>5072</v>
      </c>
      <c r="N49" s="10">
        <f t="shared" si="28"/>
        <v>0.88971684053651268</v>
      </c>
      <c r="O49" s="10">
        <f t="shared" si="32"/>
        <v>0.9154078549848943</v>
      </c>
      <c r="P49" s="10">
        <f t="shared" si="33"/>
        <v>0.81078186362013571</v>
      </c>
      <c r="R49">
        <v>209</v>
      </c>
      <c r="S49">
        <v>477</v>
      </c>
      <c r="T49">
        <v>304</v>
      </c>
      <c r="U49">
        <v>4640</v>
      </c>
      <c r="V49" s="10">
        <f t="shared" si="29"/>
        <v>0.87702265372168287</v>
      </c>
      <c r="W49" s="10">
        <f t="shared" si="34"/>
        <v>0.9137966591049701</v>
      </c>
      <c r="X49" s="10">
        <f t="shared" si="35"/>
        <v>0.81356263435606802</v>
      </c>
    </row>
    <row r="50" spans="1:33" x14ac:dyDescent="0.3">
      <c r="B50">
        <v>263</v>
      </c>
      <c r="C50">
        <v>535</v>
      </c>
      <c r="D50">
        <v>348</v>
      </c>
      <c r="E50">
        <v>5074</v>
      </c>
      <c r="F50" s="10">
        <f t="shared" si="27"/>
        <v>0.87163408336407233</v>
      </c>
      <c r="G50" s="10">
        <f t="shared" si="30"/>
        <v>0.90144275810380359</v>
      </c>
      <c r="H50" s="10">
        <f t="shared" si="31"/>
        <v>0.80923515778213584</v>
      </c>
      <c r="J50">
        <v>230</v>
      </c>
      <c r="K50">
        <v>565</v>
      </c>
      <c r="L50">
        <v>307</v>
      </c>
      <c r="M50">
        <v>5260</v>
      </c>
      <c r="N50" s="10">
        <f t="shared" si="28"/>
        <v>0.88970720316148733</v>
      </c>
      <c r="O50" s="10">
        <f t="shared" si="32"/>
        <v>0.91621129326047357</v>
      </c>
      <c r="P50" s="10">
        <f t="shared" si="33"/>
        <v>0.80600858369098716</v>
      </c>
      <c r="R50">
        <v>235</v>
      </c>
      <c r="S50">
        <v>596</v>
      </c>
      <c r="T50">
        <v>357</v>
      </c>
      <c r="U50">
        <v>5439</v>
      </c>
      <c r="V50" s="10">
        <f t="shared" si="29"/>
        <v>0.87681159420289856</v>
      </c>
      <c r="W50" s="10">
        <f t="shared" si="34"/>
        <v>0.91716602044413109</v>
      </c>
      <c r="X50" s="10">
        <f t="shared" si="35"/>
        <v>0.80248550124275064</v>
      </c>
    </row>
    <row r="51" spans="1:33" s="8" customFormat="1" x14ac:dyDescent="0.3">
      <c r="A51" s="8" t="s">
        <v>8</v>
      </c>
      <c r="B51" s="9">
        <f>AVERAGE(B31:B50)</f>
        <v>229.55</v>
      </c>
      <c r="C51" s="9">
        <f t="shared" ref="C51:E51" si="36">AVERAGE(C31:C50)</f>
        <v>513.85</v>
      </c>
      <c r="D51" s="9">
        <f t="shared" si="36"/>
        <v>337.7</v>
      </c>
      <c r="E51" s="9">
        <f t="shared" si="36"/>
        <v>5200.8</v>
      </c>
      <c r="F51" s="8">
        <f>AVERAGE(F31:F50)</f>
        <v>0.87801003180890524</v>
      </c>
      <c r="G51" s="8">
        <f t="shared" ref="G51:H51" si="37">AVERAGE(G31:G50)</f>
        <v>0.91542343627924816</v>
      </c>
      <c r="H51" s="8">
        <f t="shared" si="37"/>
        <v>0.82006600552844744</v>
      </c>
      <c r="J51" s="9">
        <f>AVERAGE(J31:J50)</f>
        <v>211.8</v>
      </c>
      <c r="K51" s="9">
        <f t="shared" ref="K51:M51" si="38">AVERAGE(K31:K50)</f>
        <v>514.54999999999995</v>
      </c>
      <c r="L51" s="9">
        <f t="shared" si="38"/>
        <v>287.10000000000002</v>
      </c>
      <c r="M51" s="9">
        <f t="shared" si="38"/>
        <v>5029.2</v>
      </c>
      <c r="N51" s="8">
        <f>AVERAGE(N31:N50)</f>
        <v>0.89199159430760189</v>
      </c>
      <c r="O51" s="8">
        <f t="shared" ref="O51:P51" si="39">AVERAGE(O31:O50)</f>
        <v>0.91916258356991221</v>
      </c>
      <c r="P51" s="8">
        <f t="shared" si="39"/>
        <v>0.81443866958375144</v>
      </c>
      <c r="R51" s="9">
        <f>AVERAGE(R31:R50)</f>
        <v>223.45</v>
      </c>
      <c r="S51" s="9">
        <f t="shared" ref="S51:U51" si="40">AVERAGE(S31:S50)</f>
        <v>552.85</v>
      </c>
      <c r="T51" s="9">
        <f t="shared" si="40"/>
        <v>326.35000000000002</v>
      </c>
      <c r="U51" s="9">
        <f t="shared" si="40"/>
        <v>5204.95</v>
      </c>
      <c r="V51" s="11">
        <f>AVERAGE(V31:V50)</f>
        <v>0.88204935410550322</v>
      </c>
      <c r="W51" s="11">
        <f t="shared" ref="W51:X51" si="41">AVERAGE(W31:W50)</f>
        <v>0.91766803845188549</v>
      </c>
      <c r="X51" s="11">
        <f t="shared" si="41"/>
        <v>0.80823933401486392</v>
      </c>
    </row>
    <row r="52" spans="1:33" x14ac:dyDescent="0.3">
      <c r="A52" t="s">
        <v>9</v>
      </c>
      <c r="B52" s="6">
        <f t="shared" ref="B52:E52" si="42">STDEV(B31:B50)</f>
        <v>17.709572196087095</v>
      </c>
      <c r="C52" s="6">
        <f t="shared" si="42"/>
        <v>25.369428348641243</v>
      </c>
      <c r="D52" s="6">
        <f t="shared" si="42"/>
        <v>16.914957566416895</v>
      </c>
      <c r="E52" s="6">
        <f t="shared" si="42"/>
        <v>219.30742661483453</v>
      </c>
      <c r="F52">
        <f>STDEV(F31:F50)</f>
        <v>4.7617446459901668E-3</v>
      </c>
      <c r="G52">
        <f t="shared" ref="G52:H52" si="43">STDEV(G31:G50)</f>
        <v>6.0136127441983694E-3</v>
      </c>
      <c r="H52">
        <f t="shared" si="43"/>
        <v>7.7889991162232745E-3</v>
      </c>
      <c r="J52" s="6">
        <f t="shared" ref="J52:M52" si="44">STDEV(J31:J50)</f>
        <v>21.010273176409878</v>
      </c>
      <c r="K52" s="6">
        <f t="shared" si="44"/>
        <v>49.794815836696557</v>
      </c>
      <c r="L52" s="6">
        <f t="shared" si="44"/>
        <v>25.888221259870285</v>
      </c>
      <c r="M52" s="6">
        <f t="shared" si="44"/>
        <v>438.59939760440551</v>
      </c>
      <c r="N52">
        <f>STDEV(N31:N50)</f>
        <v>2.4210234568058583E-3</v>
      </c>
      <c r="O52">
        <f t="shared" ref="O52:P52" si="45">STDEV(O31:O50)</f>
        <v>3.942660794336951E-3</v>
      </c>
      <c r="P52">
        <f t="shared" si="45"/>
        <v>5.8947042844642245E-3</v>
      </c>
      <c r="R52" s="6">
        <f t="shared" ref="R52:U52" si="46">STDEV(R31:R50)</f>
        <v>17.515331629896796</v>
      </c>
      <c r="S52" s="6">
        <f t="shared" si="46"/>
        <v>55.420189177059406</v>
      </c>
      <c r="T52" s="6">
        <f t="shared" si="46"/>
        <v>29.679471906211184</v>
      </c>
      <c r="U52" s="6">
        <f t="shared" si="46"/>
        <v>363.84098247217258</v>
      </c>
      <c r="V52">
        <f>STDEV(V31:V50)</f>
        <v>6.0646437048912562E-3</v>
      </c>
      <c r="W52">
        <f>STDEV(W31:W50)</f>
        <v>2.9635404685892852E-3</v>
      </c>
      <c r="X52">
        <f t="shared" ref="X52" si="47">STDEV(X31:X50)</f>
        <v>8.2943526456970233E-3</v>
      </c>
    </row>
    <row r="53" spans="1:33" x14ac:dyDescent="0.3">
      <c r="A53" t="s">
        <v>10</v>
      </c>
      <c r="B53" s="7">
        <f t="shared" ref="B53:E53" si="48">B52/B51</f>
        <v>7.7149083842679558E-2</v>
      </c>
      <c r="C53" s="7">
        <f t="shared" si="48"/>
        <v>4.9371272450406234E-2</v>
      </c>
      <c r="D53" s="7">
        <f t="shared" si="48"/>
        <v>5.0088710590514944E-2</v>
      </c>
      <c r="E53" s="7">
        <f t="shared" si="48"/>
        <v>4.2168017730894194E-2</v>
      </c>
      <c r="F53" s="7">
        <f>F52/F51</f>
        <v>5.4233374033094625E-3</v>
      </c>
      <c r="G53" s="7">
        <f t="shared" ref="G53:H53" si="49">G52/G51</f>
        <v>6.5692143175193176E-3</v>
      </c>
      <c r="H53" s="7">
        <f t="shared" si="49"/>
        <v>9.4980148716249657E-3</v>
      </c>
      <c r="I53" s="7"/>
      <c r="J53" s="7">
        <f t="shared" ref="J53:M53" si="50">J52/J51</f>
        <v>9.9198645780972039E-2</v>
      </c>
      <c r="K53" s="7">
        <f t="shared" si="50"/>
        <v>9.6773522178012952E-2</v>
      </c>
      <c r="L53" s="7">
        <f t="shared" si="50"/>
        <v>9.0171442911425578E-2</v>
      </c>
      <c r="M53" s="7">
        <f t="shared" si="50"/>
        <v>8.7210569793288298E-2</v>
      </c>
      <c r="N53" s="7">
        <f>N52/N51</f>
        <v>2.7141774342449377E-3</v>
      </c>
      <c r="O53" s="7">
        <f t="shared" ref="O53:P53" si="51">O52/O51</f>
        <v>4.2894052312531595E-3</v>
      </c>
      <c r="P53" s="7">
        <f t="shared" si="51"/>
        <v>7.2377509867955162E-3</v>
      </c>
      <c r="R53" s="7">
        <f t="shared" ref="R53:U53" si="52">R52/R51</f>
        <v>7.8385910180786736E-2</v>
      </c>
      <c r="S53" s="7">
        <f t="shared" si="52"/>
        <v>0.10024453138655948</v>
      </c>
      <c r="T53" s="7">
        <f t="shared" si="52"/>
        <v>9.0943685939056787E-2</v>
      </c>
      <c r="U53" s="7">
        <f t="shared" si="52"/>
        <v>6.9902877543909656E-2</v>
      </c>
      <c r="V53" s="7">
        <f>V52/V51</f>
        <v>6.875628531060469E-3</v>
      </c>
      <c r="W53" s="7">
        <f t="shared" ref="W53:X53" si="53">W52/W51</f>
        <v>3.229425396125603E-3</v>
      </c>
      <c r="X53" s="7">
        <f t="shared" si="53"/>
        <v>1.0262248193855517E-2</v>
      </c>
    </row>
    <row r="55" spans="1:33" x14ac:dyDescent="0.3">
      <c r="B55" s="3" t="s">
        <v>15</v>
      </c>
      <c r="C55" s="2">
        <v>2021</v>
      </c>
      <c r="E55" s="2" t="s">
        <v>6</v>
      </c>
      <c r="F55" s="2"/>
      <c r="J55" s="3" t="s">
        <v>17</v>
      </c>
      <c r="K55" s="2">
        <v>2022</v>
      </c>
      <c r="L55" s="2"/>
      <c r="M55" s="2" t="s">
        <v>6</v>
      </c>
      <c r="N55" s="2"/>
      <c r="O55" s="2"/>
      <c r="P55" s="2"/>
      <c r="R55" s="3" t="s">
        <v>16</v>
      </c>
      <c r="S55" s="2">
        <v>2023</v>
      </c>
      <c r="U55" s="2" t="s">
        <v>6</v>
      </c>
      <c r="V55" s="2"/>
      <c r="AG55" s="2"/>
    </row>
    <row r="56" spans="1:33" x14ac:dyDescent="0.3">
      <c r="B56" s="1" t="s">
        <v>0</v>
      </c>
      <c r="C56" s="1" t="s">
        <v>1</v>
      </c>
      <c r="D56" s="1" t="s">
        <v>2</v>
      </c>
      <c r="E56" s="1" t="s">
        <v>3</v>
      </c>
      <c r="F56" s="1" t="s">
        <v>4</v>
      </c>
      <c r="G56" s="1" t="s">
        <v>13</v>
      </c>
      <c r="H56" s="1" t="s">
        <v>14</v>
      </c>
      <c r="J56" s="1" t="s">
        <v>0</v>
      </c>
      <c r="K56" s="1" t="s">
        <v>1</v>
      </c>
      <c r="L56" s="1" t="s">
        <v>2</v>
      </c>
      <c r="M56" s="1" t="s">
        <v>3</v>
      </c>
      <c r="N56" s="1" t="s">
        <v>4</v>
      </c>
      <c r="O56" s="1" t="s">
        <v>13</v>
      </c>
      <c r="P56" s="1" t="s">
        <v>14</v>
      </c>
      <c r="R56" s="1" t="s">
        <v>0</v>
      </c>
      <c r="S56" s="1" t="s">
        <v>1</v>
      </c>
      <c r="T56" s="1" t="s">
        <v>2</v>
      </c>
      <c r="U56" s="1" t="s">
        <v>3</v>
      </c>
      <c r="V56" s="1" t="s">
        <v>4</v>
      </c>
      <c r="W56" s="1" t="s">
        <v>13</v>
      </c>
      <c r="X56" s="1" t="s">
        <v>14</v>
      </c>
    </row>
    <row r="57" spans="1:33" x14ac:dyDescent="0.3">
      <c r="B57">
        <v>298</v>
      </c>
      <c r="C57">
        <v>656</v>
      </c>
      <c r="D57">
        <v>223</v>
      </c>
      <c r="E57">
        <v>1961</v>
      </c>
      <c r="F57" s="10">
        <f t="shared" ref="F57:F76" si="54">(E57-D57)/(E57+D57)</f>
        <v>0.79578754578754574</v>
      </c>
      <c r="G57" s="10">
        <f>(E57-B57)/(E57+B57)</f>
        <v>0.73616644532979192</v>
      </c>
      <c r="H57" s="10">
        <f>(E57-C57)/(E57+C57)</f>
        <v>0.49866259075277036</v>
      </c>
      <c r="J57">
        <v>244</v>
      </c>
      <c r="K57">
        <v>531</v>
      </c>
      <c r="L57">
        <v>288</v>
      </c>
      <c r="M57">
        <v>5272</v>
      </c>
      <c r="N57" s="10">
        <f t="shared" ref="N57:N76" si="55">(M57-L57)/(M57+L57)</f>
        <v>0.89640287769784177</v>
      </c>
      <c r="O57" s="10">
        <f>(M57-J57)/(M57+J57)</f>
        <v>0.91153009427121101</v>
      </c>
      <c r="P57" s="10">
        <f>(M57-K57)/(M57+K57)</f>
        <v>0.81699121144235742</v>
      </c>
      <c r="R57">
        <v>372</v>
      </c>
      <c r="S57">
        <v>594</v>
      </c>
      <c r="T57">
        <v>321</v>
      </c>
      <c r="U57">
        <v>4805</v>
      </c>
      <c r="V57" s="10">
        <f t="shared" ref="V57:V76" si="56">(U57-T57)/(U57+T57)</f>
        <v>0.87475614514241129</v>
      </c>
      <c r="W57" s="10">
        <f>(U57-R57)/(U57+R57)</f>
        <v>0.85628742514970058</v>
      </c>
      <c r="X57" s="10">
        <f>(U57-S57)/(U57+S57)</f>
        <v>0.77995925171328029</v>
      </c>
    </row>
    <row r="58" spans="1:33" x14ac:dyDescent="0.3">
      <c r="B58">
        <v>452</v>
      </c>
      <c r="C58">
        <v>987</v>
      </c>
      <c r="D58">
        <v>586</v>
      </c>
      <c r="E58">
        <v>4608</v>
      </c>
      <c r="F58" s="10">
        <f t="shared" si="54"/>
        <v>0.77435502502887943</v>
      </c>
      <c r="G58" s="10">
        <f t="shared" ref="G58:G76" si="57">(E58-B58)/(E58+B58)</f>
        <v>0.82134387351778659</v>
      </c>
      <c r="H58" s="10">
        <f t="shared" ref="H58:H76" si="58">(E58-C58)/(E58+C58)</f>
        <v>0.64718498659517432</v>
      </c>
      <c r="J58">
        <v>306</v>
      </c>
      <c r="K58">
        <v>557</v>
      </c>
      <c r="L58">
        <v>290</v>
      </c>
      <c r="M58">
        <v>5071</v>
      </c>
      <c r="N58" s="10">
        <f t="shared" si="55"/>
        <v>0.89181122924827461</v>
      </c>
      <c r="O58" s="10">
        <f t="shared" ref="O58:O76" si="59">(M58-J58)/(M58+J58)</f>
        <v>0.88618188580993118</v>
      </c>
      <c r="P58" s="10">
        <f t="shared" ref="P58:P76" si="60">(M58-K58)/(M58+K58)</f>
        <v>0.80206112295664533</v>
      </c>
      <c r="R58">
        <v>411</v>
      </c>
      <c r="S58">
        <v>656</v>
      </c>
      <c r="T58">
        <v>385</v>
      </c>
      <c r="U58">
        <v>5422</v>
      </c>
      <c r="V58" s="10">
        <f t="shared" si="56"/>
        <v>0.86740141208885824</v>
      </c>
      <c r="W58" s="10">
        <f t="shared" ref="W58:W76" si="61">(U58-R58)/(U58+R58)</f>
        <v>0.85907766158066179</v>
      </c>
      <c r="X58" s="10">
        <f t="shared" ref="X58:X76" si="62">(U58-S58)/(U58+S58)</f>
        <v>0.78413951957880879</v>
      </c>
    </row>
    <row r="59" spans="1:33" x14ac:dyDescent="0.3">
      <c r="B59">
        <v>478</v>
      </c>
      <c r="C59">
        <v>995</v>
      </c>
      <c r="D59">
        <v>597</v>
      </c>
      <c r="E59">
        <v>4680</v>
      </c>
      <c r="F59" s="10">
        <f t="shared" si="54"/>
        <v>0.77373507674815234</v>
      </c>
      <c r="G59" s="10">
        <f t="shared" si="57"/>
        <v>0.81465684373788294</v>
      </c>
      <c r="H59" s="10">
        <f t="shared" si="58"/>
        <v>0.64933920704845816</v>
      </c>
      <c r="J59">
        <v>294</v>
      </c>
      <c r="K59">
        <v>573</v>
      </c>
      <c r="L59">
        <v>299</v>
      </c>
      <c r="M59">
        <v>5184</v>
      </c>
      <c r="N59" s="10">
        <f t="shared" si="55"/>
        <v>0.89093561918657671</v>
      </c>
      <c r="O59" s="10">
        <f t="shared" si="59"/>
        <v>0.89266155531215774</v>
      </c>
      <c r="P59" s="10">
        <f t="shared" si="60"/>
        <v>0.80093798853569564</v>
      </c>
      <c r="R59">
        <v>296</v>
      </c>
      <c r="S59">
        <v>539</v>
      </c>
      <c r="T59">
        <v>350</v>
      </c>
      <c r="U59">
        <v>4929</v>
      </c>
      <c r="V59" s="10">
        <f t="shared" si="56"/>
        <v>0.86739912862284518</v>
      </c>
      <c r="W59" s="10">
        <f t="shared" si="61"/>
        <v>0.88669856459330143</v>
      </c>
      <c r="X59" s="10">
        <f t="shared" si="62"/>
        <v>0.80285296269202633</v>
      </c>
    </row>
    <row r="60" spans="1:33" x14ac:dyDescent="0.3">
      <c r="B60">
        <v>504</v>
      </c>
      <c r="C60">
        <v>999</v>
      </c>
      <c r="D60">
        <v>602</v>
      </c>
      <c r="E60">
        <v>4570</v>
      </c>
      <c r="F60" s="10">
        <f t="shared" si="54"/>
        <v>0.76720804331013148</v>
      </c>
      <c r="G60" s="10">
        <f t="shared" si="57"/>
        <v>0.80134016554986209</v>
      </c>
      <c r="H60" s="10">
        <f t="shared" si="58"/>
        <v>0.64122822768899268</v>
      </c>
      <c r="J60">
        <v>312</v>
      </c>
      <c r="K60">
        <v>612</v>
      </c>
      <c r="L60">
        <v>311</v>
      </c>
      <c r="M60">
        <v>5331</v>
      </c>
      <c r="N60" s="10">
        <f t="shared" si="55"/>
        <v>0.88975540588443813</v>
      </c>
      <c r="O60" s="10">
        <f t="shared" si="59"/>
        <v>0.88942052099946833</v>
      </c>
      <c r="P60" s="10">
        <f t="shared" si="60"/>
        <v>0.79404341241797072</v>
      </c>
      <c r="R60">
        <v>399</v>
      </c>
      <c r="S60">
        <v>622</v>
      </c>
      <c r="T60">
        <v>368</v>
      </c>
      <c r="U60">
        <v>5111</v>
      </c>
      <c r="V60" s="10">
        <f t="shared" si="56"/>
        <v>0.86566891768570908</v>
      </c>
      <c r="W60" s="10">
        <f t="shared" si="61"/>
        <v>0.85517241379310349</v>
      </c>
      <c r="X60" s="10">
        <f t="shared" si="62"/>
        <v>0.78301064015349731</v>
      </c>
    </row>
    <row r="61" spans="1:33" x14ac:dyDescent="0.3">
      <c r="B61">
        <v>478</v>
      </c>
      <c r="C61">
        <v>994</v>
      </c>
      <c r="D61">
        <v>612</v>
      </c>
      <c r="E61">
        <v>4534</v>
      </c>
      <c r="F61" s="10">
        <f t="shared" si="54"/>
        <v>0.76214535561601249</v>
      </c>
      <c r="G61" s="10">
        <f t="shared" si="57"/>
        <v>0.8092577813248204</v>
      </c>
      <c r="H61" s="10">
        <f t="shared" si="58"/>
        <v>0.6403762662807525</v>
      </c>
      <c r="J61">
        <v>313</v>
      </c>
      <c r="K61">
        <v>534</v>
      </c>
      <c r="L61">
        <v>292</v>
      </c>
      <c r="M61">
        <v>5005</v>
      </c>
      <c r="N61" s="10">
        <f t="shared" si="55"/>
        <v>0.88974891447989424</v>
      </c>
      <c r="O61" s="10">
        <f t="shared" si="59"/>
        <v>0.88228657389996235</v>
      </c>
      <c r="P61" s="10">
        <f t="shared" si="60"/>
        <v>0.8071854125293374</v>
      </c>
      <c r="R61">
        <v>386</v>
      </c>
      <c r="S61">
        <v>660</v>
      </c>
      <c r="T61">
        <v>399</v>
      </c>
      <c r="U61">
        <v>5415</v>
      </c>
      <c r="V61" s="10">
        <f t="shared" si="56"/>
        <v>0.86274509803921573</v>
      </c>
      <c r="W61" s="10">
        <f t="shared" si="61"/>
        <v>0.86691949663851064</v>
      </c>
      <c r="X61" s="10">
        <f t="shared" si="62"/>
        <v>0.78271604938271599</v>
      </c>
    </row>
    <row r="62" spans="1:33" x14ac:dyDescent="0.3">
      <c r="B62">
        <v>511</v>
      </c>
      <c r="C62">
        <v>999</v>
      </c>
      <c r="D62">
        <v>614</v>
      </c>
      <c r="E62">
        <v>4469</v>
      </c>
      <c r="F62" s="10">
        <f t="shared" si="54"/>
        <v>0.75841038756639778</v>
      </c>
      <c r="G62" s="10">
        <f t="shared" si="57"/>
        <v>0.79477911646586341</v>
      </c>
      <c r="H62" s="10">
        <f t="shared" si="58"/>
        <v>0.6346013167520117</v>
      </c>
      <c r="J62">
        <v>310</v>
      </c>
      <c r="K62">
        <v>616</v>
      </c>
      <c r="L62">
        <v>315</v>
      </c>
      <c r="M62">
        <v>5372</v>
      </c>
      <c r="N62" s="10">
        <f t="shared" si="55"/>
        <v>0.88922103042025669</v>
      </c>
      <c r="O62" s="10">
        <f t="shared" si="59"/>
        <v>0.89088349172826464</v>
      </c>
      <c r="P62" s="10">
        <f t="shared" si="60"/>
        <v>0.79425517702070814</v>
      </c>
      <c r="R62">
        <v>369</v>
      </c>
      <c r="S62">
        <v>650</v>
      </c>
      <c r="T62">
        <v>386</v>
      </c>
      <c r="U62">
        <v>5226</v>
      </c>
      <c r="V62" s="10">
        <f t="shared" si="56"/>
        <v>0.86243763364219528</v>
      </c>
      <c r="W62" s="10">
        <f t="shared" si="61"/>
        <v>0.86809651474530836</v>
      </c>
      <c r="X62" s="10">
        <f t="shared" si="62"/>
        <v>0.77876106194690264</v>
      </c>
    </row>
    <row r="63" spans="1:33" x14ac:dyDescent="0.3">
      <c r="B63">
        <v>512</v>
      </c>
      <c r="C63">
        <v>1017</v>
      </c>
      <c r="D63">
        <v>635</v>
      </c>
      <c r="E63">
        <v>4580</v>
      </c>
      <c r="F63" s="10">
        <f t="shared" si="54"/>
        <v>0.75647171620325981</v>
      </c>
      <c r="G63" s="10">
        <f t="shared" si="57"/>
        <v>0.79890023566378632</v>
      </c>
      <c r="H63" s="10">
        <f t="shared" si="58"/>
        <v>0.63659103090941571</v>
      </c>
      <c r="J63">
        <v>324</v>
      </c>
      <c r="K63">
        <v>609</v>
      </c>
      <c r="L63">
        <v>324</v>
      </c>
      <c r="M63">
        <v>5520</v>
      </c>
      <c r="N63" s="10">
        <f t="shared" si="55"/>
        <v>0.88911704312114992</v>
      </c>
      <c r="O63" s="10">
        <f t="shared" si="59"/>
        <v>0.88911704312114992</v>
      </c>
      <c r="P63" s="10">
        <f t="shared" si="60"/>
        <v>0.80127263827704354</v>
      </c>
      <c r="R63">
        <v>419</v>
      </c>
      <c r="S63">
        <v>734</v>
      </c>
      <c r="T63">
        <v>429</v>
      </c>
      <c r="U63">
        <v>5785</v>
      </c>
      <c r="V63" s="10">
        <f t="shared" si="56"/>
        <v>0.86192468619246865</v>
      </c>
      <c r="W63" s="10">
        <f t="shared" si="61"/>
        <v>0.86492585428755642</v>
      </c>
      <c r="X63" s="10">
        <f t="shared" si="62"/>
        <v>0.77481208774351895</v>
      </c>
    </row>
    <row r="64" spans="1:33" x14ac:dyDescent="0.3">
      <c r="B64">
        <v>534</v>
      </c>
      <c r="C64">
        <v>1048</v>
      </c>
      <c r="D64">
        <v>530</v>
      </c>
      <c r="E64">
        <v>3821</v>
      </c>
      <c r="F64" s="10">
        <f t="shared" si="54"/>
        <v>0.7563778441737532</v>
      </c>
      <c r="G64" s="10">
        <f t="shared" si="57"/>
        <v>0.75476463834672791</v>
      </c>
      <c r="H64" s="10">
        <f t="shared" si="58"/>
        <v>0.56952146231258982</v>
      </c>
      <c r="J64">
        <v>305</v>
      </c>
      <c r="K64">
        <v>584</v>
      </c>
      <c r="L64">
        <v>322</v>
      </c>
      <c r="M64">
        <v>5437</v>
      </c>
      <c r="N64" s="10">
        <f t="shared" si="55"/>
        <v>0.88817503038722001</v>
      </c>
      <c r="O64" s="10">
        <f t="shared" si="59"/>
        <v>0.89376523859282475</v>
      </c>
      <c r="P64" s="10">
        <f t="shared" si="60"/>
        <v>0.8060122903172231</v>
      </c>
      <c r="R64">
        <v>387</v>
      </c>
      <c r="S64">
        <v>701</v>
      </c>
      <c r="T64">
        <v>397</v>
      </c>
      <c r="U64">
        <v>5298</v>
      </c>
      <c r="V64" s="10">
        <f t="shared" si="56"/>
        <v>0.8605794556628622</v>
      </c>
      <c r="W64" s="10">
        <f t="shared" si="61"/>
        <v>0.86385224274406336</v>
      </c>
      <c r="X64" s="10">
        <f t="shared" si="62"/>
        <v>0.76629438239706615</v>
      </c>
    </row>
    <row r="65" spans="1:24" x14ac:dyDescent="0.3">
      <c r="B65">
        <v>486</v>
      </c>
      <c r="C65">
        <v>1005</v>
      </c>
      <c r="D65">
        <v>612</v>
      </c>
      <c r="E65">
        <v>4387</v>
      </c>
      <c r="F65" s="10">
        <f t="shared" si="54"/>
        <v>0.75515103020604124</v>
      </c>
      <c r="G65" s="10">
        <f t="shared" si="57"/>
        <v>0.80053355222655453</v>
      </c>
      <c r="H65" s="10">
        <f t="shared" si="58"/>
        <v>0.62722551928783388</v>
      </c>
      <c r="J65">
        <v>262</v>
      </c>
      <c r="K65">
        <v>430</v>
      </c>
      <c r="L65">
        <v>236</v>
      </c>
      <c r="M65">
        <v>3960</v>
      </c>
      <c r="N65" s="10">
        <f t="shared" si="55"/>
        <v>0.88751191611058156</v>
      </c>
      <c r="O65" s="10">
        <f t="shared" si="59"/>
        <v>0.87588820464234962</v>
      </c>
      <c r="P65" s="10">
        <f t="shared" si="60"/>
        <v>0.80410022779043278</v>
      </c>
      <c r="R65">
        <v>420</v>
      </c>
      <c r="S65">
        <v>723</v>
      </c>
      <c r="T65">
        <v>426</v>
      </c>
      <c r="U65">
        <v>5626</v>
      </c>
      <c r="V65" s="10">
        <f t="shared" si="56"/>
        <v>0.85922009253139453</v>
      </c>
      <c r="W65" s="10">
        <f t="shared" si="61"/>
        <v>0.86106516705259672</v>
      </c>
      <c r="X65" s="10">
        <f t="shared" si="62"/>
        <v>0.77224759804693655</v>
      </c>
    </row>
    <row r="66" spans="1:24" x14ac:dyDescent="0.3">
      <c r="B66">
        <v>522</v>
      </c>
      <c r="C66">
        <v>1016</v>
      </c>
      <c r="D66">
        <v>622</v>
      </c>
      <c r="E66">
        <v>4440</v>
      </c>
      <c r="F66" s="10">
        <f t="shared" si="54"/>
        <v>0.75424733306993286</v>
      </c>
      <c r="G66" s="10">
        <f t="shared" si="57"/>
        <v>0.78960096735187424</v>
      </c>
      <c r="H66" s="10">
        <f t="shared" si="58"/>
        <v>0.62756598240469208</v>
      </c>
      <c r="J66">
        <v>300</v>
      </c>
      <c r="K66">
        <v>526</v>
      </c>
      <c r="L66">
        <v>284</v>
      </c>
      <c r="M66">
        <v>4752</v>
      </c>
      <c r="N66" s="10">
        <f t="shared" si="55"/>
        <v>0.88721207307386818</v>
      </c>
      <c r="O66" s="10">
        <f t="shared" si="59"/>
        <v>0.88123515439429934</v>
      </c>
      <c r="P66" s="10">
        <f t="shared" si="60"/>
        <v>0.80068207654414547</v>
      </c>
      <c r="R66">
        <v>385</v>
      </c>
      <c r="S66">
        <v>675</v>
      </c>
      <c r="T66">
        <v>411</v>
      </c>
      <c r="U66">
        <v>5391</v>
      </c>
      <c r="V66" s="10">
        <f t="shared" si="56"/>
        <v>0.8583247156153051</v>
      </c>
      <c r="W66" s="10">
        <f t="shared" si="61"/>
        <v>0.86668975069252074</v>
      </c>
      <c r="X66" s="10">
        <f t="shared" si="62"/>
        <v>0.77744807121661719</v>
      </c>
    </row>
    <row r="67" spans="1:24" x14ac:dyDescent="0.3">
      <c r="B67">
        <v>487</v>
      </c>
      <c r="C67">
        <v>1035</v>
      </c>
      <c r="D67">
        <v>612</v>
      </c>
      <c r="E67">
        <v>4339</v>
      </c>
      <c r="F67" s="10">
        <f t="shared" si="54"/>
        <v>0.75277721672389419</v>
      </c>
      <c r="G67" s="10">
        <f t="shared" si="57"/>
        <v>0.79817654372150848</v>
      </c>
      <c r="H67" s="10">
        <f t="shared" si="58"/>
        <v>0.61481205805731298</v>
      </c>
      <c r="J67">
        <v>336</v>
      </c>
      <c r="K67">
        <v>603</v>
      </c>
      <c r="L67">
        <v>320</v>
      </c>
      <c r="M67">
        <v>5338</v>
      </c>
      <c r="N67" s="10">
        <f t="shared" si="55"/>
        <v>0.88688582537999294</v>
      </c>
      <c r="O67" s="10">
        <f t="shared" si="59"/>
        <v>0.88156503348607684</v>
      </c>
      <c r="P67" s="10">
        <f t="shared" si="60"/>
        <v>0.79700387140212081</v>
      </c>
      <c r="R67">
        <v>394</v>
      </c>
      <c r="S67">
        <v>681</v>
      </c>
      <c r="T67">
        <v>408</v>
      </c>
      <c r="U67">
        <v>5215</v>
      </c>
      <c r="V67" s="10">
        <f t="shared" si="56"/>
        <v>0.85488173572825898</v>
      </c>
      <c r="W67" s="10">
        <f t="shared" si="61"/>
        <v>0.85951149937600291</v>
      </c>
      <c r="X67" s="10">
        <f t="shared" si="62"/>
        <v>0.76899592944369066</v>
      </c>
    </row>
    <row r="68" spans="1:24" x14ac:dyDescent="0.3">
      <c r="B68">
        <v>525</v>
      </c>
      <c r="C68">
        <v>1025</v>
      </c>
      <c r="D68">
        <v>643</v>
      </c>
      <c r="E68">
        <v>4494</v>
      </c>
      <c r="F68" s="10">
        <f t="shared" si="54"/>
        <v>0.74965933424177533</v>
      </c>
      <c r="G68" s="10">
        <f t="shared" si="57"/>
        <v>0.79079497907949792</v>
      </c>
      <c r="H68" s="10">
        <f t="shared" si="58"/>
        <v>0.62855589780757382</v>
      </c>
      <c r="J68">
        <v>352</v>
      </c>
      <c r="K68">
        <v>648</v>
      </c>
      <c r="L68">
        <v>346</v>
      </c>
      <c r="M68">
        <v>5726</v>
      </c>
      <c r="N68" s="10">
        <f t="shared" si="55"/>
        <v>0.88603425559947302</v>
      </c>
      <c r="O68" s="10">
        <f t="shared" si="59"/>
        <v>0.88417242513984862</v>
      </c>
      <c r="P68" s="10">
        <f t="shared" si="60"/>
        <v>0.79667398807656098</v>
      </c>
      <c r="R68">
        <v>407</v>
      </c>
      <c r="S68">
        <v>688</v>
      </c>
      <c r="T68">
        <v>430</v>
      </c>
      <c r="U68">
        <v>5496</v>
      </c>
      <c r="V68" s="10">
        <f t="shared" si="56"/>
        <v>0.85487681403982452</v>
      </c>
      <c r="W68" s="10">
        <f t="shared" si="61"/>
        <v>0.86210401490767408</v>
      </c>
      <c r="X68" s="10">
        <f t="shared" si="62"/>
        <v>0.77749029754204402</v>
      </c>
    </row>
    <row r="69" spans="1:24" x14ac:dyDescent="0.3">
      <c r="B69">
        <v>531</v>
      </c>
      <c r="C69">
        <v>1007</v>
      </c>
      <c r="D69">
        <v>633</v>
      </c>
      <c r="E69">
        <v>4416</v>
      </c>
      <c r="F69" s="10">
        <f t="shared" si="54"/>
        <v>0.74925727866904335</v>
      </c>
      <c r="G69" s="10">
        <f t="shared" si="57"/>
        <v>0.78532443905397209</v>
      </c>
      <c r="H69" s="10">
        <f t="shared" si="58"/>
        <v>0.62861884565738524</v>
      </c>
      <c r="J69">
        <v>301</v>
      </c>
      <c r="K69">
        <v>505</v>
      </c>
      <c r="L69">
        <v>287</v>
      </c>
      <c r="M69">
        <v>4738</v>
      </c>
      <c r="N69" s="10">
        <f t="shared" si="55"/>
        <v>0.88577114427860693</v>
      </c>
      <c r="O69" s="10">
        <f t="shared" si="59"/>
        <v>0.88053185155784874</v>
      </c>
      <c r="P69" s="10">
        <f t="shared" si="60"/>
        <v>0.80736219721533475</v>
      </c>
      <c r="R69">
        <v>384</v>
      </c>
      <c r="S69">
        <v>624</v>
      </c>
      <c r="T69">
        <v>403</v>
      </c>
      <c r="U69">
        <v>5131</v>
      </c>
      <c r="V69" s="10">
        <f t="shared" si="56"/>
        <v>0.85435489700036138</v>
      </c>
      <c r="W69" s="10">
        <f t="shared" si="61"/>
        <v>0.86074342701722573</v>
      </c>
      <c r="X69" s="10">
        <f t="shared" si="62"/>
        <v>0.78314509122502174</v>
      </c>
    </row>
    <row r="70" spans="1:24" x14ac:dyDescent="0.3">
      <c r="B70">
        <v>506</v>
      </c>
      <c r="C70">
        <v>1013</v>
      </c>
      <c r="D70">
        <v>653</v>
      </c>
      <c r="E70">
        <v>4552</v>
      </c>
      <c r="F70" s="10">
        <f t="shared" si="54"/>
        <v>0.74908741594620554</v>
      </c>
      <c r="G70" s="10">
        <f t="shared" si="57"/>
        <v>0.79992091735863979</v>
      </c>
      <c r="H70" s="10">
        <f t="shared" si="58"/>
        <v>0.63593890386343221</v>
      </c>
      <c r="J70">
        <v>289</v>
      </c>
      <c r="K70">
        <v>540</v>
      </c>
      <c r="L70">
        <v>308</v>
      </c>
      <c r="M70">
        <v>5072</v>
      </c>
      <c r="N70" s="10">
        <f t="shared" si="55"/>
        <v>0.88550185873605947</v>
      </c>
      <c r="O70" s="10">
        <f t="shared" si="59"/>
        <v>0.89218429397500465</v>
      </c>
      <c r="P70" s="10">
        <f t="shared" si="60"/>
        <v>0.80755523877405555</v>
      </c>
      <c r="R70">
        <v>439</v>
      </c>
      <c r="S70">
        <v>763</v>
      </c>
      <c r="T70">
        <v>451</v>
      </c>
      <c r="U70">
        <v>5734</v>
      </c>
      <c r="V70" s="10">
        <f t="shared" si="56"/>
        <v>0.85416329830234439</v>
      </c>
      <c r="W70" s="10">
        <f t="shared" si="61"/>
        <v>0.85776769803985098</v>
      </c>
      <c r="X70" s="10">
        <f t="shared" si="62"/>
        <v>0.76512236416807755</v>
      </c>
    </row>
    <row r="71" spans="1:24" x14ac:dyDescent="0.3">
      <c r="B71">
        <v>512</v>
      </c>
      <c r="C71">
        <v>1067</v>
      </c>
      <c r="D71">
        <v>629</v>
      </c>
      <c r="E71">
        <v>4362</v>
      </c>
      <c r="F71" s="10">
        <f t="shared" si="54"/>
        <v>0.74794630334602286</v>
      </c>
      <c r="G71" s="10">
        <f t="shared" si="57"/>
        <v>0.78990562166598277</v>
      </c>
      <c r="H71" s="10">
        <f t="shared" si="58"/>
        <v>0.60692576901823536</v>
      </c>
      <c r="J71">
        <v>273</v>
      </c>
      <c r="K71">
        <v>509</v>
      </c>
      <c r="L71">
        <v>287</v>
      </c>
      <c r="M71">
        <v>4719</v>
      </c>
      <c r="N71" s="10">
        <f t="shared" si="55"/>
        <v>0.88533759488613661</v>
      </c>
      <c r="O71" s="10">
        <f t="shared" si="59"/>
        <v>0.890625</v>
      </c>
      <c r="P71" s="10">
        <f t="shared" si="60"/>
        <v>0.8052792654934966</v>
      </c>
      <c r="R71">
        <v>383</v>
      </c>
      <c r="S71">
        <v>601</v>
      </c>
      <c r="T71">
        <v>381</v>
      </c>
      <c r="U71">
        <v>4803</v>
      </c>
      <c r="V71" s="10">
        <f t="shared" si="56"/>
        <v>0.8530092592592593</v>
      </c>
      <c r="W71" s="10">
        <f t="shared" si="61"/>
        <v>0.85229463941380645</v>
      </c>
      <c r="X71" s="10">
        <f t="shared" si="62"/>
        <v>0.77757216876387858</v>
      </c>
    </row>
    <row r="72" spans="1:24" x14ac:dyDescent="0.3">
      <c r="B72">
        <v>521</v>
      </c>
      <c r="C72">
        <v>1022</v>
      </c>
      <c r="D72">
        <v>625</v>
      </c>
      <c r="E72">
        <v>4290</v>
      </c>
      <c r="F72" s="10">
        <f t="shared" si="54"/>
        <v>0.74567650050864698</v>
      </c>
      <c r="G72" s="10">
        <f t="shared" si="57"/>
        <v>0.78341301184784873</v>
      </c>
      <c r="H72" s="10">
        <f t="shared" si="58"/>
        <v>0.61521084337349397</v>
      </c>
      <c r="J72">
        <v>341</v>
      </c>
      <c r="K72">
        <v>625</v>
      </c>
      <c r="L72">
        <v>338</v>
      </c>
      <c r="M72">
        <v>5555</v>
      </c>
      <c r="N72" s="10">
        <f t="shared" si="55"/>
        <v>0.88528762939080263</v>
      </c>
      <c r="O72" s="10">
        <f t="shared" si="59"/>
        <v>0.88432835820895528</v>
      </c>
      <c r="P72" s="10">
        <f t="shared" si="60"/>
        <v>0.79773462783171523</v>
      </c>
      <c r="R72">
        <v>433</v>
      </c>
      <c r="S72">
        <v>774</v>
      </c>
      <c r="T72">
        <v>459</v>
      </c>
      <c r="U72">
        <v>5784</v>
      </c>
      <c r="V72" s="10">
        <f t="shared" si="56"/>
        <v>0.85295530994714075</v>
      </c>
      <c r="W72" s="10">
        <f t="shared" si="61"/>
        <v>0.86070451986488661</v>
      </c>
      <c r="X72" s="10">
        <f t="shared" si="62"/>
        <v>0.7639524245196706</v>
      </c>
    </row>
    <row r="73" spans="1:24" x14ac:dyDescent="0.3">
      <c r="B73">
        <v>483</v>
      </c>
      <c r="C73">
        <v>993</v>
      </c>
      <c r="D73">
        <v>574</v>
      </c>
      <c r="E73">
        <v>3936</v>
      </c>
      <c r="F73" s="10">
        <f t="shared" si="54"/>
        <v>0.74545454545454548</v>
      </c>
      <c r="G73" s="10">
        <f t="shared" si="57"/>
        <v>0.78139850644942299</v>
      </c>
      <c r="H73" s="10">
        <f t="shared" si="58"/>
        <v>0.59707851491174679</v>
      </c>
      <c r="J73">
        <v>240</v>
      </c>
      <c r="K73">
        <v>440</v>
      </c>
      <c r="L73">
        <v>251</v>
      </c>
      <c r="M73">
        <v>4104</v>
      </c>
      <c r="N73" s="10">
        <f t="shared" si="55"/>
        <v>0.88473019517795637</v>
      </c>
      <c r="O73" s="10">
        <f t="shared" si="59"/>
        <v>0.88950276243093918</v>
      </c>
      <c r="P73" s="10">
        <f t="shared" si="60"/>
        <v>0.80633802816901412</v>
      </c>
      <c r="R73">
        <v>346</v>
      </c>
      <c r="S73">
        <v>624</v>
      </c>
      <c r="T73">
        <v>370</v>
      </c>
      <c r="U73">
        <v>4661</v>
      </c>
      <c r="V73" s="10">
        <f t="shared" si="56"/>
        <v>0.8529119459352017</v>
      </c>
      <c r="W73" s="10">
        <f t="shared" si="61"/>
        <v>0.86179348911523868</v>
      </c>
      <c r="X73" s="10">
        <f t="shared" si="62"/>
        <v>0.76385998107852415</v>
      </c>
    </row>
    <row r="74" spans="1:24" x14ac:dyDescent="0.3">
      <c r="B74">
        <v>545</v>
      </c>
      <c r="C74">
        <v>1067</v>
      </c>
      <c r="D74">
        <v>678</v>
      </c>
      <c r="E74">
        <v>4633</v>
      </c>
      <c r="F74" s="10">
        <f t="shared" si="54"/>
        <v>0.74468085106382975</v>
      </c>
      <c r="G74" s="10">
        <f t="shared" si="57"/>
        <v>0.78949401313248357</v>
      </c>
      <c r="H74" s="10">
        <f t="shared" si="58"/>
        <v>0.62561403508771929</v>
      </c>
      <c r="J74">
        <v>308</v>
      </c>
      <c r="K74">
        <v>587</v>
      </c>
      <c r="L74">
        <v>327</v>
      </c>
      <c r="M74">
        <v>5340</v>
      </c>
      <c r="N74" s="10">
        <f t="shared" si="55"/>
        <v>0.88459502382212807</v>
      </c>
      <c r="O74" s="10">
        <f t="shared" si="59"/>
        <v>0.89093484419263458</v>
      </c>
      <c r="P74" s="10">
        <f t="shared" si="60"/>
        <v>0.80192340138349927</v>
      </c>
      <c r="R74">
        <v>376</v>
      </c>
      <c r="S74">
        <v>583</v>
      </c>
      <c r="T74">
        <v>372</v>
      </c>
      <c r="U74">
        <v>4682</v>
      </c>
      <c r="V74" s="10">
        <f t="shared" si="56"/>
        <v>0.85278986941036805</v>
      </c>
      <c r="W74" s="10">
        <f t="shared" si="61"/>
        <v>0.85132463424278371</v>
      </c>
      <c r="X74" s="10">
        <f t="shared" si="62"/>
        <v>0.77853751187084519</v>
      </c>
    </row>
    <row r="75" spans="1:24" x14ac:dyDescent="0.3">
      <c r="B75">
        <v>508</v>
      </c>
      <c r="C75">
        <v>1026</v>
      </c>
      <c r="D75">
        <v>660</v>
      </c>
      <c r="E75">
        <v>4509</v>
      </c>
      <c r="F75" s="10">
        <f t="shared" si="54"/>
        <v>0.74463145676146258</v>
      </c>
      <c r="G75" s="10">
        <f t="shared" si="57"/>
        <v>0.79748853896751049</v>
      </c>
      <c r="H75" s="10">
        <f t="shared" si="58"/>
        <v>0.62926829268292683</v>
      </c>
      <c r="J75">
        <v>340</v>
      </c>
      <c r="K75">
        <v>652</v>
      </c>
      <c r="L75">
        <v>350</v>
      </c>
      <c r="M75">
        <v>5712</v>
      </c>
      <c r="N75" s="10">
        <f t="shared" si="55"/>
        <v>0.88452655889145493</v>
      </c>
      <c r="O75" s="10">
        <f t="shared" si="59"/>
        <v>0.88764044943820219</v>
      </c>
      <c r="P75" s="10">
        <f t="shared" si="60"/>
        <v>0.79509742300439978</v>
      </c>
      <c r="R75">
        <v>434</v>
      </c>
      <c r="S75">
        <v>746</v>
      </c>
      <c r="T75">
        <v>445</v>
      </c>
      <c r="U75">
        <v>5590</v>
      </c>
      <c r="V75" s="10">
        <f t="shared" si="56"/>
        <v>0.85252692626346316</v>
      </c>
      <c r="W75" s="10">
        <f t="shared" si="61"/>
        <v>0.8559096945551129</v>
      </c>
      <c r="X75" s="10">
        <f t="shared" si="62"/>
        <v>0.76452020202020199</v>
      </c>
    </row>
    <row r="76" spans="1:24" x14ac:dyDescent="0.3">
      <c r="B76">
        <v>496</v>
      </c>
      <c r="C76">
        <v>1021</v>
      </c>
      <c r="D76">
        <v>632</v>
      </c>
      <c r="E76">
        <v>4300</v>
      </c>
      <c r="F76" s="10">
        <f t="shared" si="54"/>
        <v>0.74371451743714523</v>
      </c>
      <c r="G76" s="10">
        <f t="shared" si="57"/>
        <v>0.79316096747289411</v>
      </c>
      <c r="H76" s="10">
        <f t="shared" si="58"/>
        <v>0.61623754933283215</v>
      </c>
      <c r="J76">
        <v>284</v>
      </c>
      <c r="K76">
        <v>516</v>
      </c>
      <c r="L76">
        <v>288</v>
      </c>
      <c r="M76">
        <v>4700</v>
      </c>
      <c r="N76" s="10">
        <f t="shared" si="55"/>
        <v>0.88452285485164395</v>
      </c>
      <c r="O76" s="10">
        <f t="shared" si="59"/>
        <v>0.8860353130016051</v>
      </c>
      <c r="P76" s="10">
        <f t="shared" si="60"/>
        <v>0.80214723926380371</v>
      </c>
      <c r="R76">
        <v>419</v>
      </c>
      <c r="S76">
        <v>730</v>
      </c>
      <c r="T76">
        <v>428</v>
      </c>
      <c r="U76">
        <v>5370</v>
      </c>
      <c r="V76" s="10">
        <f t="shared" si="56"/>
        <v>0.85236288375301827</v>
      </c>
      <c r="W76" s="10">
        <f t="shared" si="61"/>
        <v>0.85524270167559169</v>
      </c>
      <c r="X76" s="10">
        <f t="shared" si="62"/>
        <v>0.76065573770491801</v>
      </c>
    </row>
    <row r="77" spans="1:24" s="8" customFormat="1" x14ac:dyDescent="0.3">
      <c r="A77" s="8" t="s">
        <v>8</v>
      </c>
      <c r="B77" s="9">
        <f>AVERAGE(B57:B76)</f>
        <v>494.45</v>
      </c>
      <c r="C77" s="9">
        <f t="shared" ref="C77:E77" si="63">AVERAGE(C57:C76)</f>
        <v>999.6</v>
      </c>
      <c r="D77" s="9">
        <f t="shared" si="63"/>
        <v>598.6</v>
      </c>
      <c r="E77" s="9">
        <f t="shared" si="63"/>
        <v>4294.05</v>
      </c>
      <c r="F77" s="8">
        <f>AVERAGE(F57:F76)</f>
        <v>0.75633873889313386</v>
      </c>
      <c r="G77" s="8">
        <f t="shared" ref="G77:H77" si="64">AVERAGE(G57:G76)</f>
        <v>0.79152105791323568</v>
      </c>
      <c r="H77" s="8">
        <f t="shared" si="64"/>
        <v>0.61852786499126755</v>
      </c>
      <c r="J77" s="9">
        <f>AVERAGE(J57:J76)</f>
        <v>301.7</v>
      </c>
      <c r="K77" s="9">
        <f t="shared" ref="K77:M77" si="65">AVERAGE(K57:K76)</f>
        <v>559.85</v>
      </c>
      <c r="L77" s="9">
        <f t="shared" si="65"/>
        <v>303.14999999999998</v>
      </c>
      <c r="M77" s="9">
        <f t="shared" si="65"/>
        <v>5095.3999999999996</v>
      </c>
      <c r="N77" s="8">
        <f>AVERAGE(N57:N76)</f>
        <v>0.88765420403121775</v>
      </c>
      <c r="O77" s="8">
        <f t="shared" ref="O77:P77" si="66">AVERAGE(O57:O76)</f>
        <v>0.88802450471013672</v>
      </c>
      <c r="P77" s="8">
        <f t="shared" si="66"/>
        <v>0.80223284192227806</v>
      </c>
      <c r="R77" s="9">
        <f>AVERAGE(R57:R76)</f>
        <v>392.95</v>
      </c>
      <c r="S77" s="9">
        <f t="shared" ref="S77:U77" si="67">AVERAGE(S57:S76)</f>
        <v>668.4</v>
      </c>
      <c r="T77" s="9">
        <f t="shared" si="67"/>
        <v>400.95</v>
      </c>
      <c r="U77" s="9">
        <f t="shared" si="67"/>
        <v>5273.7</v>
      </c>
      <c r="V77" s="11">
        <f>AVERAGE(V57:V76)</f>
        <v>0.85876451124312525</v>
      </c>
      <c r="W77" s="11">
        <f t="shared" ref="W77:X77" si="68">AVERAGE(W57:W76)</f>
        <v>0.86130907047427507</v>
      </c>
      <c r="X77" s="11">
        <f t="shared" si="68"/>
        <v>0.77530466666041209</v>
      </c>
    </row>
    <row r="78" spans="1:24" x14ac:dyDescent="0.3">
      <c r="A78" t="s">
        <v>9</v>
      </c>
      <c r="B78" s="6">
        <f t="shared" ref="B78:E78" si="69">STDEV(B57:B76)</f>
        <v>51.476591511911707</v>
      </c>
      <c r="C78" s="6">
        <f t="shared" si="69"/>
        <v>84.022177523493596</v>
      </c>
      <c r="D78" s="6">
        <f t="shared" si="69"/>
        <v>94.069627068688305</v>
      </c>
      <c r="E78" s="6">
        <f t="shared" si="69"/>
        <v>589.72923983450983</v>
      </c>
      <c r="F78">
        <f>STDEV(F57:F76)</f>
        <v>1.3059235567959666E-2</v>
      </c>
      <c r="G78">
        <f t="shared" ref="G78:H78" si="70">STDEV(G57:G76)</f>
        <v>1.8873291092590609E-2</v>
      </c>
      <c r="H78">
        <f t="shared" si="70"/>
        <v>3.3693942464188616E-2</v>
      </c>
      <c r="J78" s="6">
        <f t="shared" ref="J78:M78" si="71">STDEV(J57:J76)</f>
        <v>30.487443489514103</v>
      </c>
      <c r="K78" s="6">
        <f t="shared" si="71"/>
        <v>62.382753183366574</v>
      </c>
      <c r="L78" s="6">
        <f t="shared" si="71"/>
        <v>29.023175857271465</v>
      </c>
      <c r="M78" s="6">
        <f t="shared" si="71"/>
        <v>481.26996472600331</v>
      </c>
      <c r="N78">
        <f>STDEV(N57:N76)</f>
        <v>3.0636145192100817E-3</v>
      </c>
      <c r="O78">
        <f t="shared" ref="O78:P78" si="72">STDEV(O57:O76)</f>
        <v>7.3024229086124243E-3</v>
      </c>
      <c r="P78">
        <f t="shared" si="72"/>
        <v>5.648089217587267E-3</v>
      </c>
      <c r="R78" s="6">
        <f t="shared" ref="R78:U78" si="73">STDEV(R57:R76)</f>
        <v>33.473438016307483</v>
      </c>
      <c r="S78" s="6">
        <f t="shared" si="73"/>
        <v>64.73622592774791</v>
      </c>
      <c r="T78" s="6">
        <f t="shared" si="73"/>
        <v>35.336688850928979</v>
      </c>
      <c r="U78" s="6">
        <f t="shared" si="73"/>
        <v>356.22229901536127</v>
      </c>
      <c r="V78">
        <f>STDEV(V57:V76)</f>
        <v>6.4199006580135378E-3</v>
      </c>
      <c r="W78">
        <f>STDEV(W57:W76)</f>
        <v>7.6185889427688993E-3</v>
      </c>
      <c r="X78">
        <f t="shared" ref="X78" si="74">STDEV(X57:X76)</f>
        <v>9.9903241871577182E-3</v>
      </c>
    </row>
    <row r="79" spans="1:24" x14ac:dyDescent="0.3">
      <c r="A79" t="s">
        <v>10</v>
      </c>
      <c r="B79" s="7">
        <f t="shared" ref="B79:E79" si="75">B78/B77</f>
        <v>0.10410879059947761</v>
      </c>
      <c r="C79" s="7">
        <f t="shared" si="75"/>
        <v>8.4055799843430964E-2</v>
      </c>
      <c r="D79" s="7">
        <f t="shared" si="75"/>
        <v>0.15714939369977998</v>
      </c>
      <c r="E79" s="7">
        <f t="shared" si="75"/>
        <v>0.13733637005496205</v>
      </c>
      <c r="F79" s="7">
        <f>F78/F77</f>
        <v>1.7266384618975412E-2</v>
      </c>
      <c r="G79" s="7">
        <f t="shared" ref="G79:H79" si="76">G78/G77</f>
        <v>2.3844332256109661E-2</v>
      </c>
      <c r="H79" s="7">
        <f t="shared" si="76"/>
        <v>5.4474413153018271E-2</v>
      </c>
      <c r="I79" s="7"/>
      <c r="J79" s="7">
        <f t="shared" ref="J79:M79" si="77">J78/J77</f>
        <v>0.10105218259699736</v>
      </c>
      <c r="K79" s="7">
        <f t="shared" si="77"/>
        <v>0.11142762022571505</v>
      </c>
      <c r="L79" s="7">
        <f t="shared" si="77"/>
        <v>9.5738663556890868E-2</v>
      </c>
      <c r="M79" s="7">
        <f t="shared" si="77"/>
        <v>9.4451851616360508E-2</v>
      </c>
      <c r="N79" s="7">
        <f>N78/N77</f>
        <v>3.451360344261196E-3</v>
      </c>
      <c r="O79" s="7">
        <f t="shared" ref="O79:P79" si="78">O78/O77</f>
        <v>8.223222298348664E-3</v>
      </c>
      <c r="P79" s="7">
        <f t="shared" si="78"/>
        <v>7.0404612257627631E-3</v>
      </c>
      <c r="R79" s="7">
        <f t="shared" ref="R79:U79" si="79">R78/R77</f>
        <v>8.5184980318889131E-2</v>
      </c>
      <c r="S79" s="7">
        <f t="shared" si="79"/>
        <v>9.6852522333554625E-2</v>
      </c>
      <c r="T79" s="7">
        <f t="shared" si="79"/>
        <v>8.8132407659132009E-2</v>
      </c>
      <c r="U79" s="7">
        <f t="shared" si="79"/>
        <v>6.7546940291514743E-2</v>
      </c>
      <c r="V79" s="7">
        <f>V78/V77</f>
        <v>7.4757405248619974E-3</v>
      </c>
      <c r="W79" s="7">
        <f t="shared" ref="W79:X79" si="80">W78/W77</f>
        <v>8.8453601662104465E-3</v>
      </c>
      <c r="X79" s="7">
        <f t="shared" si="80"/>
        <v>1.2885675292257124E-2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066B2-558F-4EF2-B1B7-F70E288CF2EB}">
  <dimension ref="A3:AG79"/>
  <sheetViews>
    <sheetView topLeftCell="A40" workbookViewId="0">
      <selection activeCell="AD41" sqref="AD41"/>
    </sheetView>
  </sheetViews>
  <sheetFormatPr defaultRowHeight="14.4" x14ac:dyDescent="0.3"/>
  <cols>
    <col min="2" max="8" width="5.77734375" customWidth="1"/>
    <col min="10" max="16" width="5.77734375" customWidth="1"/>
    <col min="18" max="24" width="5.77734375" customWidth="1"/>
    <col min="26" max="32" width="5.77734375" customWidth="1"/>
    <col min="34" max="40" width="5.77734375" customWidth="1"/>
  </cols>
  <sheetData>
    <row r="3" spans="2:33" x14ac:dyDescent="0.3">
      <c r="B3" s="3" t="s">
        <v>15</v>
      </c>
      <c r="C3" s="2">
        <v>2021</v>
      </c>
      <c r="E3" s="2" t="s">
        <v>5</v>
      </c>
      <c r="F3" s="2"/>
      <c r="G3" s="2"/>
      <c r="H3" s="2"/>
      <c r="I3" s="2"/>
      <c r="J3" s="3" t="s">
        <v>17</v>
      </c>
      <c r="K3" s="2">
        <v>2022</v>
      </c>
      <c r="L3" s="2"/>
      <c r="M3" s="2" t="s">
        <v>5</v>
      </c>
      <c r="N3" s="2"/>
      <c r="O3" s="2"/>
      <c r="P3" s="2"/>
      <c r="R3" s="3" t="s">
        <v>16</v>
      </c>
      <c r="S3" s="2">
        <v>2023</v>
      </c>
      <c r="U3" s="2" t="s">
        <v>5</v>
      </c>
      <c r="V3" s="2"/>
      <c r="W3" s="2"/>
      <c r="X3" s="2"/>
      <c r="AG3" s="2"/>
    </row>
    <row r="4" spans="2:33" x14ac:dyDescent="0.3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13</v>
      </c>
      <c r="H4" s="1" t="s">
        <v>14</v>
      </c>
      <c r="J4" s="1" t="s">
        <v>0</v>
      </c>
      <c r="K4" s="1" t="s">
        <v>1</v>
      </c>
      <c r="L4" s="1" t="s">
        <v>2</v>
      </c>
      <c r="M4" s="1" t="s">
        <v>3</v>
      </c>
      <c r="N4" s="1" t="s">
        <v>4</v>
      </c>
      <c r="O4" s="1" t="s">
        <v>13</v>
      </c>
      <c r="P4" s="1" t="s">
        <v>14</v>
      </c>
      <c r="R4" s="1" t="s">
        <v>0</v>
      </c>
      <c r="S4" s="1" t="s">
        <v>1</v>
      </c>
      <c r="T4" s="1" t="s">
        <v>2</v>
      </c>
      <c r="U4" s="1" t="s">
        <v>3</v>
      </c>
      <c r="V4" s="1" t="s">
        <v>4</v>
      </c>
      <c r="W4" s="1" t="s">
        <v>13</v>
      </c>
      <c r="X4" s="1" t="s">
        <v>14</v>
      </c>
    </row>
    <row r="5" spans="2:33" s="5" customFormat="1" x14ac:dyDescent="0.3">
      <c r="B5">
        <v>1659</v>
      </c>
      <c r="C5">
        <v>1382</v>
      </c>
      <c r="D5">
        <v>1041</v>
      </c>
      <c r="E5">
        <v>5400</v>
      </c>
      <c r="F5" s="10">
        <f t="shared" ref="F5:F24" si="0">(E5-D5)/(E5+D5)</f>
        <v>0.67675826734979039</v>
      </c>
      <c r="G5" s="10">
        <f>(E5-B5)/(E5+B5)</f>
        <v>0.52996175095622611</v>
      </c>
      <c r="H5" s="10">
        <f>(E5-C5)/(E5+C5)</f>
        <v>0.59245060454143317</v>
      </c>
      <c r="J5">
        <v>854</v>
      </c>
      <c r="K5">
        <v>862</v>
      </c>
      <c r="L5">
        <v>461</v>
      </c>
      <c r="M5">
        <v>5771</v>
      </c>
      <c r="N5" s="10">
        <f t="shared" ref="N5:N24" si="1">(M5-L5)/(M5+L5)</f>
        <v>0.85205391527599483</v>
      </c>
      <c r="O5" s="10">
        <f>(M5-J5)/(M5+J5)</f>
        <v>0.74218867924528298</v>
      </c>
      <c r="P5" s="10">
        <f>(M5-K5)/(M5+K5)</f>
        <v>0.74008744157997886</v>
      </c>
      <c r="R5">
        <v>909</v>
      </c>
      <c r="S5">
        <v>893</v>
      </c>
      <c r="T5">
        <v>476</v>
      </c>
      <c r="U5">
        <v>5735</v>
      </c>
      <c r="V5" s="10">
        <f t="shared" ref="V5:V24" si="2">(U5-T5)/(U5+T5)</f>
        <v>0.84672355498309448</v>
      </c>
      <c r="W5" s="10">
        <f>(U5-R5)/(U5+R5)</f>
        <v>0.72636965683323296</v>
      </c>
      <c r="X5" s="10">
        <f>(U5-S5)/(U5+S5)</f>
        <v>0.73053711526855758</v>
      </c>
    </row>
    <row r="6" spans="2:33" s="5" customFormat="1" x14ac:dyDescent="0.3">
      <c r="B6">
        <v>1654</v>
      </c>
      <c r="C6">
        <v>1372</v>
      </c>
      <c r="D6">
        <v>1035</v>
      </c>
      <c r="E6">
        <v>5300</v>
      </c>
      <c r="F6" s="10">
        <f t="shared" si="0"/>
        <v>0.6732438831886346</v>
      </c>
      <c r="G6" s="10">
        <f t="shared" ref="G6:G24" si="3">(E6-B6)/(E6+B6)</f>
        <v>0.5243025596778832</v>
      </c>
      <c r="H6" s="10">
        <f t="shared" ref="H6:H24" si="4">(E6-C6)/(E6+C6)</f>
        <v>0.58872901678657075</v>
      </c>
      <c r="J6">
        <v>867</v>
      </c>
      <c r="K6">
        <v>852</v>
      </c>
      <c r="L6">
        <v>472</v>
      </c>
      <c r="M6">
        <v>5760</v>
      </c>
      <c r="N6" s="10">
        <f t="shared" si="1"/>
        <v>0.8485237483953787</v>
      </c>
      <c r="O6" s="10">
        <f t="shared" ref="O6:O24" si="5">(M6-J6)/(M6+J6)</f>
        <v>0.7383431416930738</v>
      </c>
      <c r="P6" s="10">
        <f t="shared" ref="P6:P24" si="6">(M6-K6)/(M6+K6)</f>
        <v>0.74228675136116151</v>
      </c>
      <c r="R6">
        <v>911</v>
      </c>
      <c r="S6">
        <v>901</v>
      </c>
      <c r="T6">
        <v>493</v>
      </c>
      <c r="U6">
        <v>5675</v>
      </c>
      <c r="V6" s="10">
        <f t="shared" si="2"/>
        <v>0.84014267185473412</v>
      </c>
      <c r="W6" s="10">
        <f t="shared" ref="W6:W24" si="7">(U6-R6)/(U6+R6)</f>
        <v>0.72335256604919529</v>
      </c>
      <c r="X6" s="10">
        <f t="shared" ref="X6:X24" si="8">(U6-S6)/(U6+S6)</f>
        <v>0.7259732360097324</v>
      </c>
    </row>
    <row r="7" spans="2:33" s="5" customFormat="1" x14ac:dyDescent="0.3">
      <c r="B7">
        <v>1648</v>
      </c>
      <c r="C7">
        <v>1396</v>
      </c>
      <c r="D7">
        <v>1034</v>
      </c>
      <c r="E7">
        <v>5259</v>
      </c>
      <c r="F7" s="10">
        <f t="shared" si="0"/>
        <v>0.67138089941204515</v>
      </c>
      <c r="G7" s="10">
        <f t="shared" si="3"/>
        <v>0.52280295352540895</v>
      </c>
      <c r="H7" s="10">
        <f t="shared" si="4"/>
        <v>0.58046581517655893</v>
      </c>
      <c r="J7">
        <v>873</v>
      </c>
      <c r="K7">
        <v>866</v>
      </c>
      <c r="L7">
        <v>482</v>
      </c>
      <c r="M7">
        <v>5792</v>
      </c>
      <c r="N7" s="10">
        <f t="shared" si="1"/>
        <v>0.846350015938795</v>
      </c>
      <c r="O7" s="10">
        <f t="shared" si="5"/>
        <v>0.7380345086271568</v>
      </c>
      <c r="P7" s="10">
        <f t="shared" si="6"/>
        <v>0.73986182036647641</v>
      </c>
      <c r="R7">
        <v>907</v>
      </c>
      <c r="S7">
        <v>903</v>
      </c>
      <c r="T7">
        <v>506</v>
      </c>
      <c r="U7">
        <v>5647</v>
      </c>
      <c r="V7" s="10">
        <f t="shared" si="2"/>
        <v>0.83552738501543966</v>
      </c>
      <c r="W7" s="10">
        <f t="shared" si="7"/>
        <v>0.72322245956667686</v>
      </c>
      <c r="X7" s="10">
        <f t="shared" si="8"/>
        <v>0.72427480916030529</v>
      </c>
    </row>
    <row r="8" spans="2:33" s="5" customFormat="1" x14ac:dyDescent="0.3">
      <c r="B8">
        <v>1666</v>
      </c>
      <c r="C8">
        <v>1385</v>
      </c>
      <c r="D8">
        <v>1049</v>
      </c>
      <c r="E8">
        <v>5323</v>
      </c>
      <c r="F8" s="10">
        <f t="shared" si="0"/>
        <v>0.67074701820464533</v>
      </c>
      <c r="G8" s="10">
        <f t="shared" si="3"/>
        <v>0.52325082272141943</v>
      </c>
      <c r="H8" s="10">
        <f t="shared" si="4"/>
        <v>0.58706022659511037</v>
      </c>
      <c r="J8">
        <v>876</v>
      </c>
      <c r="K8">
        <v>866</v>
      </c>
      <c r="L8">
        <v>479</v>
      </c>
      <c r="M8">
        <v>5747</v>
      </c>
      <c r="N8" s="10">
        <f t="shared" si="1"/>
        <v>0.84612913588178607</v>
      </c>
      <c r="O8" s="10">
        <f t="shared" si="5"/>
        <v>0.73546731088630535</v>
      </c>
      <c r="P8" s="10">
        <f t="shared" si="6"/>
        <v>0.73809163768335095</v>
      </c>
      <c r="R8">
        <v>925</v>
      </c>
      <c r="S8">
        <v>931</v>
      </c>
      <c r="T8">
        <v>515</v>
      </c>
      <c r="U8">
        <v>5744</v>
      </c>
      <c r="V8" s="10">
        <f t="shared" si="2"/>
        <v>0.83543697076210255</v>
      </c>
      <c r="W8" s="10">
        <f t="shared" si="7"/>
        <v>0.72259709101814362</v>
      </c>
      <c r="X8" s="10">
        <f t="shared" si="8"/>
        <v>0.72104868913857678</v>
      </c>
    </row>
    <row r="9" spans="2:33" s="5" customFormat="1" x14ac:dyDescent="0.3">
      <c r="B9">
        <v>1657</v>
      </c>
      <c r="C9">
        <v>1381</v>
      </c>
      <c r="D9">
        <v>1044</v>
      </c>
      <c r="E9">
        <v>5262</v>
      </c>
      <c r="F9" s="10">
        <f t="shared" si="0"/>
        <v>0.66888677450047573</v>
      </c>
      <c r="G9" s="10">
        <f t="shared" si="3"/>
        <v>0.52102905044081516</v>
      </c>
      <c r="H9" s="10">
        <f t="shared" si="4"/>
        <v>0.58422399518289925</v>
      </c>
      <c r="J9">
        <v>877</v>
      </c>
      <c r="K9">
        <v>782</v>
      </c>
      <c r="L9">
        <v>456</v>
      </c>
      <c r="M9">
        <v>5468</v>
      </c>
      <c r="N9" s="10">
        <f t="shared" si="1"/>
        <v>0.84604996623902773</v>
      </c>
      <c r="O9" s="10">
        <f t="shared" si="5"/>
        <v>0.72356185973207254</v>
      </c>
      <c r="P9" s="10">
        <f t="shared" si="6"/>
        <v>0.74975999999999998</v>
      </c>
      <c r="R9">
        <v>928</v>
      </c>
      <c r="S9">
        <v>930</v>
      </c>
      <c r="T9">
        <v>515</v>
      </c>
      <c r="U9">
        <v>5694</v>
      </c>
      <c r="V9" s="10">
        <f t="shared" si="2"/>
        <v>0.8341117732324046</v>
      </c>
      <c r="W9" s="10">
        <f t="shared" si="7"/>
        <v>0.71972213832678944</v>
      </c>
      <c r="X9" s="10">
        <f t="shared" si="8"/>
        <v>0.71920289855072461</v>
      </c>
    </row>
    <row r="10" spans="2:33" s="5" customFormat="1" x14ac:dyDescent="0.3">
      <c r="B10">
        <v>1668</v>
      </c>
      <c r="C10">
        <v>1401</v>
      </c>
      <c r="D10">
        <v>1055</v>
      </c>
      <c r="E10">
        <v>5316</v>
      </c>
      <c r="F10" s="10">
        <f t="shared" si="0"/>
        <v>0.66881180348453928</v>
      </c>
      <c r="G10" s="10">
        <f t="shared" si="3"/>
        <v>0.5223367697594502</v>
      </c>
      <c r="H10" s="10">
        <f t="shared" si="4"/>
        <v>0.58284948637784728</v>
      </c>
      <c r="J10">
        <v>875</v>
      </c>
      <c r="K10">
        <v>791</v>
      </c>
      <c r="L10">
        <v>450</v>
      </c>
      <c r="M10">
        <v>5390</v>
      </c>
      <c r="N10" s="10">
        <f t="shared" si="1"/>
        <v>0.84589041095890416</v>
      </c>
      <c r="O10" s="10">
        <f t="shared" si="5"/>
        <v>0.72067039106145248</v>
      </c>
      <c r="P10" s="10">
        <f t="shared" si="6"/>
        <v>0.74405436013590032</v>
      </c>
      <c r="R10">
        <v>912</v>
      </c>
      <c r="S10">
        <v>900</v>
      </c>
      <c r="T10">
        <v>495</v>
      </c>
      <c r="U10">
        <v>5447</v>
      </c>
      <c r="V10" s="10">
        <f t="shared" si="2"/>
        <v>0.83338943116795694</v>
      </c>
      <c r="W10" s="10">
        <f t="shared" si="7"/>
        <v>0.71316244692561725</v>
      </c>
      <c r="X10" s="10">
        <f t="shared" si="8"/>
        <v>0.71640144950370255</v>
      </c>
    </row>
    <row r="11" spans="2:33" s="5" customFormat="1" x14ac:dyDescent="0.3">
      <c r="B11">
        <v>1641</v>
      </c>
      <c r="C11">
        <v>1396</v>
      </c>
      <c r="D11">
        <v>1034</v>
      </c>
      <c r="E11">
        <v>5207</v>
      </c>
      <c r="F11" s="10">
        <f t="shared" si="0"/>
        <v>0.66864284569780486</v>
      </c>
      <c r="G11" s="10">
        <f t="shared" si="3"/>
        <v>0.52073598130841126</v>
      </c>
      <c r="H11" s="10">
        <f t="shared" si="4"/>
        <v>0.57716189610782975</v>
      </c>
      <c r="J11">
        <v>867</v>
      </c>
      <c r="K11">
        <v>854</v>
      </c>
      <c r="L11">
        <v>474</v>
      </c>
      <c r="M11">
        <v>5653</v>
      </c>
      <c r="N11" s="10">
        <f t="shared" si="1"/>
        <v>0.84527501224090096</v>
      </c>
      <c r="O11" s="10">
        <f t="shared" si="5"/>
        <v>0.73404907975460121</v>
      </c>
      <c r="P11" s="10">
        <f t="shared" si="6"/>
        <v>0.73751344705701549</v>
      </c>
      <c r="R11">
        <v>919</v>
      </c>
      <c r="S11">
        <v>875</v>
      </c>
      <c r="T11">
        <v>494</v>
      </c>
      <c r="U11">
        <v>5435</v>
      </c>
      <c r="V11" s="10">
        <f t="shared" si="2"/>
        <v>0.83336144375105414</v>
      </c>
      <c r="W11" s="10">
        <f t="shared" si="7"/>
        <v>0.71073339628580423</v>
      </c>
      <c r="X11" s="10">
        <f t="shared" si="8"/>
        <v>0.72266244057052298</v>
      </c>
    </row>
    <row r="12" spans="2:33" s="5" customFormat="1" x14ac:dyDescent="0.3">
      <c r="B12">
        <v>1653</v>
      </c>
      <c r="C12">
        <v>1378</v>
      </c>
      <c r="D12">
        <v>1042</v>
      </c>
      <c r="E12">
        <v>5240</v>
      </c>
      <c r="F12" s="10">
        <f t="shared" si="0"/>
        <v>0.66825851639605216</v>
      </c>
      <c r="G12" s="10">
        <f t="shared" si="3"/>
        <v>0.52038299724358039</v>
      </c>
      <c r="H12" s="10">
        <f t="shared" si="4"/>
        <v>0.58355998791175578</v>
      </c>
      <c r="J12">
        <v>878</v>
      </c>
      <c r="K12">
        <v>854</v>
      </c>
      <c r="L12">
        <v>474</v>
      </c>
      <c r="M12">
        <v>5647</v>
      </c>
      <c r="N12" s="10">
        <f t="shared" si="1"/>
        <v>0.84512334585851989</v>
      </c>
      <c r="O12" s="10">
        <f t="shared" si="5"/>
        <v>0.73088122605363981</v>
      </c>
      <c r="P12" s="10">
        <f t="shared" si="6"/>
        <v>0.73727118904783884</v>
      </c>
      <c r="R12">
        <v>926</v>
      </c>
      <c r="S12">
        <v>912</v>
      </c>
      <c r="T12">
        <v>508</v>
      </c>
      <c r="U12">
        <v>5550</v>
      </c>
      <c r="V12" s="10">
        <f t="shared" si="2"/>
        <v>0.83228788379002971</v>
      </c>
      <c r="W12" s="10">
        <f t="shared" si="7"/>
        <v>0.71402100061766527</v>
      </c>
      <c r="X12" s="10">
        <f t="shared" si="8"/>
        <v>0.71773444753946147</v>
      </c>
    </row>
    <row r="13" spans="2:33" s="5" customFormat="1" x14ac:dyDescent="0.3">
      <c r="B13">
        <v>1667</v>
      </c>
      <c r="C13">
        <v>1389</v>
      </c>
      <c r="D13">
        <v>1056</v>
      </c>
      <c r="E13">
        <v>5309</v>
      </c>
      <c r="F13" s="10">
        <f t="shared" si="0"/>
        <v>0.66818538884524747</v>
      </c>
      <c r="G13" s="10">
        <f t="shared" si="3"/>
        <v>0.52207568807339455</v>
      </c>
      <c r="H13" s="10">
        <f t="shared" si="4"/>
        <v>0.58524932815765895</v>
      </c>
      <c r="J13">
        <v>873</v>
      </c>
      <c r="K13">
        <v>780</v>
      </c>
      <c r="L13">
        <v>449</v>
      </c>
      <c r="M13">
        <v>5310</v>
      </c>
      <c r="N13" s="10">
        <f t="shared" si="1"/>
        <v>0.84407015106789374</v>
      </c>
      <c r="O13" s="10">
        <f t="shared" si="5"/>
        <v>0.71761280931586613</v>
      </c>
      <c r="P13" s="10">
        <f t="shared" si="6"/>
        <v>0.74384236453201968</v>
      </c>
      <c r="R13">
        <v>913</v>
      </c>
      <c r="S13">
        <v>903</v>
      </c>
      <c r="T13">
        <v>511</v>
      </c>
      <c r="U13">
        <v>5571</v>
      </c>
      <c r="V13" s="10">
        <f t="shared" si="2"/>
        <v>0.83196317000986519</v>
      </c>
      <c r="W13" s="10">
        <f t="shared" si="7"/>
        <v>0.71838371375694021</v>
      </c>
      <c r="X13" s="10">
        <f t="shared" si="8"/>
        <v>0.72103799814643188</v>
      </c>
    </row>
    <row r="14" spans="2:33" s="5" customFormat="1" x14ac:dyDescent="0.3">
      <c r="B14">
        <v>1653</v>
      </c>
      <c r="C14">
        <v>1399</v>
      </c>
      <c r="D14">
        <v>1051</v>
      </c>
      <c r="E14">
        <v>5257</v>
      </c>
      <c r="F14" s="10">
        <f t="shared" si="0"/>
        <v>0.66677235256816736</v>
      </c>
      <c r="G14" s="10">
        <f t="shared" si="3"/>
        <v>0.52156295224312588</v>
      </c>
      <c r="H14" s="10">
        <f t="shared" si="4"/>
        <v>0.57962740384615385</v>
      </c>
      <c r="J14">
        <v>874</v>
      </c>
      <c r="K14">
        <v>772</v>
      </c>
      <c r="L14">
        <v>458</v>
      </c>
      <c r="M14">
        <v>5366</v>
      </c>
      <c r="N14" s="10">
        <f t="shared" si="1"/>
        <v>0.84271978021978022</v>
      </c>
      <c r="O14" s="10">
        <f t="shared" si="5"/>
        <v>0.71987179487179487</v>
      </c>
      <c r="P14" s="10">
        <f t="shared" si="6"/>
        <v>0.74845226458129688</v>
      </c>
      <c r="R14">
        <v>930</v>
      </c>
      <c r="S14">
        <v>911</v>
      </c>
      <c r="T14">
        <v>517</v>
      </c>
      <c r="U14">
        <v>5549</v>
      </c>
      <c r="V14" s="10">
        <f t="shared" si="2"/>
        <v>0.82954170787998682</v>
      </c>
      <c r="W14" s="10">
        <f t="shared" si="7"/>
        <v>0.71291866028708128</v>
      </c>
      <c r="X14" s="10">
        <f t="shared" si="8"/>
        <v>0.71795665634674921</v>
      </c>
    </row>
    <row r="15" spans="2:33" s="5" customFormat="1" x14ac:dyDescent="0.3">
      <c r="B15">
        <v>1642</v>
      </c>
      <c r="C15">
        <v>1391</v>
      </c>
      <c r="D15">
        <v>1028</v>
      </c>
      <c r="E15">
        <v>5130</v>
      </c>
      <c r="F15" s="10">
        <f t="shared" si="0"/>
        <v>0.66612536537836964</v>
      </c>
      <c r="G15" s="10">
        <f t="shared" si="3"/>
        <v>0.51506202008269342</v>
      </c>
      <c r="H15" s="10">
        <f t="shared" si="4"/>
        <v>0.57337831620917035</v>
      </c>
      <c r="J15">
        <v>876</v>
      </c>
      <c r="K15">
        <v>771</v>
      </c>
      <c r="L15">
        <v>459</v>
      </c>
      <c r="M15">
        <v>5348</v>
      </c>
      <c r="N15" s="10">
        <f t="shared" si="1"/>
        <v>0.84191493025658692</v>
      </c>
      <c r="O15" s="10">
        <f t="shared" si="5"/>
        <v>0.71850899742930596</v>
      </c>
      <c r="P15" s="10">
        <f t="shared" si="6"/>
        <v>0.7479980388952443</v>
      </c>
      <c r="R15">
        <v>924</v>
      </c>
      <c r="S15">
        <v>921</v>
      </c>
      <c r="T15">
        <v>512</v>
      </c>
      <c r="U15">
        <v>5488</v>
      </c>
      <c r="V15" s="10">
        <f t="shared" si="2"/>
        <v>0.82933333333333337</v>
      </c>
      <c r="W15" s="10">
        <f t="shared" si="7"/>
        <v>0.71179039301310043</v>
      </c>
      <c r="X15" s="10">
        <f t="shared" si="8"/>
        <v>0.71259166796692153</v>
      </c>
    </row>
    <row r="16" spans="2:33" s="5" customFormat="1" x14ac:dyDescent="0.3">
      <c r="B16">
        <v>1659</v>
      </c>
      <c r="C16">
        <v>1367</v>
      </c>
      <c r="D16">
        <v>1043</v>
      </c>
      <c r="E16">
        <v>5202</v>
      </c>
      <c r="F16" s="10">
        <f t="shared" si="0"/>
        <v>0.66597277822257805</v>
      </c>
      <c r="G16" s="10">
        <f t="shared" si="3"/>
        <v>0.51639702667249676</v>
      </c>
      <c r="H16" s="10">
        <f t="shared" si="4"/>
        <v>0.58380270969706194</v>
      </c>
      <c r="J16">
        <v>867</v>
      </c>
      <c r="K16">
        <v>859</v>
      </c>
      <c r="L16">
        <v>482</v>
      </c>
      <c r="M16">
        <v>5595</v>
      </c>
      <c r="N16" s="10">
        <f t="shared" si="1"/>
        <v>0.84136909659371395</v>
      </c>
      <c r="O16" s="10">
        <f t="shared" si="5"/>
        <v>0.73166202414113279</v>
      </c>
      <c r="P16" s="10">
        <f t="shared" si="6"/>
        <v>0.7338084908583824</v>
      </c>
      <c r="R16">
        <v>943</v>
      </c>
      <c r="S16">
        <v>990</v>
      </c>
      <c r="T16">
        <v>533</v>
      </c>
      <c r="U16">
        <v>5659</v>
      </c>
      <c r="V16" s="10">
        <f t="shared" si="2"/>
        <v>0.82784237726098187</v>
      </c>
      <c r="W16" s="10">
        <f t="shared" si="7"/>
        <v>0.71432899121478344</v>
      </c>
      <c r="X16" s="10">
        <f t="shared" si="8"/>
        <v>0.70221085877575573</v>
      </c>
    </row>
    <row r="17" spans="1:24" s="5" customFormat="1" x14ac:dyDescent="0.3">
      <c r="B17">
        <v>1626</v>
      </c>
      <c r="C17">
        <v>1385</v>
      </c>
      <c r="D17">
        <v>1031</v>
      </c>
      <c r="E17">
        <v>5128</v>
      </c>
      <c r="F17" s="10">
        <f t="shared" si="0"/>
        <v>0.66520539048546845</v>
      </c>
      <c r="G17" s="10">
        <f t="shared" si="3"/>
        <v>0.51850755108084101</v>
      </c>
      <c r="H17" s="10">
        <f t="shared" si="4"/>
        <v>0.57469676032550288</v>
      </c>
      <c r="J17">
        <v>871</v>
      </c>
      <c r="K17">
        <v>881</v>
      </c>
      <c r="L17">
        <v>493</v>
      </c>
      <c r="M17">
        <v>5681</v>
      </c>
      <c r="N17" s="10">
        <f t="shared" si="1"/>
        <v>0.84029802397149334</v>
      </c>
      <c r="O17" s="10">
        <f t="shared" si="5"/>
        <v>0.73412698412698407</v>
      </c>
      <c r="P17" s="10">
        <f t="shared" si="6"/>
        <v>0.73148430356598593</v>
      </c>
      <c r="R17">
        <v>934</v>
      </c>
      <c r="S17">
        <v>951</v>
      </c>
      <c r="T17">
        <v>525</v>
      </c>
      <c r="U17">
        <v>5547</v>
      </c>
      <c r="V17" s="10">
        <f t="shared" si="2"/>
        <v>0.82707509881422925</v>
      </c>
      <c r="W17" s="10">
        <f t="shared" si="7"/>
        <v>0.7117728745563956</v>
      </c>
      <c r="X17" s="10">
        <f t="shared" si="8"/>
        <v>0.70729455216989845</v>
      </c>
    </row>
    <row r="18" spans="1:24" s="5" customFormat="1" x14ac:dyDescent="0.3">
      <c r="B18">
        <v>1666</v>
      </c>
      <c r="C18">
        <v>1393</v>
      </c>
      <c r="D18">
        <v>1057</v>
      </c>
      <c r="E18">
        <v>5248</v>
      </c>
      <c r="F18" s="10">
        <f t="shared" si="0"/>
        <v>0.66471054718477396</v>
      </c>
      <c r="G18" s="10">
        <f t="shared" si="3"/>
        <v>0.51807925947353195</v>
      </c>
      <c r="H18" s="10">
        <f t="shared" si="4"/>
        <v>0.58048486673693722</v>
      </c>
      <c r="J18">
        <v>878</v>
      </c>
      <c r="K18">
        <v>862</v>
      </c>
      <c r="L18">
        <v>490</v>
      </c>
      <c r="M18">
        <v>5643</v>
      </c>
      <c r="N18" s="10">
        <f t="shared" si="1"/>
        <v>0.84020870699494543</v>
      </c>
      <c r="O18" s="10">
        <f t="shared" si="5"/>
        <v>0.73071614783008743</v>
      </c>
      <c r="P18" s="10">
        <f t="shared" si="6"/>
        <v>0.73497309761721752</v>
      </c>
      <c r="R18">
        <v>913</v>
      </c>
      <c r="S18">
        <v>887</v>
      </c>
      <c r="T18">
        <v>492</v>
      </c>
      <c r="U18">
        <v>5119</v>
      </c>
      <c r="V18" s="10">
        <f t="shared" si="2"/>
        <v>0.82463019069684551</v>
      </c>
      <c r="W18" s="10">
        <f t="shared" si="7"/>
        <v>0.69728116710875332</v>
      </c>
      <c r="X18" s="10">
        <f t="shared" si="8"/>
        <v>0.70462870462870464</v>
      </c>
    </row>
    <row r="19" spans="1:24" s="5" customFormat="1" x14ac:dyDescent="0.3">
      <c r="B19">
        <v>1639</v>
      </c>
      <c r="C19">
        <v>1389</v>
      </c>
      <c r="D19">
        <v>1040</v>
      </c>
      <c r="E19">
        <v>5157</v>
      </c>
      <c r="F19" s="10">
        <f t="shared" si="0"/>
        <v>0.66435371954171374</v>
      </c>
      <c r="G19" s="10">
        <f t="shared" si="3"/>
        <v>0.51765744555620952</v>
      </c>
      <c r="H19" s="10">
        <f t="shared" si="4"/>
        <v>0.57561869844179647</v>
      </c>
      <c r="J19">
        <v>876</v>
      </c>
      <c r="K19">
        <v>779</v>
      </c>
      <c r="L19">
        <v>465</v>
      </c>
      <c r="M19">
        <v>5315</v>
      </c>
      <c r="N19" s="10">
        <f t="shared" si="1"/>
        <v>0.83910034602076122</v>
      </c>
      <c r="O19" s="10">
        <f t="shared" si="5"/>
        <v>0.71700856081408493</v>
      </c>
      <c r="P19" s="10">
        <f t="shared" si="6"/>
        <v>0.74433869379717754</v>
      </c>
      <c r="R19">
        <v>936</v>
      </c>
      <c r="S19">
        <v>947</v>
      </c>
      <c r="T19">
        <v>534</v>
      </c>
      <c r="U19">
        <v>5509</v>
      </c>
      <c r="V19" s="10">
        <f t="shared" si="2"/>
        <v>0.82326658944233</v>
      </c>
      <c r="W19" s="10">
        <f t="shared" si="7"/>
        <v>0.70954228083785875</v>
      </c>
      <c r="X19" s="10">
        <f t="shared" si="8"/>
        <v>0.70662949194547708</v>
      </c>
    </row>
    <row r="20" spans="1:24" s="5" customFormat="1" x14ac:dyDescent="0.3">
      <c r="B20">
        <v>1663</v>
      </c>
      <c r="C20">
        <v>1407</v>
      </c>
      <c r="D20">
        <v>1062</v>
      </c>
      <c r="E20">
        <v>5239</v>
      </c>
      <c r="F20" s="10">
        <f t="shared" si="0"/>
        <v>0.66291064910331698</v>
      </c>
      <c r="G20" s="10">
        <f t="shared" si="3"/>
        <v>0.51811069255288322</v>
      </c>
      <c r="H20" s="10">
        <f t="shared" si="4"/>
        <v>0.57658742100511584</v>
      </c>
      <c r="J20">
        <v>856</v>
      </c>
      <c r="K20">
        <v>749</v>
      </c>
      <c r="L20">
        <v>432</v>
      </c>
      <c r="M20">
        <v>4914</v>
      </c>
      <c r="N20" s="10">
        <f t="shared" si="1"/>
        <v>0.83838383838383834</v>
      </c>
      <c r="O20" s="10">
        <f t="shared" si="5"/>
        <v>0.70329289428076258</v>
      </c>
      <c r="P20" s="10">
        <f t="shared" si="6"/>
        <v>0.73547589616810882</v>
      </c>
      <c r="R20">
        <v>918</v>
      </c>
      <c r="S20">
        <v>894</v>
      </c>
      <c r="T20">
        <v>503</v>
      </c>
      <c r="U20">
        <v>5187</v>
      </c>
      <c r="V20" s="10">
        <f t="shared" si="2"/>
        <v>0.8231985940246046</v>
      </c>
      <c r="W20" s="10">
        <f t="shared" si="7"/>
        <v>0.69926289926289931</v>
      </c>
      <c r="X20" s="10">
        <f t="shared" si="8"/>
        <v>0.70596941292550563</v>
      </c>
    </row>
    <row r="21" spans="1:24" s="5" customFormat="1" x14ac:dyDescent="0.3">
      <c r="B21">
        <v>1669</v>
      </c>
      <c r="C21">
        <v>1406</v>
      </c>
      <c r="D21">
        <v>1060</v>
      </c>
      <c r="E21">
        <v>5224</v>
      </c>
      <c r="F21" s="10">
        <f t="shared" si="0"/>
        <v>0.66263526416295349</v>
      </c>
      <c r="G21" s="10">
        <f t="shared" si="3"/>
        <v>0.51574060641230235</v>
      </c>
      <c r="H21" s="10">
        <f t="shared" si="4"/>
        <v>0.575867269984917</v>
      </c>
      <c r="J21">
        <v>872</v>
      </c>
      <c r="K21">
        <v>761</v>
      </c>
      <c r="L21">
        <v>463</v>
      </c>
      <c r="M21">
        <v>5254</v>
      </c>
      <c r="N21" s="10">
        <f t="shared" si="1"/>
        <v>0.83802693720482768</v>
      </c>
      <c r="O21" s="10">
        <f t="shared" si="5"/>
        <v>0.71531178583088473</v>
      </c>
      <c r="P21" s="10">
        <f t="shared" si="6"/>
        <v>0.7469659185369909</v>
      </c>
      <c r="R21">
        <v>950</v>
      </c>
      <c r="S21">
        <v>930</v>
      </c>
      <c r="T21">
        <v>527</v>
      </c>
      <c r="U21">
        <v>5432</v>
      </c>
      <c r="V21" s="10">
        <f t="shared" si="2"/>
        <v>0.82312468534989092</v>
      </c>
      <c r="W21" s="10">
        <f t="shared" si="7"/>
        <v>0.70228768411156373</v>
      </c>
      <c r="X21" s="10">
        <f t="shared" si="8"/>
        <v>0.70763910719899403</v>
      </c>
    </row>
    <row r="22" spans="1:24" s="5" customFormat="1" x14ac:dyDescent="0.3">
      <c r="B22">
        <v>1633</v>
      </c>
      <c r="C22">
        <v>1392</v>
      </c>
      <c r="D22">
        <v>1026</v>
      </c>
      <c r="E22">
        <v>5036</v>
      </c>
      <c r="F22" s="10">
        <f t="shared" si="0"/>
        <v>0.66149785549323659</v>
      </c>
      <c r="G22" s="10">
        <f t="shared" si="3"/>
        <v>0.51027140500824708</v>
      </c>
      <c r="H22" s="10">
        <f t="shared" si="4"/>
        <v>0.566894835096453</v>
      </c>
      <c r="J22">
        <v>881</v>
      </c>
      <c r="K22">
        <v>871</v>
      </c>
      <c r="L22">
        <v>501</v>
      </c>
      <c r="M22">
        <v>5681</v>
      </c>
      <c r="N22" s="10">
        <f t="shared" si="1"/>
        <v>0.83791653186670978</v>
      </c>
      <c r="O22" s="10">
        <f t="shared" si="5"/>
        <v>0.73148430356598593</v>
      </c>
      <c r="P22" s="10">
        <f t="shared" si="6"/>
        <v>0.73412698412698407</v>
      </c>
      <c r="R22">
        <v>943</v>
      </c>
      <c r="S22">
        <v>969</v>
      </c>
      <c r="T22">
        <v>538</v>
      </c>
      <c r="U22">
        <v>5538</v>
      </c>
      <c r="V22" s="10">
        <f t="shared" si="2"/>
        <v>0.82290980908492428</v>
      </c>
      <c r="W22" s="10">
        <f t="shared" si="7"/>
        <v>0.70899552538188548</v>
      </c>
      <c r="X22" s="10">
        <f t="shared" si="8"/>
        <v>0.70216689718764402</v>
      </c>
    </row>
    <row r="23" spans="1:24" s="5" customFormat="1" x14ac:dyDescent="0.3">
      <c r="B23">
        <v>1666</v>
      </c>
      <c r="C23">
        <v>1410</v>
      </c>
      <c r="D23">
        <v>1061</v>
      </c>
      <c r="E23">
        <v>5189</v>
      </c>
      <c r="F23" s="10">
        <f t="shared" si="0"/>
        <v>0.66047999999999996</v>
      </c>
      <c r="G23" s="10">
        <f t="shared" si="3"/>
        <v>0.51393143690736687</v>
      </c>
      <c r="H23" s="10">
        <f t="shared" si="4"/>
        <v>0.57266252462494316</v>
      </c>
      <c r="J23">
        <v>887</v>
      </c>
      <c r="K23">
        <v>869</v>
      </c>
      <c r="L23">
        <v>500</v>
      </c>
      <c r="M23">
        <v>5666</v>
      </c>
      <c r="N23" s="10">
        <f t="shared" si="1"/>
        <v>0.83782030489782677</v>
      </c>
      <c r="O23" s="10">
        <f t="shared" si="5"/>
        <v>0.7292842972684267</v>
      </c>
      <c r="P23" s="10">
        <f t="shared" si="6"/>
        <v>0.73404743687834739</v>
      </c>
      <c r="R23">
        <v>936</v>
      </c>
      <c r="S23">
        <v>945</v>
      </c>
      <c r="T23">
        <v>529</v>
      </c>
      <c r="U23">
        <v>5429</v>
      </c>
      <c r="V23" s="10">
        <f t="shared" si="2"/>
        <v>0.82242363209130576</v>
      </c>
      <c r="W23" s="10">
        <f t="shared" si="7"/>
        <v>0.70589159465828755</v>
      </c>
      <c r="X23" s="10">
        <f t="shared" si="8"/>
        <v>0.7034828992783182</v>
      </c>
    </row>
    <row r="24" spans="1:24" s="5" customFormat="1" x14ac:dyDescent="0.3">
      <c r="B24">
        <v>1658</v>
      </c>
      <c r="C24">
        <v>1396</v>
      </c>
      <c r="D24">
        <v>1047</v>
      </c>
      <c r="E24">
        <v>5096</v>
      </c>
      <c r="F24" s="10">
        <f t="shared" si="0"/>
        <v>0.65912420641380431</v>
      </c>
      <c r="G24" s="10">
        <f t="shared" si="3"/>
        <v>0.50903168492745043</v>
      </c>
      <c r="H24" s="10">
        <f t="shared" si="4"/>
        <v>0.56993222427603207</v>
      </c>
      <c r="J24">
        <v>860</v>
      </c>
      <c r="K24">
        <v>771</v>
      </c>
      <c r="L24">
        <v>442</v>
      </c>
      <c r="M24">
        <v>4988</v>
      </c>
      <c r="N24" s="10">
        <f t="shared" si="1"/>
        <v>0.83720073664825045</v>
      </c>
      <c r="O24" s="10">
        <f t="shared" si="5"/>
        <v>0.70588235294117652</v>
      </c>
      <c r="P24" s="10">
        <f t="shared" si="6"/>
        <v>0.73224518145511375</v>
      </c>
      <c r="R24">
        <v>932</v>
      </c>
      <c r="S24">
        <v>931</v>
      </c>
      <c r="T24">
        <v>515</v>
      </c>
      <c r="U24">
        <v>5281</v>
      </c>
      <c r="V24" s="10">
        <f t="shared" si="2"/>
        <v>0.8222912353347136</v>
      </c>
      <c r="W24" s="10">
        <f t="shared" si="7"/>
        <v>0.6999839047159182</v>
      </c>
      <c r="X24" s="10">
        <f t="shared" si="8"/>
        <v>0.70025756600128786</v>
      </c>
    </row>
    <row r="25" spans="1:24" s="8" customFormat="1" x14ac:dyDescent="0.3">
      <c r="A25" s="8" t="s">
        <v>8</v>
      </c>
      <c r="B25" s="9">
        <f>AVERAGE(B5:B24)</f>
        <v>1654.35</v>
      </c>
      <c r="C25" s="9">
        <f t="shared" ref="C25:E25" si="9">AVERAGE(C5:C24)</f>
        <v>1390.75</v>
      </c>
      <c r="D25" s="9">
        <f t="shared" si="9"/>
        <v>1044.8</v>
      </c>
      <c r="E25" s="9">
        <f t="shared" si="9"/>
        <v>5226.1000000000004</v>
      </c>
      <c r="F25" s="8">
        <f>AVERAGE(F5:F24)</f>
        <v>0.66673517628168066</v>
      </c>
      <c r="G25" s="8">
        <f t="shared" ref="G25:H25" si="10">AVERAGE(G5:G24)</f>
        <v>0.51906153273118683</v>
      </c>
      <c r="H25" s="8">
        <f t="shared" si="10"/>
        <v>0.57956516935408753</v>
      </c>
      <c r="J25" s="9">
        <f>AVERAGE(J5:J24)</f>
        <v>871.9</v>
      </c>
      <c r="K25" s="9">
        <f t="shared" ref="K25" si="11">AVERAGE(K5:K24)</f>
        <v>822.6</v>
      </c>
      <c r="L25" s="9">
        <f t="shared" ref="L25" si="12">AVERAGE(L5:L24)</f>
        <v>469.1</v>
      </c>
      <c r="M25" s="9">
        <f t="shared" ref="M25" si="13">AVERAGE(M5:M24)</f>
        <v>5499.45</v>
      </c>
      <c r="N25" s="8">
        <f>AVERAGE(N5:N24)</f>
        <v>0.84272124674579663</v>
      </c>
      <c r="O25" s="8">
        <f t="shared" ref="O25:P25" si="14">AVERAGE(O5:O24)</f>
        <v>0.72589795747350383</v>
      </c>
      <c r="P25" s="8">
        <f t="shared" si="14"/>
        <v>0.73983426591222956</v>
      </c>
      <c r="R25" s="9">
        <f>AVERAGE(R5:R24)</f>
        <v>925.45</v>
      </c>
      <c r="S25" s="9">
        <f t="shared" ref="S25:U25" si="15">AVERAGE(S5:S24)</f>
        <v>921.2</v>
      </c>
      <c r="T25" s="9">
        <f>AVERAGE(T5:T24)</f>
        <v>511.9</v>
      </c>
      <c r="U25" s="9">
        <f t="shared" si="15"/>
        <v>5511.8</v>
      </c>
      <c r="V25" s="11">
        <f>AVERAGE(V5:V24)</f>
        <v>0.82992907689399131</v>
      </c>
      <c r="W25" s="11">
        <f t="shared" ref="W25:X25" si="16">AVERAGE(W5:W24)</f>
        <v>0.71228102222642964</v>
      </c>
      <c r="X25" s="11">
        <f t="shared" si="16"/>
        <v>0.71348504491566356</v>
      </c>
    </row>
    <row r="26" spans="1:24" x14ac:dyDescent="0.3">
      <c r="A26" t="s">
        <v>9</v>
      </c>
      <c r="B26" s="6">
        <f t="shared" ref="B26:E26" si="17">STDEV(B5:B24)</f>
        <v>12.516410280739022</v>
      </c>
      <c r="C26" s="6">
        <f t="shared" si="17"/>
        <v>11.359554290737401</v>
      </c>
      <c r="D26" s="6">
        <f t="shared" si="17"/>
        <v>11.316499365737481</v>
      </c>
      <c r="E26" s="6">
        <f t="shared" si="17"/>
        <v>86.825838986959823</v>
      </c>
      <c r="F26">
        <f>STDEV(F5:F24)</f>
        <v>4.3919363550235079E-3</v>
      </c>
      <c r="G26">
        <f t="shared" ref="G26:H26" si="18">STDEV(G5:G24)</f>
        <v>4.8923986064816792E-3</v>
      </c>
      <c r="H26">
        <f t="shared" si="18"/>
        <v>6.5430217823592395E-3</v>
      </c>
      <c r="J26" s="6">
        <f t="shared" ref="J26:M26" si="19">STDEV(J5:J24)</f>
        <v>8.1621720535393596</v>
      </c>
      <c r="K26" s="6">
        <f t="shared" si="19"/>
        <v>47.238922399581519</v>
      </c>
      <c r="L26" s="6">
        <f t="shared" si="19"/>
        <v>19.006647036732897</v>
      </c>
      <c r="M26" s="6">
        <f t="shared" si="19"/>
        <v>256.02661765404082</v>
      </c>
      <c r="N26">
        <f>STDEV(N5:N24)</f>
        <v>4.1484884013762461E-3</v>
      </c>
      <c r="O26">
        <f t="shared" ref="O26:P26" si="20">STDEV(O5:O24)</f>
        <v>1.0790553389465763E-2</v>
      </c>
      <c r="P26">
        <f t="shared" si="20"/>
        <v>5.7940367447711777E-3</v>
      </c>
      <c r="R26" s="6">
        <f t="shared" ref="R26:U26" si="21">STDEV(R5:R24)</f>
        <v>12.555036733057417</v>
      </c>
      <c r="S26" s="6">
        <f t="shared" si="21"/>
        <v>29.049141666819477</v>
      </c>
      <c r="T26" s="6">
        <f t="shared" si="21"/>
        <v>16.447364210525777</v>
      </c>
      <c r="U26" s="6">
        <f t="shared" si="21"/>
        <v>169.94382972958417</v>
      </c>
      <c r="V26">
        <f>STDEV(V5:V24)</f>
        <v>6.6491416446959883E-3</v>
      </c>
      <c r="W26">
        <f>STDEV(W5:W24)</f>
        <v>8.4473303814073409E-3</v>
      </c>
      <c r="X26">
        <f t="shared" ref="X26" si="22">STDEV(X5:X24)</f>
        <v>9.2517699555165357E-3</v>
      </c>
    </row>
    <row r="27" spans="1:24" x14ac:dyDescent="0.3">
      <c r="A27" t="s">
        <v>10</v>
      </c>
      <c r="B27" s="7">
        <f t="shared" ref="B27:E27" si="23">B26/B25</f>
        <v>7.5657571135122692E-3</v>
      </c>
      <c r="C27" s="7">
        <f t="shared" si="23"/>
        <v>8.1679340576936189E-3</v>
      </c>
      <c r="D27" s="7">
        <f t="shared" si="23"/>
        <v>1.0831258964143838E-2</v>
      </c>
      <c r="E27" s="7">
        <f t="shared" si="23"/>
        <v>1.6613887791462049E-2</v>
      </c>
      <c r="F27" s="7">
        <f>F26/F25</f>
        <v>6.5872275998949447E-3</v>
      </c>
      <c r="G27" s="7">
        <f t="shared" ref="G27:H27" si="24">G26/G25</f>
        <v>9.4254694250582617E-3</v>
      </c>
      <c r="H27" s="7">
        <f t="shared" si="24"/>
        <v>1.1289535894041547E-2</v>
      </c>
      <c r="I27" s="7"/>
      <c r="J27" s="7">
        <f t="shared" ref="J27" si="25">J26/J25</f>
        <v>9.3613626029812585E-3</v>
      </c>
      <c r="K27" s="7">
        <f t="shared" ref="K27" si="26">K26/K25</f>
        <v>5.7426358375372619E-2</v>
      </c>
      <c r="L27" s="7">
        <f t="shared" ref="L27" si="27">L26/L25</f>
        <v>4.051726079030675E-2</v>
      </c>
      <c r="M27" s="7">
        <f t="shared" ref="M27" si="28">M26/M25</f>
        <v>4.6554949613877905E-2</v>
      </c>
      <c r="N27" s="7">
        <f>N26/N25</f>
        <v>4.922729096241263E-3</v>
      </c>
      <c r="O27" s="7">
        <f t="shared" ref="O27:P27" si="29">O26/O25</f>
        <v>1.4865110554963411E-2</v>
      </c>
      <c r="P27" s="7">
        <f t="shared" si="29"/>
        <v>7.8315333740686111E-3</v>
      </c>
      <c r="R27" s="7">
        <f t="shared" ref="R27:U27" si="30">R26/R25</f>
        <v>1.3566412807885262E-2</v>
      </c>
      <c r="S27" s="7">
        <f t="shared" si="30"/>
        <v>3.1534022651779715E-2</v>
      </c>
      <c r="T27" s="7">
        <f t="shared" si="30"/>
        <v>3.2130033620874736E-2</v>
      </c>
      <c r="U27" s="7">
        <f t="shared" si="30"/>
        <v>3.0832727916394673E-2</v>
      </c>
      <c r="V27" s="7">
        <f>V26/V25</f>
        <v>8.0116986255987007E-3</v>
      </c>
      <c r="W27" s="7">
        <f t="shared" ref="W27:X27" si="31">W26/W25</f>
        <v>1.185954717002412E-2</v>
      </c>
      <c r="X27" s="7">
        <f t="shared" si="31"/>
        <v>1.296701314406685E-2</v>
      </c>
    </row>
    <row r="29" spans="1:24" s="2" customFormat="1" x14ac:dyDescent="0.3">
      <c r="B29" s="3" t="s">
        <v>15</v>
      </c>
      <c r="C29" s="2">
        <v>2021</v>
      </c>
      <c r="D29"/>
      <c r="E29" s="2" t="s">
        <v>7</v>
      </c>
      <c r="J29" s="3" t="s">
        <v>17</v>
      </c>
      <c r="K29" s="2">
        <v>2022</v>
      </c>
      <c r="M29" s="2" t="s">
        <v>7</v>
      </c>
      <c r="R29" s="3" t="s">
        <v>16</v>
      </c>
      <c r="S29" s="2">
        <v>2023</v>
      </c>
      <c r="T29"/>
      <c r="U29" s="2" t="s">
        <v>7</v>
      </c>
    </row>
    <row r="30" spans="1:24" x14ac:dyDescent="0.3">
      <c r="B30" s="1" t="s">
        <v>0</v>
      </c>
      <c r="C30" s="1" t="s">
        <v>1</v>
      </c>
      <c r="D30" s="1" t="s">
        <v>2</v>
      </c>
      <c r="E30" s="1" t="s">
        <v>3</v>
      </c>
      <c r="F30" s="1" t="s">
        <v>4</v>
      </c>
      <c r="G30" s="1" t="s">
        <v>13</v>
      </c>
      <c r="H30" s="1" t="s">
        <v>14</v>
      </c>
      <c r="J30" s="1" t="s">
        <v>0</v>
      </c>
      <c r="K30" s="1" t="s">
        <v>1</v>
      </c>
      <c r="L30" s="1" t="s">
        <v>2</v>
      </c>
      <c r="M30" s="1" t="s">
        <v>3</v>
      </c>
      <c r="N30" s="1" t="s">
        <v>4</v>
      </c>
      <c r="O30" s="1" t="s">
        <v>13</v>
      </c>
      <c r="P30" s="1" t="s">
        <v>14</v>
      </c>
      <c r="R30" s="1" t="s">
        <v>0</v>
      </c>
      <c r="S30" s="1" t="s">
        <v>1</v>
      </c>
      <c r="T30" s="1" t="s">
        <v>2</v>
      </c>
      <c r="U30" s="1" t="s">
        <v>3</v>
      </c>
      <c r="V30" s="1" t="s">
        <v>4</v>
      </c>
      <c r="W30" s="1" t="s">
        <v>13</v>
      </c>
      <c r="X30" s="1" t="s">
        <v>14</v>
      </c>
    </row>
    <row r="31" spans="1:24" x14ac:dyDescent="0.3">
      <c r="B31">
        <v>253</v>
      </c>
      <c r="C31">
        <v>454</v>
      </c>
      <c r="D31">
        <v>261</v>
      </c>
      <c r="E31">
        <v>6366</v>
      </c>
      <c r="F31" s="10">
        <f t="shared" ref="F31:F50" si="32">(E31-D31)/(E31+D31)</f>
        <v>0.92123132639203265</v>
      </c>
      <c r="G31" s="10">
        <f>(E31-B31)/(E31+B31)</f>
        <v>0.92355340685904219</v>
      </c>
      <c r="H31" s="10">
        <f>(E31-C31)/(E31+C31)</f>
        <v>0.8668621700879765</v>
      </c>
      <c r="J31">
        <v>126</v>
      </c>
      <c r="K31">
        <v>272</v>
      </c>
      <c r="L31">
        <v>162</v>
      </c>
      <c r="M31">
        <v>3570</v>
      </c>
      <c r="N31" s="10">
        <f t="shared" ref="N31:N50" si="33">(M31-L31)/(M31+L31)</f>
        <v>0.91318327974276525</v>
      </c>
      <c r="O31" s="10">
        <f>(M31-J31)/(M31+J31)</f>
        <v>0.93181818181818177</v>
      </c>
      <c r="P31" s="10">
        <f>(M31-K31)/(M31+K31)</f>
        <v>0.8584070796460177</v>
      </c>
      <c r="R31">
        <v>184</v>
      </c>
      <c r="S31">
        <v>562</v>
      </c>
      <c r="T31">
        <v>251</v>
      </c>
      <c r="U31">
        <v>5725</v>
      </c>
      <c r="V31" s="10">
        <f t="shared" ref="V31:V50" si="34">(U31-T31)/(U31+T31)</f>
        <v>0.9159973226238286</v>
      </c>
      <c r="W31" s="10">
        <f>(U31-R31)/(U31+R31)</f>
        <v>0.93772211880182776</v>
      </c>
      <c r="X31" s="10">
        <f>(U31-S31)/(U31+S31)</f>
        <v>0.82121838714808337</v>
      </c>
    </row>
    <row r="32" spans="1:24" x14ac:dyDescent="0.3">
      <c r="B32">
        <v>263</v>
      </c>
      <c r="C32">
        <v>472</v>
      </c>
      <c r="D32">
        <v>271</v>
      </c>
      <c r="E32">
        <v>6504</v>
      </c>
      <c r="F32" s="10">
        <f t="shared" si="32"/>
        <v>0.92</v>
      </c>
      <c r="G32" s="10">
        <f t="shared" ref="G32:G50" si="35">(E32-B32)/(E32+B32)</f>
        <v>0.9222698389241909</v>
      </c>
      <c r="H32" s="10">
        <f t="shared" ref="H32:H50" si="36">(E32-C32)/(E32+C32)</f>
        <v>0.86467889908256879</v>
      </c>
      <c r="J32">
        <v>186</v>
      </c>
      <c r="K32">
        <v>574</v>
      </c>
      <c r="L32">
        <v>281</v>
      </c>
      <c r="M32">
        <v>5677</v>
      </c>
      <c r="N32" s="10">
        <f t="shared" si="33"/>
        <v>0.9056730446458543</v>
      </c>
      <c r="O32" s="10">
        <f t="shared" ref="O32:O50" si="37">(M32-J32)/(M32+J32)</f>
        <v>0.93655125362442437</v>
      </c>
      <c r="P32" s="10">
        <f t="shared" ref="P32:P50" si="38">(M32-K32)/(M32+K32)</f>
        <v>0.81634938409854418</v>
      </c>
      <c r="R32">
        <v>186</v>
      </c>
      <c r="S32">
        <v>571</v>
      </c>
      <c r="T32">
        <v>269</v>
      </c>
      <c r="U32">
        <v>5664</v>
      </c>
      <c r="V32" s="10">
        <f t="shared" si="34"/>
        <v>0.90932074835664922</v>
      </c>
      <c r="W32" s="10">
        <f t="shared" ref="W32:W50" si="39">(U32-R32)/(U32+R32)</f>
        <v>0.93641025641025644</v>
      </c>
      <c r="X32" s="10">
        <f t="shared" ref="X32:X50" si="40">(U32-S32)/(U32+S32)</f>
        <v>0.8168404170008019</v>
      </c>
    </row>
    <row r="33" spans="2:24" x14ac:dyDescent="0.3">
      <c r="B33">
        <v>242</v>
      </c>
      <c r="C33">
        <v>557</v>
      </c>
      <c r="D33">
        <v>253</v>
      </c>
      <c r="E33">
        <v>5854</v>
      </c>
      <c r="F33" s="10">
        <f t="shared" si="32"/>
        <v>0.91714426068446042</v>
      </c>
      <c r="G33" s="10">
        <f t="shared" si="35"/>
        <v>0.92060367454068237</v>
      </c>
      <c r="H33" s="10">
        <f t="shared" si="36"/>
        <v>0.82623615660583372</v>
      </c>
      <c r="J33">
        <v>201</v>
      </c>
      <c r="K33">
        <v>563</v>
      </c>
      <c r="L33">
        <v>293</v>
      </c>
      <c r="M33">
        <v>5666</v>
      </c>
      <c r="N33" s="10">
        <f t="shared" si="33"/>
        <v>0.9016613525759356</v>
      </c>
      <c r="O33" s="10">
        <f t="shared" si="37"/>
        <v>0.93148116584284979</v>
      </c>
      <c r="P33" s="10">
        <f t="shared" si="38"/>
        <v>0.81923262160860488</v>
      </c>
      <c r="R33">
        <v>196</v>
      </c>
      <c r="S33">
        <v>542</v>
      </c>
      <c r="T33">
        <v>270</v>
      </c>
      <c r="U33">
        <v>5419</v>
      </c>
      <c r="V33" s="10">
        <f t="shared" si="34"/>
        <v>0.90507997890666203</v>
      </c>
      <c r="W33" s="10">
        <f t="shared" si="39"/>
        <v>0.93018699910952807</v>
      </c>
      <c r="X33" s="10">
        <f t="shared" si="40"/>
        <v>0.81815131689313869</v>
      </c>
    </row>
    <row r="34" spans="2:24" x14ac:dyDescent="0.3">
      <c r="B34">
        <v>251</v>
      </c>
      <c r="C34">
        <v>465</v>
      </c>
      <c r="D34">
        <v>272</v>
      </c>
      <c r="E34">
        <v>6283</v>
      </c>
      <c r="F34" s="10">
        <f t="shared" si="32"/>
        <v>0.91700991609458427</v>
      </c>
      <c r="G34" s="10">
        <f t="shared" si="35"/>
        <v>0.92317110498928678</v>
      </c>
      <c r="H34" s="10">
        <f t="shared" si="36"/>
        <v>0.86218138707765268</v>
      </c>
      <c r="J34">
        <v>223</v>
      </c>
      <c r="K34">
        <v>507</v>
      </c>
      <c r="L34">
        <v>279</v>
      </c>
      <c r="M34">
        <v>5282</v>
      </c>
      <c r="N34" s="10">
        <f t="shared" si="33"/>
        <v>0.89965833483186475</v>
      </c>
      <c r="O34" s="10">
        <f t="shared" si="37"/>
        <v>0.91898274296094462</v>
      </c>
      <c r="P34" s="10">
        <f t="shared" si="38"/>
        <v>0.82484021419934361</v>
      </c>
      <c r="R34">
        <v>182</v>
      </c>
      <c r="S34">
        <v>574</v>
      </c>
      <c r="T34">
        <v>283</v>
      </c>
      <c r="U34">
        <v>5635</v>
      </c>
      <c r="V34" s="10">
        <f t="shared" si="34"/>
        <v>0.90435958093950664</v>
      </c>
      <c r="W34" s="10">
        <f t="shared" si="39"/>
        <v>0.93742478941034901</v>
      </c>
      <c r="X34" s="10">
        <f t="shared" si="40"/>
        <v>0.81510710259301011</v>
      </c>
    </row>
    <row r="35" spans="2:24" x14ac:dyDescent="0.3">
      <c r="B35">
        <v>259</v>
      </c>
      <c r="C35">
        <v>470</v>
      </c>
      <c r="D35">
        <v>275</v>
      </c>
      <c r="E35">
        <v>6314</v>
      </c>
      <c r="F35" s="10">
        <f t="shared" si="32"/>
        <v>0.91652754590984975</v>
      </c>
      <c r="G35" s="10">
        <f t="shared" si="35"/>
        <v>0.92119275825346114</v>
      </c>
      <c r="H35" s="10">
        <f t="shared" si="36"/>
        <v>0.86143867924528306</v>
      </c>
      <c r="J35">
        <v>120</v>
      </c>
      <c r="K35">
        <v>302</v>
      </c>
      <c r="L35">
        <v>186</v>
      </c>
      <c r="M35">
        <v>3515</v>
      </c>
      <c r="N35" s="10">
        <f t="shared" si="33"/>
        <v>0.89948662523642264</v>
      </c>
      <c r="O35" s="10">
        <f t="shared" si="37"/>
        <v>0.93397524071526827</v>
      </c>
      <c r="P35" s="10">
        <f t="shared" si="38"/>
        <v>0.84176054493057373</v>
      </c>
      <c r="R35">
        <v>199</v>
      </c>
      <c r="S35">
        <v>578</v>
      </c>
      <c r="T35">
        <v>279</v>
      </c>
      <c r="U35">
        <v>5418</v>
      </c>
      <c r="V35" s="10">
        <f t="shared" si="34"/>
        <v>0.90205371248025279</v>
      </c>
      <c r="W35" s="10">
        <f t="shared" si="39"/>
        <v>0.92914367099875383</v>
      </c>
      <c r="X35" s="10">
        <f t="shared" si="40"/>
        <v>0.80720480320213472</v>
      </c>
    </row>
    <row r="36" spans="2:24" x14ac:dyDescent="0.3">
      <c r="B36">
        <v>263</v>
      </c>
      <c r="C36">
        <v>445</v>
      </c>
      <c r="D36">
        <v>274</v>
      </c>
      <c r="E36">
        <v>6231</v>
      </c>
      <c r="F36" s="10">
        <f t="shared" si="32"/>
        <v>0.91575710991544967</v>
      </c>
      <c r="G36" s="10">
        <f t="shared" si="35"/>
        <v>0.91900215583615641</v>
      </c>
      <c r="H36" s="10">
        <f t="shared" si="36"/>
        <v>0.86668663870581186</v>
      </c>
      <c r="J36">
        <v>194</v>
      </c>
      <c r="K36">
        <v>456</v>
      </c>
      <c r="L36">
        <v>255</v>
      </c>
      <c r="M36">
        <v>4818</v>
      </c>
      <c r="N36" s="10">
        <f t="shared" si="33"/>
        <v>0.8994677705499704</v>
      </c>
      <c r="O36" s="10">
        <f t="shared" si="37"/>
        <v>0.92258579409417396</v>
      </c>
      <c r="P36" s="10">
        <f t="shared" si="38"/>
        <v>0.82707622298065986</v>
      </c>
      <c r="R36">
        <v>189</v>
      </c>
      <c r="S36">
        <v>555</v>
      </c>
      <c r="T36">
        <v>268</v>
      </c>
      <c r="U36">
        <v>5097</v>
      </c>
      <c r="V36" s="10">
        <f t="shared" si="34"/>
        <v>0.90009319664492082</v>
      </c>
      <c r="W36" s="10">
        <f t="shared" si="39"/>
        <v>0.92849035187287177</v>
      </c>
      <c r="X36" s="10">
        <f t="shared" si="40"/>
        <v>0.80360934182590238</v>
      </c>
    </row>
    <row r="37" spans="2:24" x14ac:dyDescent="0.3">
      <c r="B37">
        <v>256</v>
      </c>
      <c r="C37">
        <v>588</v>
      </c>
      <c r="D37">
        <v>259</v>
      </c>
      <c r="E37">
        <v>5840</v>
      </c>
      <c r="F37" s="10">
        <f t="shared" si="32"/>
        <v>0.91506804394162977</v>
      </c>
      <c r="G37" s="10">
        <f t="shared" si="35"/>
        <v>0.91601049868766404</v>
      </c>
      <c r="H37" s="10">
        <f t="shared" si="36"/>
        <v>0.81705040448039823</v>
      </c>
      <c r="J37">
        <v>201</v>
      </c>
      <c r="K37">
        <v>566</v>
      </c>
      <c r="L37">
        <v>295</v>
      </c>
      <c r="M37">
        <v>5559</v>
      </c>
      <c r="N37" s="10">
        <f t="shared" si="33"/>
        <v>0.89921421250427058</v>
      </c>
      <c r="O37" s="10">
        <f t="shared" si="37"/>
        <v>0.9302083333333333</v>
      </c>
      <c r="P37" s="10">
        <f t="shared" si="38"/>
        <v>0.8151836734693878</v>
      </c>
      <c r="R37">
        <v>214</v>
      </c>
      <c r="S37">
        <v>613</v>
      </c>
      <c r="T37">
        <v>301</v>
      </c>
      <c r="U37">
        <v>5719</v>
      </c>
      <c r="V37" s="10">
        <f t="shared" si="34"/>
        <v>0.9</v>
      </c>
      <c r="W37" s="10">
        <f t="shared" si="39"/>
        <v>0.92786111579302211</v>
      </c>
      <c r="X37" s="10">
        <f t="shared" si="40"/>
        <v>0.80638029058749205</v>
      </c>
    </row>
    <row r="38" spans="2:24" x14ac:dyDescent="0.3">
      <c r="B38">
        <v>277</v>
      </c>
      <c r="C38">
        <v>478</v>
      </c>
      <c r="D38">
        <v>284</v>
      </c>
      <c r="E38">
        <v>6398</v>
      </c>
      <c r="F38" s="10">
        <f t="shared" si="32"/>
        <v>0.91499551032624959</v>
      </c>
      <c r="G38" s="10">
        <f t="shared" si="35"/>
        <v>0.91700374531835205</v>
      </c>
      <c r="H38" s="10">
        <f t="shared" si="36"/>
        <v>0.86096567771960442</v>
      </c>
      <c r="J38">
        <v>211</v>
      </c>
      <c r="K38">
        <v>579</v>
      </c>
      <c r="L38">
        <v>300</v>
      </c>
      <c r="M38">
        <v>5653</v>
      </c>
      <c r="N38" s="10">
        <f t="shared" si="33"/>
        <v>0.89921048210986054</v>
      </c>
      <c r="O38" s="10">
        <f t="shared" si="37"/>
        <v>0.92803547066848568</v>
      </c>
      <c r="P38" s="10">
        <f t="shared" si="38"/>
        <v>0.81418485237483951</v>
      </c>
      <c r="R38">
        <v>202</v>
      </c>
      <c r="S38">
        <v>594</v>
      </c>
      <c r="T38">
        <v>290</v>
      </c>
      <c r="U38">
        <v>5473</v>
      </c>
      <c r="V38" s="10">
        <f t="shared" si="34"/>
        <v>0.89935797327780664</v>
      </c>
      <c r="W38" s="10">
        <f t="shared" si="39"/>
        <v>0.92881057268722467</v>
      </c>
      <c r="X38" s="10">
        <f t="shared" si="40"/>
        <v>0.80418658315477176</v>
      </c>
    </row>
    <row r="39" spans="2:24" x14ac:dyDescent="0.3">
      <c r="B39">
        <v>244</v>
      </c>
      <c r="C39">
        <v>564</v>
      </c>
      <c r="D39">
        <v>261</v>
      </c>
      <c r="E39">
        <v>5839</v>
      </c>
      <c r="F39" s="10">
        <f t="shared" si="32"/>
        <v>0.91442622950819674</v>
      </c>
      <c r="G39" s="10">
        <f t="shared" si="35"/>
        <v>0.91977642610554</v>
      </c>
      <c r="H39" s="10">
        <f t="shared" si="36"/>
        <v>0.82383257847883806</v>
      </c>
      <c r="J39">
        <v>214</v>
      </c>
      <c r="K39">
        <v>566</v>
      </c>
      <c r="L39">
        <v>295</v>
      </c>
      <c r="M39">
        <v>5553</v>
      </c>
      <c r="N39" s="10">
        <f t="shared" si="33"/>
        <v>0.89911080711354308</v>
      </c>
      <c r="O39" s="10">
        <f t="shared" si="37"/>
        <v>0.92578463672620082</v>
      </c>
      <c r="P39" s="10">
        <f t="shared" si="38"/>
        <v>0.81500245138094463</v>
      </c>
      <c r="R39">
        <v>216</v>
      </c>
      <c r="S39">
        <v>592</v>
      </c>
      <c r="T39">
        <v>293</v>
      </c>
      <c r="U39">
        <v>5522</v>
      </c>
      <c r="V39" s="10">
        <f t="shared" si="34"/>
        <v>0.8992261392949269</v>
      </c>
      <c r="W39" s="10">
        <f t="shared" si="39"/>
        <v>0.92471244336005576</v>
      </c>
      <c r="X39" s="10">
        <f t="shared" si="40"/>
        <v>0.80634609093882892</v>
      </c>
    </row>
    <row r="40" spans="2:24" x14ac:dyDescent="0.3">
      <c r="B40">
        <v>246</v>
      </c>
      <c r="C40">
        <v>570</v>
      </c>
      <c r="D40">
        <v>264</v>
      </c>
      <c r="E40">
        <v>5890</v>
      </c>
      <c r="F40" s="10">
        <f t="shared" si="32"/>
        <v>0.9142021449463763</v>
      </c>
      <c r="G40" s="10">
        <f t="shared" si="35"/>
        <v>0.91981747066492825</v>
      </c>
      <c r="H40" s="10">
        <f t="shared" si="36"/>
        <v>0.82352941176470584</v>
      </c>
      <c r="J40">
        <v>208</v>
      </c>
      <c r="K40">
        <v>579</v>
      </c>
      <c r="L40">
        <v>303</v>
      </c>
      <c r="M40">
        <v>5698</v>
      </c>
      <c r="N40" s="10">
        <f t="shared" si="33"/>
        <v>0.89901683052824533</v>
      </c>
      <c r="O40" s="10">
        <f t="shared" si="37"/>
        <v>0.92956315611242801</v>
      </c>
      <c r="P40" s="10">
        <f t="shared" si="38"/>
        <v>0.81551696670383944</v>
      </c>
      <c r="R40">
        <v>218</v>
      </c>
      <c r="S40">
        <v>612</v>
      </c>
      <c r="T40">
        <v>301</v>
      </c>
      <c r="U40">
        <v>5668</v>
      </c>
      <c r="V40" s="10">
        <f t="shared" si="34"/>
        <v>0.89914558552521362</v>
      </c>
      <c r="W40" s="10">
        <f t="shared" si="39"/>
        <v>0.92592592592592593</v>
      </c>
      <c r="X40" s="10">
        <f t="shared" si="40"/>
        <v>0.80509554140127393</v>
      </c>
    </row>
    <row r="41" spans="2:24" x14ac:dyDescent="0.3">
      <c r="B41">
        <v>281</v>
      </c>
      <c r="C41">
        <v>507</v>
      </c>
      <c r="D41">
        <v>293</v>
      </c>
      <c r="E41">
        <v>6388</v>
      </c>
      <c r="F41" s="10">
        <f t="shared" si="32"/>
        <v>0.91228857955395903</v>
      </c>
      <c r="G41" s="10">
        <f t="shared" si="35"/>
        <v>0.91572949467686304</v>
      </c>
      <c r="H41" s="10">
        <f t="shared" si="36"/>
        <v>0.85293691080493106</v>
      </c>
      <c r="J41">
        <v>226</v>
      </c>
      <c r="K41">
        <v>497</v>
      </c>
      <c r="L41">
        <v>285</v>
      </c>
      <c r="M41">
        <v>5359</v>
      </c>
      <c r="N41" s="10">
        <f t="shared" si="33"/>
        <v>0.89900779588944013</v>
      </c>
      <c r="O41" s="10">
        <f t="shared" si="37"/>
        <v>0.91906893464637418</v>
      </c>
      <c r="P41" s="10">
        <f t="shared" si="38"/>
        <v>0.83025956284153002</v>
      </c>
      <c r="R41">
        <v>200</v>
      </c>
      <c r="S41">
        <v>582</v>
      </c>
      <c r="T41">
        <v>297</v>
      </c>
      <c r="U41">
        <v>5543</v>
      </c>
      <c r="V41" s="10">
        <f t="shared" si="34"/>
        <v>0.89828767123287667</v>
      </c>
      <c r="W41" s="10">
        <f t="shared" si="39"/>
        <v>0.93034999129374896</v>
      </c>
      <c r="X41" s="10">
        <f t="shared" si="40"/>
        <v>0.80995918367346942</v>
      </c>
    </row>
    <row r="42" spans="2:24" x14ac:dyDescent="0.3">
      <c r="B42">
        <v>279</v>
      </c>
      <c r="C42">
        <v>485</v>
      </c>
      <c r="D42">
        <v>295</v>
      </c>
      <c r="E42">
        <v>6379</v>
      </c>
      <c r="F42" s="10">
        <f t="shared" si="32"/>
        <v>0.9115972430326641</v>
      </c>
      <c r="G42" s="10">
        <f t="shared" si="35"/>
        <v>0.91619104836287169</v>
      </c>
      <c r="H42" s="10">
        <f t="shared" si="36"/>
        <v>0.85868298368298368</v>
      </c>
      <c r="J42">
        <v>221</v>
      </c>
      <c r="K42">
        <v>495</v>
      </c>
      <c r="L42">
        <v>278</v>
      </c>
      <c r="M42">
        <v>5203</v>
      </c>
      <c r="N42" s="10">
        <f t="shared" si="33"/>
        <v>0.8985586571793468</v>
      </c>
      <c r="O42" s="10">
        <f t="shared" si="37"/>
        <v>0.91851032448377579</v>
      </c>
      <c r="P42" s="10">
        <f t="shared" si="38"/>
        <v>0.82625482625482627</v>
      </c>
      <c r="R42">
        <v>122</v>
      </c>
      <c r="S42">
        <v>336</v>
      </c>
      <c r="T42">
        <v>175</v>
      </c>
      <c r="U42">
        <v>3232</v>
      </c>
      <c r="V42" s="10">
        <f t="shared" si="34"/>
        <v>0.89727032579982391</v>
      </c>
      <c r="W42" s="10">
        <f t="shared" si="39"/>
        <v>0.92725104353011334</v>
      </c>
      <c r="X42" s="10">
        <f t="shared" si="40"/>
        <v>0.81165919282511212</v>
      </c>
    </row>
    <row r="43" spans="2:24" x14ac:dyDescent="0.3">
      <c r="B43">
        <v>236</v>
      </c>
      <c r="C43">
        <v>562</v>
      </c>
      <c r="D43">
        <v>264</v>
      </c>
      <c r="E43">
        <v>5672</v>
      </c>
      <c r="F43" s="10">
        <f t="shared" si="32"/>
        <v>0.91105121293800539</v>
      </c>
      <c r="G43" s="10">
        <f t="shared" si="35"/>
        <v>0.92010832769126605</v>
      </c>
      <c r="H43" s="10">
        <f t="shared" si="36"/>
        <v>0.81969842797561754</v>
      </c>
      <c r="J43">
        <v>128</v>
      </c>
      <c r="K43">
        <v>285</v>
      </c>
      <c r="L43">
        <v>182</v>
      </c>
      <c r="M43">
        <v>3381</v>
      </c>
      <c r="N43" s="10">
        <f t="shared" si="33"/>
        <v>0.89783889980353637</v>
      </c>
      <c r="O43" s="10">
        <f t="shared" si="37"/>
        <v>0.92704474209176402</v>
      </c>
      <c r="P43" s="10">
        <f t="shared" si="38"/>
        <v>0.84451718494271688</v>
      </c>
      <c r="R43">
        <v>195</v>
      </c>
      <c r="S43">
        <v>563</v>
      </c>
      <c r="T43">
        <v>280</v>
      </c>
      <c r="U43">
        <v>5166</v>
      </c>
      <c r="V43" s="10">
        <f t="shared" si="34"/>
        <v>0.89717223650385602</v>
      </c>
      <c r="W43" s="10">
        <f t="shared" si="39"/>
        <v>0.92725237828763285</v>
      </c>
      <c r="X43" s="10">
        <f t="shared" si="40"/>
        <v>0.80345610054110661</v>
      </c>
    </row>
    <row r="44" spans="2:24" x14ac:dyDescent="0.3">
      <c r="B44">
        <v>277</v>
      </c>
      <c r="C44">
        <v>492</v>
      </c>
      <c r="D44">
        <v>297</v>
      </c>
      <c r="E44">
        <v>6294</v>
      </c>
      <c r="F44" s="10">
        <f t="shared" si="32"/>
        <v>0.90987710514337738</v>
      </c>
      <c r="G44" s="10">
        <f t="shared" si="35"/>
        <v>0.91569015370567641</v>
      </c>
      <c r="H44" s="10">
        <f t="shared" si="36"/>
        <v>0.85499557913351021</v>
      </c>
      <c r="J44">
        <v>199</v>
      </c>
      <c r="K44">
        <v>479</v>
      </c>
      <c r="L44">
        <v>265</v>
      </c>
      <c r="M44">
        <v>4892</v>
      </c>
      <c r="N44" s="10">
        <f t="shared" si="33"/>
        <v>0.89722707000193913</v>
      </c>
      <c r="O44" s="10">
        <f t="shared" si="37"/>
        <v>0.92182282459241804</v>
      </c>
      <c r="P44" s="10">
        <f t="shared" si="38"/>
        <v>0.82163470489666723</v>
      </c>
      <c r="R44">
        <v>161</v>
      </c>
      <c r="S44">
        <v>462</v>
      </c>
      <c r="T44">
        <v>226</v>
      </c>
      <c r="U44">
        <v>4129</v>
      </c>
      <c r="V44" s="10">
        <f t="shared" si="34"/>
        <v>0.89621125143513203</v>
      </c>
      <c r="W44" s="10">
        <f t="shared" si="39"/>
        <v>0.924941724941725</v>
      </c>
      <c r="X44" s="10">
        <f t="shared" si="40"/>
        <v>0.79873665868002619</v>
      </c>
    </row>
    <row r="45" spans="2:24" x14ac:dyDescent="0.3">
      <c r="B45">
        <v>275</v>
      </c>
      <c r="C45">
        <v>470</v>
      </c>
      <c r="D45">
        <v>288</v>
      </c>
      <c r="E45">
        <v>6068</v>
      </c>
      <c r="F45" s="10">
        <f t="shared" si="32"/>
        <v>0.90937696664568912</v>
      </c>
      <c r="G45" s="10">
        <f t="shared" si="35"/>
        <v>0.9132902412107835</v>
      </c>
      <c r="H45" s="10">
        <f t="shared" si="36"/>
        <v>0.85622514530437444</v>
      </c>
      <c r="J45">
        <v>222</v>
      </c>
      <c r="K45">
        <v>486</v>
      </c>
      <c r="L45">
        <v>287</v>
      </c>
      <c r="M45">
        <v>5258</v>
      </c>
      <c r="N45" s="10">
        <f t="shared" si="33"/>
        <v>0.89648331830477912</v>
      </c>
      <c r="O45" s="10">
        <f t="shared" si="37"/>
        <v>0.91897810218978104</v>
      </c>
      <c r="P45" s="10">
        <f t="shared" si="38"/>
        <v>0.83077994428969359</v>
      </c>
      <c r="R45">
        <v>220</v>
      </c>
      <c r="S45">
        <v>591</v>
      </c>
      <c r="T45">
        <v>303</v>
      </c>
      <c r="U45">
        <v>5521</v>
      </c>
      <c r="V45" s="10">
        <f t="shared" si="34"/>
        <v>0.89594780219780223</v>
      </c>
      <c r="W45" s="10">
        <f t="shared" si="39"/>
        <v>0.92335829994774432</v>
      </c>
      <c r="X45" s="10">
        <f t="shared" si="40"/>
        <v>0.80660994764397909</v>
      </c>
    </row>
    <row r="46" spans="2:24" x14ac:dyDescent="0.3">
      <c r="B46">
        <v>283</v>
      </c>
      <c r="C46">
        <v>516</v>
      </c>
      <c r="D46">
        <v>302</v>
      </c>
      <c r="E46">
        <v>6261</v>
      </c>
      <c r="F46" s="10">
        <f t="shared" si="32"/>
        <v>0.90796891665396917</v>
      </c>
      <c r="G46" s="10">
        <f t="shared" si="35"/>
        <v>0.91350855745721271</v>
      </c>
      <c r="H46" s="10">
        <f t="shared" si="36"/>
        <v>0.8477202301903497</v>
      </c>
      <c r="J46">
        <v>151</v>
      </c>
      <c r="K46">
        <v>290</v>
      </c>
      <c r="L46">
        <v>173</v>
      </c>
      <c r="M46">
        <v>3167</v>
      </c>
      <c r="N46" s="10">
        <f t="shared" si="33"/>
        <v>0.89640718562874255</v>
      </c>
      <c r="O46" s="10">
        <f t="shared" si="37"/>
        <v>0.90898131404460514</v>
      </c>
      <c r="P46" s="10">
        <f t="shared" si="38"/>
        <v>0.83222447208562333</v>
      </c>
      <c r="R46">
        <v>225</v>
      </c>
      <c r="S46">
        <v>636</v>
      </c>
      <c r="T46">
        <v>312</v>
      </c>
      <c r="U46">
        <v>5519</v>
      </c>
      <c r="V46" s="10">
        <f t="shared" si="34"/>
        <v>0.89298576573486532</v>
      </c>
      <c r="W46" s="10">
        <f t="shared" si="39"/>
        <v>0.92165738161559885</v>
      </c>
      <c r="X46" s="10">
        <f t="shared" si="40"/>
        <v>0.79333874898456536</v>
      </c>
    </row>
    <row r="47" spans="2:24" x14ac:dyDescent="0.3">
      <c r="B47">
        <v>240</v>
      </c>
      <c r="C47">
        <v>592</v>
      </c>
      <c r="D47">
        <v>277</v>
      </c>
      <c r="E47">
        <v>5719</v>
      </c>
      <c r="F47" s="10">
        <f t="shared" si="32"/>
        <v>0.90760507004669777</v>
      </c>
      <c r="G47" s="10">
        <f t="shared" si="35"/>
        <v>0.91944957207585165</v>
      </c>
      <c r="H47" s="10">
        <f t="shared" si="36"/>
        <v>0.81239106322294408</v>
      </c>
      <c r="J47">
        <v>224</v>
      </c>
      <c r="K47">
        <v>485</v>
      </c>
      <c r="L47">
        <v>288</v>
      </c>
      <c r="M47">
        <v>5241</v>
      </c>
      <c r="N47" s="10">
        <f t="shared" si="33"/>
        <v>0.89582202930005428</v>
      </c>
      <c r="O47" s="10">
        <f t="shared" si="37"/>
        <v>0.91802378774016469</v>
      </c>
      <c r="P47" s="10">
        <f t="shared" si="38"/>
        <v>0.8305972755850507</v>
      </c>
      <c r="R47">
        <v>196</v>
      </c>
      <c r="S47">
        <v>567</v>
      </c>
      <c r="T47">
        <v>298</v>
      </c>
      <c r="U47">
        <v>5225</v>
      </c>
      <c r="V47" s="10">
        <f t="shared" si="34"/>
        <v>0.89208763353250042</v>
      </c>
      <c r="W47" s="10">
        <f t="shared" si="39"/>
        <v>0.92768861833610039</v>
      </c>
      <c r="X47" s="10">
        <f t="shared" si="40"/>
        <v>0.80421270718232041</v>
      </c>
    </row>
    <row r="48" spans="2:24" x14ac:dyDescent="0.3">
      <c r="B48">
        <v>271</v>
      </c>
      <c r="C48">
        <v>518</v>
      </c>
      <c r="D48">
        <v>305</v>
      </c>
      <c r="E48">
        <v>6282</v>
      </c>
      <c r="F48" s="10">
        <f t="shared" si="32"/>
        <v>0.90739335053894032</v>
      </c>
      <c r="G48" s="10">
        <f t="shared" si="35"/>
        <v>0.91728979093544938</v>
      </c>
      <c r="H48" s="10">
        <f t="shared" si="36"/>
        <v>0.84764705882352942</v>
      </c>
      <c r="J48">
        <v>196</v>
      </c>
      <c r="K48">
        <v>492</v>
      </c>
      <c r="L48">
        <v>260</v>
      </c>
      <c r="M48">
        <v>4722</v>
      </c>
      <c r="N48" s="10">
        <f t="shared" si="33"/>
        <v>0.89562424729024492</v>
      </c>
      <c r="O48" s="10">
        <f t="shared" si="37"/>
        <v>0.92029280195201302</v>
      </c>
      <c r="P48" s="10">
        <f t="shared" si="38"/>
        <v>0.81127733026467208</v>
      </c>
      <c r="R48">
        <v>216</v>
      </c>
      <c r="S48">
        <v>587</v>
      </c>
      <c r="T48">
        <v>297</v>
      </c>
      <c r="U48">
        <v>5190</v>
      </c>
      <c r="V48" s="10">
        <f t="shared" si="34"/>
        <v>0.89174412247129575</v>
      </c>
      <c r="W48" s="10">
        <f t="shared" si="39"/>
        <v>0.92008879023307433</v>
      </c>
      <c r="X48" s="10">
        <f t="shared" si="40"/>
        <v>0.79678033581443652</v>
      </c>
    </row>
    <row r="49" spans="1:33" x14ac:dyDescent="0.3">
      <c r="B49">
        <v>230</v>
      </c>
      <c r="C49">
        <v>621</v>
      </c>
      <c r="D49">
        <v>295</v>
      </c>
      <c r="E49">
        <v>6059</v>
      </c>
      <c r="F49" s="10">
        <f t="shared" si="32"/>
        <v>0.90714510544538873</v>
      </c>
      <c r="G49" s="10">
        <f t="shared" si="35"/>
        <v>0.92685641596438229</v>
      </c>
      <c r="H49" s="10">
        <f t="shared" si="36"/>
        <v>0.81407185628742518</v>
      </c>
      <c r="J49">
        <v>201</v>
      </c>
      <c r="K49">
        <v>571</v>
      </c>
      <c r="L49">
        <v>303</v>
      </c>
      <c r="M49">
        <v>5502</v>
      </c>
      <c r="N49" s="10">
        <f t="shared" si="33"/>
        <v>0.89560723514211882</v>
      </c>
      <c r="O49" s="10">
        <f t="shared" si="37"/>
        <v>0.92951078379800101</v>
      </c>
      <c r="P49" s="10">
        <f t="shared" si="38"/>
        <v>0.81195455293923924</v>
      </c>
      <c r="R49">
        <v>238</v>
      </c>
      <c r="S49">
        <v>608</v>
      </c>
      <c r="T49">
        <v>310</v>
      </c>
      <c r="U49">
        <v>5409</v>
      </c>
      <c r="V49" s="10">
        <f t="shared" si="34"/>
        <v>0.89158943871306173</v>
      </c>
      <c r="W49" s="10">
        <f t="shared" si="39"/>
        <v>0.91570745528599251</v>
      </c>
      <c r="X49" s="10">
        <f t="shared" si="40"/>
        <v>0.79790593318929703</v>
      </c>
    </row>
    <row r="50" spans="1:33" x14ac:dyDescent="0.3">
      <c r="B50">
        <v>234</v>
      </c>
      <c r="C50">
        <v>621</v>
      </c>
      <c r="D50">
        <v>302</v>
      </c>
      <c r="E50">
        <v>6200</v>
      </c>
      <c r="F50" s="10">
        <f t="shared" si="32"/>
        <v>0.90710550599815443</v>
      </c>
      <c r="G50" s="10">
        <f t="shared" si="35"/>
        <v>0.92726142368666464</v>
      </c>
      <c r="H50" s="10">
        <f t="shared" si="36"/>
        <v>0.81791526169183404</v>
      </c>
      <c r="J50">
        <v>214</v>
      </c>
      <c r="K50">
        <v>574</v>
      </c>
      <c r="L50">
        <v>311</v>
      </c>
      <c r="M50">
        <v>5549</v>
      </c>
      <c r="N50" s="10">
        <f t="shared" si="33"/>
        <v>0.89385665529010239</v>
      </c>
      <c r="O50" s="10">
        <f t="shared" si="37"/>
        <v>0.92573312510845041</v>
      </c>
      <c r="P50" s="10">
        <f t="shared" si="38"/>
        <v>0.81251020741466606</v>
      </c>
      <c r="R50">
        <v>223</v>
      </c>
      <c r="S50">
        <v>613</v>
      </c>
      <c r="T50">
        <v>301</v>
      </c>
      <c r="U50">
        <v>5249</v>
      </c>
      <c r="V50" s="10">
        <f t="shared" si="34"/>
        <v>0.89153153153153153</v>
      </c>
      <c r="W50" s="10">
        <f t="shared" si="39"/>
        <v>0.91849415204678364</v>
      </c>
      <c r="X50" s="10">
        <f t="shared" si="40"/>
        <v>0.79085636301603546</v>
      </c>
    </row>
    <row r="51" spans="1:33" s="8" customFormat="1" x14ac:dyDescent="0.3">
      <c r="A51" s="8" t="s">
        <v>8</v>
      </c>
      <c r="B51" s="9">
        <f>AVERAGE(B31:B50)</f>
        <v>258</v>
      </c>
      <c r="C51" s="9">
        <f t="shared" ref="C51:E51" si="41">AVERAGE(C31:C50)</f>
        <v>522.35</v>
      </c>
      <c r="D51" s="9">
        <f t="shared" si="41"/>
        <v>279.60000000000002</v>
      </c>
      <c r="E51" s="9">
        <f t="shared" si="41"/>
        <v>6142.05</v>
      </c>
      <c r="F51" s="8">
        <f>AVERAGE(F31:F50)</f>
        <v>0.91288855718578366</v>
      </c>
      <c r="G51" s="8">
        <f t="shared" ref="G51:H51" si="42">AVERAGE(G31:G50)</f>
        <v>0.91938880529731648</v>
      </c>
      <c r="H51" s="8">
        <f t="shared" si="42"/>
        <v>0.84278732601830852</v>
      </c>
      <c r="J51" s="9">
        <f>AVERAGE(J31:J50)</f>
        <v>193.3</v>
      </c>
      <c r="K51" s="9">
        <f t="shared" ref="K51" si="43">AVERAGE(K31:K50)</f>
        <v>480.9</v>
      </c>
      <c r="L51" s="9">
        <f t="shared" ref="L51" si="44">AVERAGE(L31:L50)</f>
        <v>264.05</v>
      </c>
      <c r="M51" s="9">
        <f t="shared" ref="M51" si="45">AVERAGE(M31:M50)</f>
        <v>4963.25</v>
      </c>
      <c r="N51" s="8">
        <f>AVERAGE(N31:N50)</f>
        <v>0.89910579168345195</v>
      </c>
      <c r="O51" s="8">
        <f t="shared" ref="O51:P51" si="46">AVERAGE(O31:O50)</f>
        <v>0.92484763582718199</v>
      </c>
      <c r="P51" s="8">
        <f t="shared" si="46"/>
        <v>0.82497820364537211</v>
      </c>
      <c r="R51" s="9">
        <f>AVERAGE(R31:R50)</f>
        <v>199.1</v>
      </c>
      <c r="S51" s="9">
        <f t="shared" ref="S51:U51" si="47">AVERAGE(S31:S50)</f>
        <v>566.9</v>
      </c>
      <c r="T51" s="9">
        <f t="shared" si="47"/>
        <v>280.2</v>
      </c>
      <c r="U51" s="9">
        <f t="shared" si="47"/>
        <v>5276.15</v>
      </c>
      <c r="V51" s="11">
        <f>AVERAGE(V31:V50)</f>
        <v>0.89897310086012561</v>
      </c>
      <c r="W51" s="11">
        <f t="shared" ref="W51:X51" si="48">AVERAGE(W31:W50)</f>
        <v>0.92717390399441657</v>
      </c>
      <c r="X51" s="11">
        <f t="shared" si="48"/>
        <v>0.80588275231478923</v>
      </c>
    </row>
    <row r="52" spans="1:33" x14ac:dyDescent="0.3">
      <c r="A52" t="s">
        <v>9</v>
      </c>
      <c r="B52" s="6">
        <f t="shared" ref="B52:E52" si="49">STDEV(B31:B50)</f>
        <v>17.271820676283209</v>
      </c>
      <c r="C52" s="6">
        <f t="shared" si="49"/>
        <v>57.096663189440513</v>
      </c>
      <c r="D52" s="6">
        <f t="shared" si="49"/>
        <v>16.538312775905656</v>
      </c>
      <c r="E52" s="6">
        <f t="shared" si="49"/>
        <v>253.67934069359461</v>
      </c>
      <c r="F52">
        <f>STDEV(F31:F50)</f>
        <v>4.3864081357032642E-3</v>
      </c>
      <c r="G52">
        <f t="shared" ref="G52:H52" si="50">STDEV(G31:G50)</f>
        <v>3.9336724192049442E-3</v>
      </c>
      <c r="H52">
        <f t="shared" si="50"/>
        <v>2.0499591927067989E-2</v>
      </c>
      <c r="J52" s="6">
        <f t="shared" ref="J52:M52" si="51">STDEV(J31:J50)</f>
        <v>34.103711790576909</v>
      </c>
      <c r="K52" s="6">
        <f t="shared" si="51"/>
        <v>107.1933324713612</v>
      </c>
      <c r="L52" s="6">
        <f t="shared" si="51"/>
        <v>47.659400133159764</v>
      </c>
      <c r="M52" s="6">
        <f t="shared" si="51"/>
        <v>848.76652762762308</v>
      </c>
      <c r="N52">
        <f>STDEV(N31:N50)</f>
        <v>4.1722667228763733E-3</v>
      </c>
      <c r="O52">
        <f t="shared" ref="O52:P52" si="52">STDEV(O31:O50)</f>
        <v>6.7977169067123975E-3</v>
      </c>
      <c r="P52">
        <f t="shared" si="52"/>
        <v>1.2493117663218468E-2</v>
      </c>
      <c r="R52" s="6">
        <f t="shared" ref="R52:U52" si="53">STDEV(R31:R50)</f>
        <v>25.729156101283479</v>
      </c>
      <c r="S52" s="6">
        <f t="shared" si="53"/>
        <v>65.145909109353909</v>
      </c>
      <c r="T52" s="6">
        <f t="shared" si="53"/>
        <v>32.527882776085107</v>
      </c>
      <c r="U52" s="6">
        <f t="shared" si="53"/>
        <v>595.03828050231812</v>
      </c>
      <c r="V52">
        <f>STDEV(V31:V50)</f>
        <v>6.2578425655928803E-3</v>
      </c>
      <c r="W52">
        <f>STDEV(W31:W50)</f>
        <v>5.8240384727089372E-3</v>
      </c>
      <c r="X52">
        <f t="shared" ref="X52" si="54">STDEV(X31:X50)</f>
        <v>8.0838347352103698E-3</v>
      </c>
    </row>
    <row r="53" spans="1:33" x14ac:dyDescent="0.3">
      <c r="A53" t="s">
        <v>10</v>
      </c>
      <c r="B53" s="7">
        <f t="shared" ref="B53:E53" si="55">B52/B51</f>
        <v>6.6945041380942677E-2</v>
      </c>
      <c r="C53" s="7">
        <f t="shared" si="55"/>
        <v>0.10930729049380782</v>
      </c>
      <c r="D53" s="7">
        <f t="shared" si="55"/>
        <v>5.9149902631994475E-2</v>
      </c>
      <c r="E53" s="7">
        <f t="shared" si="55"/>
        <v>4.1302063756171736E-2</v>
      </c>
      <c r="F53" s="7">
        <f>F52/F51</f>
        <v>4.804976578111032E-3</v>
      </c>
      <c r="G53" s="7">
        <f t="shared" ref="G53:H53" si="56">G52/G51</f>
        <v>4.2785733266926754E-3</v>
      </c>
      <c r="H53" s="7">
        <f t="shared" si="56"/>
        <v>2.4323564550877762E-2</v>
      </c>
      <c r="I53" s="7"/>
      <c r="J53" s="7">
        <f t="shared" ref="J53" si="57">J52/J51</f>
        <v>0.17642892804230165</v>
      </c>
      <c r="K53" s="7">
        <f t="shared" ref="K53" si="58">K52/K51</f>
        <v>0.22290150233179706</v>
      </c>
      <c r="L53" s="7">
        <f t="shared" ref="L53" si="59">L52/L51</f>
        <v>0.18049384636682356</v>
      </c>
      <c r="M53" s="7">
        <f t="shared" ref="M53" si="60">M52/M51</f>
        <v>0.17101023072132637</v>
      </c>
      <c r="N53" s="7">
        <f>N52/N51</f>
        <v>4.6404625144994089E-3</v>
      </c>
      <c r="O53" s="7">
        <f t="shared" ref="O53:P53" si="61">O52/O51</f>
        <v>7.3500938353294621E-3</v>
      </c>
      <c r="P53" s="7">
        <f t="shared" si="61"/>
        <v>1.514357301564394E-2</v>
      </c>
      <c r="R53" s="7">
        <f t="shared" ref="R53:U53" si="62">R52/R51</f>
        <v>0.12922730337158955</v>
      </c>
      <c r="S53" s="7">
        <f t="shared" si="62"/>
        <v>0.11491605064271285</v>
      </c>
      <c r="T53" s="7">
        <f t="shared" si="62"/>
        <v>0.1160880898504108</v>
      </c>
      <c r="U53" s="7">
        <f t="shared" si="62"/>
        <v>0.11277887863353357</v>
      </c>
      <c r="V53" s="7">
        <f>V52/V51</f>
        <v>6.9611010158206728E-3</v>
      </c>
      <c r="W53" s="7">
        <f t="shared" ref="W53:X53" si="63">W52/W51</f>
        <v>6.2814952487532582E-3</v>
      </c>
      <c r="X53" s="7">
        <f t="shared" si="63"/>
        <v>1.0031030831706781E-2</v>
      </c>
    </row>
    <row r="55" spans="1:33" x14ac:dyDescent="0.3">
      <c r="B55" s="3" t="s">
        <v>15</v>
      </c>
      <c r="C55" s="2">
        <v>2021</v>
      </c>
      <c r="E55" s="2" t="s">
        <v>6</v>
      </c>
      <c r="F55" s="2"/>
      <c r="J55" s="3" t="s">
        <v>17</v>
      </c>
      <c r="K55" s="2">
        <v>2022</v>
      </c>
      <c r="L55" s="2"/>
      <c r="M55" s="2" t="s">
        <v>6</v>
      </c>
      <c r="N55" s="2"/>
      <c r="O55" s="2"/>
      <c r="P55" s="2"/>
      <c r="R55" s="3" t="s">
        <v>16</v>
      </c>
      <c r="S55" s="2">
        <v>2023</v>
      </c>
      <c r="U55" s="2" t="s">
        <v>6</v>
      </c>
      <c r="V55" s="2"/>
      <c r="AG55" s="2"/>
    </row>
    <row r="56" spans="1:33" x14ac:dyDescent="0.3">
      <c r="B56" s="1" t="s">
        <v>0</v>
      </c>
      <c r="C56" s="1" t="s">
        <v>1</v>
      </c>
      <c r="D56" s="1" t="s">
        <v>2</v>
      </c>
      <c r="E56" s="1" t="s">
        <v>3</v>
      </c>
      <c r="F56" s="1" t="s">
        <v>4</v>
      </c>
      <c r="G56" s="1" t="s">
        <v>13</v>
      </c>
      <c r="H56" s="1" t="s">
        <v>14</v>
      </c>
      <c r="J56" s="1" t="s">
        <v>0</v>
      </c>
      <c r="K56" s="1" t="s">
        <v>1</v>
      </c>
      <c r="L56" s="1" t="s">
        <v>2</v>
      </c>
      <c r="M56" s="1" t="s">
        <v>3</v>
      </c>
      <c r="N56" s="1" t="s">
        <v>4</v>
      </c>
      <c r="O56" s="1" t="s">
        <v>13</v>
      </c>
      <c r="P56" s="1" t="s">
        <v>14</v>
      </c>
      <c r="R56" s="1" t="s">
        <v>0</v>
      </c>
      <c r="S56" s="1" t="s">
        <v>1</v>
      </c>
      <c r="T56" s="1" t="s">
        <v>2</v>
      </c>
      <c r="U56" s="1" t="s">
        <v>3</v>
      </c>
      <c r="V56" s="1" t="s">
        <v>4</v>
      </c>
      <c r="W56" s="1" t="s">
        <v>13</v>
      </c>
      <c r="X56" s="1" t="s">
        <v>14</v>
      </c>
    </row>
    <row r="57" spans="1:33" x14ac:dyDescent="0.3">
      <c r="B57">
        <v>389</v>
      </c>
      <c r="C57">
        <v>831</v>
      </c>
      <c r="D57">
        <v>466</v>
      </c>
      <c r="E57">
        <v>5478</v>
      </c>
      <c r="F57" s="10">
        <f t="shared" ref="F57:F76" si="64">(E57-D57)/(E57+D57)</f>
        <v>0.84320323014804843</v>
      </c>
      <c r="G57" s="10">
        <f>(E57-B57)/(E57+B57)</f>
        <v>0.86739389807397305</v>
      </c>
      <c r="H57" s="10">
        <f>(E57-C57)/(E57+C57)</f>
        <v>0.73656680932001906</v>
      </c>
      <c r="J57">
        <v>168</v>
      </c>
      <c r="K57">
        <v>279</v>
      </c>
      <c r="L57">
        <v>146</v>
      </c>
      <c r="M57">
        <v>3657</v>
      </c>
      <c r="N57" s="10">
        <f t="shared" ref="N57:N76" si="65">(M57-L57)/(M57+L57)</f>
        <v>0.92321851170128844</v>
      </c>
      <c r="O57" s="10">
        <f>(M57-J57)/(M57+J57)</f>
        <v>0.912156862745098</v>
      </c>
      <c r="P57" s="10">
        <f>(M57-K57)/(M57+K57)</f>
        <v>0.85823170731707321</v>
      </c>
      <c r="R57">
        <v>358</v>
      </c>
      <c r="S57">
        <v>678</v>
      </c>
      <c r="T57">
        <v>323</v>
      </c>
      <c r="U57">
        <v>5737</v>
      </c>
      <c r="V57" s="10">
        <f t="shared" ref="V57:V76" si="66">(U57-T57)/(U57+T57)</f>
        <v>0.89339933993399345</v>
      </c>
      <c r="W57" s="10">
        <f>(U57-R57)/(U57+R57)</f>
        <v>0.88252666119770307</v>
      </c>
      <c r="X57" s="10">
        <f>(U57-S57)/(U57+S57)</f>
        <v>0.78862042088854245</v>
      </c>
    </row>
    <row r="58" spans="1:33" x14ac:dyDescent="0.3">
      <c r="B58">
        <v>259</v>
      </c>
      <c r="C58">
        <v>671</v>
      </c>
      <c r="D58">
        <v>321</v>
      </c>
      <c r="E58">
        <v>3710</v>
      </c>
      <c r="F58" s="10">
        <f t="shared" si="64"/>
        <v>0.84073430910444058</v>
      </c>
      <c r="G58" s="10">
        <f t="shared" ref="G58:G76" si="67">(E58-B58)/(E58+B58)</f>
        <v>0.86948853615520283</v>
      </c>
      <c r="H58" s="10">
        <f t="shared" ref="H58:H76" si="68">(E58-C58)/(E58+C58)</f>
        <v>0.69367724263866692</v>
      </c>
      <c r="J58">
        <v>155</v>
      </c>
      <c r="K58">
        <v>287</v>
      </c>
      <c r="L58">
        <v>163</v>
      </c>
      <c r="M58">
        <v>3464</v>
      </c>
      <c r="N58" s="10">
        <f t="shared" si="65"/>
        <v>0.91011855527984564</v>
      </c>
      <c r="O58" s="10">
        <f t="shared" ref="O58:O76" si="69">(M58-J58)/(M58+J58)</f>
        <v>0.91434097817076543</v>
      </c>
      <c r="P58" s="10">
        <f t="shared" ref="P58:P76" si="70">(M58-K58)/(M58+K58)</f>
        <v>0.8469741402292722</v>
      </c>
      <c r="R58">
        <v>310</v>
      </c>
      <c r="S58">
        <v>668</v>
      </c>
      <c r="T58">
        <v>326</v>
      </c>
      <c r="U58">
        <v>5559</v>
      </c>
      <c r="V58" s="10">
        <f t="shared" si="66"/>
        <v>0.88920985556499577</v>
      </c>
      <c r="W58" s="10">
        <f t="shared" ref="W58:W76" si="71">(U58-R58)/(U58+R58)</f>
        <v>0.89436019764866248</v>
      </c>
      <c r="X58" s="10">
        <f t="shared" ref="X58:X76" si="72">(U58-S58)/(U58+S58)</f>
        <v>0.78545045768427812</v>
      </c>
    </row>
    <row r="59" spans="1:33" x14ac:dyDescent="0.3">
      <c r="B59">
        <v>407</v>
      </c>
      <c r="C59">
        <v>851</v>
      </c>
      <c r="D59">
        <v>485</v>
      </c>
      <c r="E59">
        <v>5578</v>
      </c>
      <c r="F59" s="10">
        <f t="shared" si="64"/>
        <v>0.84001319478805869</v>
      </c>
      <c r="G59" s="10">
        <f t="shared" si="67"/>
        <v>0.86399331662489554</v>
      </c>
      <c r="H59" s="10">
        <f t="shared" si="68"/>
        <v>0.73526209363820194</v>
      </c>
      <c r="J59">
        <v>155</v>
      </c>
      <c r="K59">
        <v>314</v>
      </c>
      <c r="L59">
        <v>174</v>
      </c>
      <c r="M59">
        <v>3597</v>
      </c>
      <c r="N59" s="10">
        <f t="shared" si="65"/>
        <v>0.90771678599840888</v>
      </c>
      <c r="O59" s="10">
        <f t="shared" si="69"/>
        <v>0.91737739872068236</v>
      </c>
      <c r="P59" s="10">
        <f t="shared" si="70"/>
        <v>0.83942725645614935</v>
      </c>
      <c r="R59">
        <v>161</v>
      </c>
      <c r="S59">
        <v>351</v>
      </c>
      <c r="T59">
        <v>192</v>
      </c>
      <c r="U59">
        <v>3273</v>
      </c>
      <c r="V59" s="10">
        <f t="shared" si="66"/>
        <v>0.88917748917748918</v>
      </c>
      <c r="W59" s="10">
        <f t="shared" si="71"/>
        <v>0.90623179965055334</v>
      </c>
      <c r="X59" s="10">
        <f t="shared" si="72"/>
        <v>0.80629139072847678</v>
      </c>
    </row>
    <row r="60" spans="1:33" x14ac:dyDescent="0.3">
      <c r="B60">
        <v>406</v>
      </c>
      <c r="C60">
        <v>845</v>
      </c>
      <c r="D60">
        <v>481</v>
      </c>
      <c r="E60">
        <v>5504</v>
      </c>
      <c r="F60" s="10">
        <f t="shared" si="64"/>
        <v>0.83926482873851294</v>
      </c>
      <c r="G60" s="10">
        <f t="shared" si="67"/>
        <v>0.86260575296108288</v>
      </c>
      <c r="H60" s="10">
        <f t="shared" si="68"/>
        <v>0.73381634903134352</v>
      </c>
      <c r="J60">
        <v>182</v>
      </c>
      <c r="K60">
        <v>350</v>
      </c>
      <c r="L60">
        <v>198</v>
      </c>
      <c r="M60">
        <v>3824</v>
      </c>
      <c r="N60" s="10">
        <f t="shared" si="65"/>
        <v>0.9015415216310293</v>
      </c>
      <c r="O60" s="10">
        <f t="shared" si="69"/>
        <v>0.90913629555666498</v>
      </c>
      <c r="P60" s="10">
        <f t="shared" si="70"/>
        <v>0.8322951605174892</v>
      </c>
      <c r="R60">
        <v>165</v>
      </c>
      <c r="S60">
        <v>347</v>
      </c>
      <c r="T60">
        <v>205</v>
      </c>
      <c r="U60">
        <v>3478</v>
      </c>
      <c r="V60" s="10">
        <f t="shared" si="66"/>
        <v>0.88867770838989957</v>
      </c>
      <c r="W60" s="10">
        <f t="shared" si="71"/>
        <v>0.90941531704639034</v>
      </c>
      <c r="X60" s="10">
        <f t="shared" si="72"/>
        <v>0.81856209150326797</v>
      </c>
    </row>
    <row r="61" spans="1:33" x14ac:dyDescent="0.3">
      <c r="B61">
        <v>389</v>
      </c>
      <c r="C61">
        <v>842</v>
      </c>
      <c r="D61">
        <v>479</v>
      </c>
      <c r="E61">
        <v>5438</v>
      </c>
      <c r="F61" s="10">
        <f t="shared" si="64"/>
        <v>0.8380936285279702</v>
      </c>
      <c r="G61" s="10">
        <f t="shared" si="67"/>
        <v>0.86648361077741543</v>
      </c>
      <c r="H61" s="10">
        <f t="shared" si="68"/>
        <v>0.73184713375796173</v>
      </c>
      <c r="J61">
        <v>182</v>
      </c>
      <c r="K61">
        <v>325</v>
      </c>
      <c r="L61">
        <v>184</v>
      </c>
      <c r="M61">
        <v>3526</v>
      </c>
      <c r="N61" s="10">
        <f t="shared" si="65"/>
        <v>0.90080862533692718</v>
      </c>
      <c r="O61" s="10">
        <f t="shared" si="69"/>
        <v>0.90183387270765913</v>
      </c>
      <c r="P61" s="10">
        <f t="shared" si="70"/>
        <v>0.83121267203323812</v>
      </c>
      <c r="R61">
        <v>331</v>
      </c>
      <c r="S61">
        <v>698</v>
      </c>
      <c r="T61">
        <v>341</v>
      </c>
      <c r="U61">
        <v>5753</v>
      </c>
      <c r="V61" s="10">
        <f t="shared" si="66"/>
        <v>0.88808664259927794</v>
      </c>
      <c r="W61" s="10">
        <f t="shared" si="71"/>
        <v>0.891190006574622</v>
      </c>
      <c r="X61" s="10">
        <f t="shared" si="72"/>
        <v>0.78359944194698494</v>
      </c>
    </row>
    <row r="62" spans="1:33" x14ac:dyDescent="0.3">
      <c r="B62">
        <v>392</v>
      </c>
      <c r="C62">
        <v>843</v>
      </c>
      <c r="D62">
        <v>469</v>
      </c>
      <c r="E62">
        <v>5298</v>
      </c>
      <c r="F62" s="10">
        <f t="shared" si="64"/>
        <v>0.83735044217097276</v>
      </c>
      <c r="G62" s="10">
        <f t="shared" si="67"/>
        <v>0.86221441124780318</v>
      </c>
      <c r="H62" s="10">
        <f t="shared" si="68"/>
        <v>0.7254518808011724</v>
      </c>
      <c r="J62">
        <v>231</v>
      </c>
      <c r="K62">
        <v>317</v>
      </c>
      <c r="L62">
        <v>176</v>
      </c>
      <c r="M62">
        <v>3249</v>
      </c>
      <c r="N62" s="10">
        <f t="shared" si="65"/>
        <v>0.89722627737226279</v>
      </c>
      <c r="O62" s="10">
        <f t="shared" si="69"/>
        <v>0.86724137931034484</v>
      </c>
      <c r="P62" s="10">
        <f t="shared" si="70"/>
        <v>0.82220975883342684</v>
      </c>
      <c r="R62">
        <v>315</v>
      </c>
      <c r="S62">
        <v>664</v>
      </c>
      <c r="T62">
        <v>334</v>
      </c>
      <c r="U62">
        <v>5580</v>
      </c>
      <c r="V62" s="10">
        <f t="shared" si="66"/>
        <v>0.88704768346296925</v>
      </c>
      <c r="W62" s="10">
        <f t="shared" si="71"/>
        <v>0.89312977099236646</v>
      </c>
      <c r="X62" s="10">
        <f t="shared" si="72"/>
        <v>0.78731582319026261</v>
      </c>
    </row>
    <row r="63" spans="1:33" x14ac:dyDescent="0.3">
      <c r="B63">
        <v>391</v>
      </c>
      <c r="C63">
        <v>842</v>
      </c>
      <c r="D63">
        <v>482</v>
      </c>
      <c r="E63">
        <v>5413</v>
      </c>
      <c r="F63" s="10">
        <f t="shared" si="64"/>
        <v>0.83647158608990668</v>
      </c>
      <c r="G63" s="10">
        <f t="shared" si="67"/>
        <v>0.86526533425223984</v>
      </c>
      <c r="H63" s="10">
        <f t="shared" si="68"/>
        <v>0.73077537969624295</v>
      </c>
      <c r="J63">
        <v>177</v>
      </c>
      <c r="K63">
        <v>333</v>
      </c>
      <c r="L63">
        <v>188</v>
      </c>
      <c r="M63">
        <v>3459</v>
      </c>
      <c r="N63" s="10">
        <f t="shared" si="65"/>
        <v>0.89690156292843437</v>
      </c>
      <c r="O63" s="10">
        <f t="shared" si="69"/>
        <v>0.90264026402640263</v>
      </c>
      <c r="P63" s="10">
        <f t="shared" si="70"/>
        <v>0.82436708860759489</v>
      </c>
      <c r="R63">
        <v>364</v>
      </c>
      <c r="S63">
        <v>688</v>
      </c>
      <c r="T63">
        <v>344</v>
      </c>
      <c r="U63">
        <v>5677</v>
      </c>
      <c r="V63" s="10">
        <f t="shared" si="66"/>
        <v>0.88573326689918619</v>
      </c>
      <c r="W63" s="10">
        <f t="shared" si="71"/>
        <v>0.87949015063731173</v>
      </c>
      <c r="X63" s="10">
        <f t="shared" si="72"/>
        <v>0.78381775333857029</v>
      </c>
    </row>
    <row r="64" spans="1:33" x14ac:dyDescent="0.3">
      <c r="B64">
        <v>404</v>
      </c>
      <c r="C64">
        <v>825</v>
      </c>
      <c r="D64">
        <v>479</v>
      </c>
      <c r="E64">
        <v>5377</v>
      </c>
      <c r="F64" s="10">
        <f t="shared" si="64"/>
        <v>0.83640710382513661</v>
      </c>
      <c r="G64" s="10">
        <f t="shared" si="67"/>
        <v>0.86023179380729975</v>
      </c>
      <c r="H64" s="10">
        <f t="shared" si="68"/>
        <v>0.73395678813286036</v>
      </c>
      <c r="J64">
        <v>299</v>
      </c>
      <c r="K64">
        <v>650</v>
      </c>
      <c r="L64">
        <v>314</v>
      </c>
      <c r="M64">
        <v>5774</v>
      </c>
      <c r="N64" s="10">
        <f t="shared" si="65"/>
        <v>0.89684625492772663</v>
      </c>
      <c r="O64" s="10">
        <f t="shared" si="69"/>
        <v>0.90153136835172076</v>
      </c>
      <c r="P64" s="10">
        <f t="shared" si="70"/>
        <v>0.7976338729763387</v>
      </c>
      <c r="R64">
        <v>318</v>
      </c>
      <c r="S64">
        <v>668</v>
      </c>
      <c r="T64">
        <v>338</v>
      </c>
      <c r="U64">
        <v>5558</v>
      </c>
      <c r="V64" s="10">
        <f t="shared" si="66"/>
        <v>0.88534599728629582</v>
      </c>
      <c r="W64" s="10">
        <f t="shared" si="71"/>
        <v>0.89176310415248472</v>
      </c>
      <c r="X64" s="10">
        <f t="shared" si="72"/>
        <v>0.78541599743013168</v>
      </c>
    </row>
    <row r="65" spans="1:24" x14ac:dyDescent="0.3">
      <c r="B65">
        <v>380</v>
      </c>
      <c r="C65">
        <v>874</v>
      </c>
      <c r="D65">
        <v>479</v>
      </c>
      <c r="E65">
        <v>5376</v>
      </c>
      <c r="F65" s="10">
        <f t="shared" si="64"/>
        <v>0.83637916310845428</v>
      </c>
      <c r="G65" s="10">
        <f t="shared" si="67"/>
        <v>0.86796386379430157</v>
      </c>
      <c r="H65" s="10">
        <f t="shared" si="68"/>
        <v>0.72031999999999996</v>
      </c>
      <c r="J65">
        <v>313</v>
      </c>
      <c r="K65">
        <v>548</v>
      </c>
      <c r="L65">
        <v>295</v>
      </c>
      <c r="M65">
        <v>5313</v>
      </c>
      <c r="N65" s="10">
        <f t="shared" si="65"/>
        <v>0.89479315263908699</v>
      </c>
      <c r="O65" s="10">
        <f t="shared" si="69"/>
        <v>0.88873089228581581</v>
      </c>
      <c r="P65" s="10">
        <f t="shared" si="70"/>
        <v>0.8130011943354376</v>
      </c>
      <c r="R65">
        <v>324</v>
      </c>
      <c r="S65">
        <v>636</v>
      </c>
      <c r="T65">
        <v>330</v>
      </c>
      <c r="U65">
        <v>5310</v>
      </c>
      <c r="V65" s="10">
        <f t="shared" si="66"/>
        <v>0.88297872340425532</v>
      </c>
      <c r="W65" s="10">
        <f t="shared" si="71"/>
        <v>0.88498402555910538</v>
      </c>
      <c r="X65" s="10">
        <f t="shared" si="72"/>
        <v>0.78607467204843595</v>
      </c>
    </row>
    <row r="66" spans="1:24" x14ac:dyDescent="0.3">
      <c r="B66">
        <v>401</v>
      </c>
      <c r="C66">
        <v>840</v>
      </c>
      <c r="D66">
        <v>477</v>
      </c>
      <c r="E66">
        <v>5260</v>
      </c>
      <c r="F66" s="10">
        <f t="shared" si="64"/>
        <v>0.83371099877985011</v>
      </c>
      <c r="G66" s="10">
        <f t="shared" si="67"/>
        <v>0.85832891715244652</v>
      </c>
      <c r="H66" s="10">
        <f t="shared" si="68"/>
        <v>0.72459016393442621</v>
      </c>
      <c r="J66">
        <v>289</v>
      </c>
      <c r="K66">
        <v>510</v>
      </c>
      <c r="L66">
        <v>274</v>
      </c>
      <c r="M66">
        <v>4917</v>
      </c>
      <c r="N66" s="10">
        <f t="shared" si="65"/>
        <v>0.89443267193219034</v>
      </c>
      <c r="O66" s="10">
        <f t="shared" si="69"/>
        <v>0.88897426046868999</v>
      </c>
      <c r="P66" s="10">
        <f t="shared" si="70"/>
        <v>0.8120508568269762</v>
      </c>
      <c r="R66">
        <v>219</v>
      </c>
      <c r="S66">
        <v>400</v>
      </c>
      <c r="T66">
        <v>204</v>
      </c>
      <c r="U66">
        <v>3279</v>
      </c>
      <c r="V66" s="10">
        <f t="shared" si="66"/>
        <v>0.8828596037898363</v>
      </c>
      <c r="W66" s="10">
        <f t="shared" si="71"/>
        <v>0.87478559176672388</v>
      </c>
      <c r="X66" s="10">
        <f t="shared" si="72"/>
        <v>0.78254960587116063</v>
      </c>
    </row>
    <row r="67" spans="1:24" x14ac:dyDescent="0.3">
      <c r="B67">
        <v>409</v>
      </c>
      <c r="C67">
        <v>858</v>
      </c>
      <c r="D67">
        <v>493</v>
      </c>
      <c r="E67">
        <v>5427</v>
      </c>
      <c r="F67" s="10">
        <f t="shared" si="64"/>
        <v>0.8334459459459459</v>
      </c>
      <c r="G67" s="10">
        <f t="shared" si="67"/>
        <v>0.8598355037697053</v>
      </c>
      <c r="H67" s="10">
        <f t="shared" si="68"/>
        <v>0.72696897374701674</v>
      </c>
      <c r="J67">
        <v>325</v>
      </c>
      <c r="K67">
        <v>566</v>
      </c>
      <c r="L67">
        <v>301</v>
      </c>
      <c r="M67">
        <v>5392</v>
      </c>
      <c r="N67" s="10">
        <f t="shared" si="65"/>
        <v>0.89425610398735289</v>
      </c>
      <c r="O67" s="10">
        <f t="shared" si="69"/>
        <v>0.88630400559734124</v>
      </c>
      <c r="P67" s="10">
        <f t="shared" si="70"/>
        <v>0.81000335683115143</v>
      </c>
      <c r="R67">
        <v>368</v>
      </c>
      <c r="S67">
        <v>655</v>
      </c>
      <c r="T67">
        <v>342</v>
      </c>
      <c r="U67">
        <v>5437</v>
      </c>
      <c r="V67" s="10">
        <f t="shared" si="66"/>
        <v>0.88164042221837691</v>
      </c>
      <c r="W67" s="10">
        <f t="shared" si="71"/>
        <v>0.87321274763135226</v>
      </c>
      <c r="X67" s="10">
        <f t="shared" si="72"/>
        <v>0.78496388706500331</v>
      </c>
    </row>
    <row r="68" spans="1:24" x14ac:dyDescent="0.3">
      <c r="B68">
        <v>401</v>
      </c>
      <c r="C68">
        <v>883</v>
      </c>
      <c r="D68">
        <v>494</v>
      </c>
      <c r="E68">
        <v>5424</v>
      </c>
      <c r="F68" s="10">
        <f t="shared" si="64"/>
        <v>0.8330517066576546</v>
      </c>
      <c r="G68" s="10">
        <f t="shared" si="67"/>
        <v>0.86231759656652363</v>
      </c>
      <c r="H68" s="10">
        <f t="shared" si="68"/>
        <v>0.71999365784049474</v>
      </c>
      <c r="J68">
        <v>327</v>
      </c>
      <c r="K68">
        <v>556</v>
      </c>
      <c r="L68">
        <v>308</v>
      </c>
      <c r="M68">
        <v>5470</v>
      </c>
      <c r="N68" s="10">
        <f t="shared" si="65"/>
        <v>0.89338871581862234</v>
      </c>
      <c r="O68" s="10">
        <f t="shared" si="69"/>
        <v>0.88718302570294982</v>
      </c>
      <c r="P68" s="10">
        <f t="shared" si="70"/>
        <v>0.81546631264520408</v>
      </c>
      <c r="R68">
        <v>322</v>
      </c>
      <c r="S68">
        <v>675</v>
      </c>
      <c r="T68">
        <v>340</v>
      </c>
      <c r="U68">
        <v>5402</v>
      </c>
      <c r="V68" s="10">
        <f t="shared" si="66"/>
        <v>0.88157436433298497</v>
      </c>
      <c r="W68" s="10">
        <f t="shared" si="71"/>
        <v>0.88749126484975538</v>
      </c>
      <c r="X68" s="10">
        <f t="shared" si="72"/>
        <v>0.77785091327957878</v>
      </c>
    </row>
    <row r="69" spans="1:24" x14ac:dyDescent="0.3">
      <c r="B69">
        <v>246</v>
      </c>
      <c r="C69">
        <v>708</v>
      </c>
      <c r="D69">
        <v>326</v>
      </c>
      <c r="E69">
        <v>3551</v>
      </c>
      <c r="F69" s="10">
        <f t="shared" si="64"/>
        <v>0.83182873355687392</v>
      </c>
      <c r="G69" s="10">
        <f t="shared" si="67"/>
        <v>0.87042401896233867</v>
      </c>
      <c r="H69" s="10">
        <f t="shared" si="68"/>
        <v>0.66752758863583006</v>
      </c>
      <c r="J69">
        <v>314</v>
      </c>
      <c r="K69">
        <v>638</v>
      </c>
      <c r="L69">
        <v>326</v>
      </c>
      <c r="M69">
        <v>5763</v>
      </c>
      <c r="N69" s="10">
        <f t="shared" si="65"/>
        <v>0.8929216620134669</v>
      </c>
      <c r="O69" s="10">
        <f t="shared" si="69"/>
        <v>0.89665953595524106</v>
      </c>
      <c r="P69" s="10">
        <f t="shared" si="70"/>
        <v>0.80065614747695668</v>
      </c>
      <c r="R69">
        <v>332</v>
      </c>
      <c r="S69">
        <v>654</v>
      </c>
      <c r="T69">
        <v>323</v>
      </c>
      <c r="U69">
        <v>5125</v>
      </c>
      <c r="V69" s="10">
        <f t="shared" si="66"/>
        <v>0.88142437591776801</v>
      </c>
      <c r="W69" s="10">
        <f t="shared" si="71"/>
        <v>0.87832142202675467</v>
      </c>
      <c r="X69" s="10">
        <f t="shared" si="72"/>
        <v>0.77366326354040493</v>
      </c>
    </row>
    <row r="70" spans="1:24" x14ac:dyDescent="0.3">
      <c r="B70">
        <v>350</v>
      </c>
      <c r="C70">
        <v>760</v>
      </c>
      <c r="D70">
        <v>305</v>
      </c>
      <c r="E70">
        <v>3310</v>
      </c>
      <c r="F70" s="10">
        <f t="shared" si="64"/>
        <v>0.83125864453665288</v>
      </c>
      <c r="G70" s="10">
        <f t="shared" si="67"/>
        <v>0.80874316939890711</v>
      </c>
      <c r="H70" s="10">
        <f t="shared" si="68"/>
        <v>0.62653562653562656</v>
      </c>
      <c r="J70">
        <v>191</v>
      </c>
      <c r="K70">
        <v>364</v>
      </c>
      <c r="L70">
        <v>206</v>
      </c>
      <c r="M70">
        <v>3640</v>
      </c>
      <c r="N70" s="10">
        <f t="shared" si="65"/>
        <v>0.89287571502860119</v>
      </c>
      <c r="O70" s="10">
        <f t="shared" si="69"/>
        <v>0.90028713129731142</v>
      </c>
      <c r="P70" s="10">
        <f t="shared" si="70"/>
        <v>0.81818181818181823</v>
      </c>
      <c r="R70">
        <v>362</v>
      </c>
      <c r="S70">
        <v>685</v>
      </c>
      <c r="T70">
        <v>344</v>
      </c>
      <c r="U70">
        <v>5449</v>
      </c>
      <c r="V70" s="10">
        <f t="shared" si="66"/>
        <v>0.8812359744519247</v>
      </c>
      <c r="W70" s="10">
        <f t="shared" si="71"/>
        <v>0.87540870762347267</v>
      </c>
      <c r="X70" s="10">
        <f t="shared" si="72"/>
        <v>0.77665471144440823</v>
      </c>
    </row>
    <row r="71" spans="1:24" x14ac:dyDescent="0.3">
      <c r="B71">
        <v>426</v>
      </c>
      <c r="C71">
        <v>881</v>
      </c>
      <c r="D71">
        <v>506</v>
      </c>
      <c r="E71">
        <v>5491</v>
      </c>
      <c r="F71" s="10">
        <f t="shared" si="64"/>
        <v>0.83124895781223951</v>
      </c>
      <c r="G71" s="10">
        <f t="shared" si="67"/>
        <v>0.85600811221902995</v>
      </c>
      <c r="H71" s="10">
        <f t="shared" si="68"/>
        <v>0.72347771500313873</v>
      </c>
      <c r="J71">
        <v>226</v>
      </c>
      <c r="K71">
        <v>519</v>
      </c>
      <c r="L71">
        <v>286</v>
      </c>
      <c r="M71">
        <v>4953</v>
      </c>
      <c r="N71" s="10">
        <f t="shared" si="65"/>
        <v>0.89081885856079401</v>
      </c>
      <c r="O71" s="10">
        <f t="shared" si="69"/>
        <v>0.9127244641822746</v>
      </c>
      <c r="P71" s="10">
        <f t="shared" si="70"/>
        <v>0.8103070175438597</v>
      </c>
      <c r="R71">
        <v>359</v>
      </c>
      <c r="S71">
        <v>692</v>
      </c>
      <c r="T71">
        <v>359</v>
      </c>
      <c r="U71">
        <v>5649</v>
      </c>
      <c r="V71" s="10">
        <f t="shared" si="66"/>
        <v>0.88049267643142481</v>
      </c>
      <c r="W71" s="10">
        <f t="shared" si="71"/>
        <v>0.88049267643142481</v>
      </c>
      <c r="X71" s="10">
        <f t="shared" si="72"/>
        <v>0.78173789623087842</v>
      </c>
    </row>
    <row r="72" spans="1:24" x14ac:dyDescent="0.3">
      <c r="B72">
        <v>408</v>
      </c>
      <c r="C72">
        <v>877</v>
      </c>
      <c r="D72">
        <v>499</v>
      </c>
      <c r="E72">
        <v>5400</v>
      </c>
      <c r="F72" s="10">
        <f t="shared" si="64"/>
        <v>0.83081878284454991</v>
      </c>
      <c r="G72" s="10">
        <f t="shared" si="67"/>
        <v>0.85950413223140498</v>
      </c>
      <c r="H72" s="10">
        <f t="shared" si="68"/>
        <v>0.72056714991237858</v>
      </c>
      <c r="J72">
        <v>324</v>
      </c>
      <c r="K72">
        <v>543</v>
      </c>
      <c r="L72">
        <v>310</v>
      </c>
      <c r="M72">
        <v>5368</v>
      </c>
      <c r="N72" s="10">
        <f t="shared" si="65"/>
        <v>0.89080662205001759</v>
      </c>
      <c r="O72" s="10">
        <f t="shared" si="69"/>
        <v>0.88615600843288822</v>
      </c>
      <c r="P72" s="10">
        <f t="shared" si="70"/>
        <v>0.81627474200642869</v>
      </c>
      <c r="R72">
        <v>332</v>
      </c>
      <c r="S72">
        <v>670</v>
      </c>
      <c r="T72">
        <v>336</v>
      </c>
      <c r="U72">
        <v>5231</v>
      </c>
      <c r="V72" s="10">
        <f t="shared" si="66"/>
        <v>0.87928866534938033</v>
      </c>
      <c r="W72" s="10">
        <f t="shared" si="71"/>
        <v>0.88063994247708066</v>
      </c>
      <c r="X72" s="10">
        <f t="shared" si="72"/>
        <v>0.77291984409422132</v>
      </c>
    </row>
    <row r="73" spans="1:24" x14ac:dyDescent="0.3">
      <c r="B73">
        <v>405</v>
      </c>
      <c r="C73">
        <v>879</v>
      </c>
      <c r="D73">
        <v>503</v>
      </c>
      <c r="E73">
        <v>5429</v>
      </c>
      <c r="F73" s="10">
        <f t="shared" si="64"/>
        <v>0.83041132838840193</v>
      </c>
      <c r="G73" s="10">
        <f t="shared" si="67"/>
        <v>0.86115872471717514</v>
      </c>
      <c r="H73" s="10">
        <f t="shared" si="68"/>
        <v>0.72130627774254918</v>
      </c>
      <c r="J73">
        <v>315</v>
      </c>
      <c r="K73">
        <v>641</v>
      </c>
      <c r="L73">
        <v>327</v>
      </c>
      <c r="M73">
        <v>5655</v>
      </c>
      <c r="N73" s="10">
        <f t="shared" si="65"/>
        <v>0.89067201604814439</v>
      </c>
      <c r="O73" s="10">
        <f t="shared" si="69"/>
        <v>0.89447236180904521</v>
      </c>
      <c r="P73" s="10">
        <f t="shared" si="70"/>
        <v>0.79637865311308764</v>
      </c>
      <c r="R73">
        <v>286</v>
      </c>
      <c r="S73">
        <v>546</v>
      </c>
      <c r="T73">
        <v>269</v>
      </c>
      <c r="U73">
        <v>4170</v>
      </c>
      <c r="V73" s="10">
        <f t="shared" si="66"/>
        <v>0.87880153187654875</v>
      </c>
      <c r="W73" s="10">
        <f t="shared" si="71"/>
        <v>0.87163375224416517</v>
      </c>
      <c r="X73" s="10">
        <f t="shared" si="72"/>
        <v>0.76844783715012721</v>
      </c>
    </row>
    <row r="74" spans="1:24" x14ac:dyDescent="0.3">
      <c r="B74">
        <v>391</v>
      </c>
      <c r="C74">
        <v>842</v>
      </c>
      <c r="D74">
        <v>485</v>
      </c>
      <c r="E74">
        <v>5193</v>
      </c>
      <c r="F74" s="10">
        <f t="shared" si="64"/>
        <v>0.8291651990137372</v>
      </c>
      <c r="G74" s="10">
        <f t="shared" si="67"/>
        <v>0.85995702005730656</v>
      </c>
      <c r="H74" s="10">
        <f t="shared" si="68"/>
        <v>0.72096106048053021</v>
      </c>
      <c r="J74">
        <v>291</v>
      </c>
      <c r="K74">
        <v>550</v>
      </c>
      <c r="L74">
        <v>279</v>
      </c>
      <c r="M74">
        <v>4819</v>
      </c>
      <c r="N74" s="10">
        <f t="shared" si="65"/>
        <v>0.89054531188701447</v>
      </c>
      <c r="O74" s="10">
        <f t="shared" si="69"/>
        <v>0.88610567514677108</v>
      </c>
      <c r="P74" s="10">
        <f t="shared" si="70"/>
        <v>0.79512013410318494</v>
      </c>
      <c r="R74">
        <v>385</v>
      </c>
      <c r="S74">
        <v>724</v>
      </c>
      <c r="T74">
        <v>369</v>
      </c>
      <c r="U74">
        <v>5695</v>
      </c>
      <c r="V74" s="10">
        <f t="shared" si="66"/>
        <v>0.87829815303430081</v>
      </c>
      <c r="W74" s="10">
        <f t="shared" si="71"/>
        <v>0.87335526315789469</v>
      </c>
      <c r="X74" s="10">
        <f t="shared" si="72"/>
        <v>0.77441969154073842</v>
      </c>
    </row>
    <row r="75" spans="1:24" x14ac:dyDescent="0.3">
      <c r="B75">
        <v>424</v>
      </c>
      <c r="C75">
        <v>865</v>
      </c>
      <c r="D75">
        <v>513</v>
      </c>
      <c r="E75">
        <v>5481</v>
      </c>
      <c r="F75" s="10">
        <f t="shared" si="64"/>
        <v>0.8288288288288288</v>
      </c>
      <c r="G75" s="10">
        <f t="shared" si="67"/>
        <v>0.85639288738357322</v>
      </c>
      <c r="H75" s="10">
        <f t="shared" si="68"/>
        <v>0.72738733060195404</v>
      </c>
      <c r="J75">
        <v>197</v>
      </c>
      <c r="K75">
        <v>355</v>
      </c>
      <c r="L75">
        <v>206</v>
      </c>
      <c r="M75">
        <v>3557</v>
      </c>
      <c r="N75" s="10">
        <f t="shared" si="65"/>
        <v>0.89051288865267075</v>
      </c>
      <c r="O75" s="10">
        <f t="shared" si="69"/>
        <v>0.89504528502930203</v>
      </c>
      <c r="P75" s="10">
        <f t="shared" si="70"/>
        <v>0.81850715746421265</v>
      </c>
      <c r="R75">
        <v>349</v>
      </c>
      <c r="S75">
        <v>683</v>
      </c>
      <c r="T75">
        <v>351</v>
      </c>
      <c r="U75">
        <v>5381</v>
      </c>
      <c r="V75" s="10">
        <f t="shared" si="66"/>
        <v>0.87752965806001393</v>
      </c>
      <c r="W75" s="10">
        <f t="shared" si="71"/>
        <v>0.87818499127399652</v>
      </c>
      <c r="X75" s="10">
        <f t="shared" si="72"/>
        <v>0.77473614775725597</v>
      </c>
    </row>
    <row r="76" spans="1:24" x14ac:dyDescent="0.3">
      <c r="B76">
        <v>411</v>
      </c>
      <c r="C76">
        <v>866</v>
      </c>
      <c r="D76">
        <v>498</v>
      </c>
      <c r="E76">
        <v>5310</v>
      </c>
      <c r="F76" s="10">
        <f t="shared" si="64"/>
        <v>0.82851239669421484</v>
      </c>
      <c r="G76" s="10">
        <f t="shared" si="67"/>
        <v>0.85631882538017834</v>
      </c>
      <c r="H76" s="10">
        <f t="shared" si="68"/>
        <v>0.71955958549222798</v>
      </c>
      <c r="J76">
        <v>328</v>
      </c>
      <c r="K76">
        <v>641</v>
      </c>
      <c r="L76">
        <v>328</v>
      </c>
      <c r="M76">
        <v>5649</v>
      </c>
      <c r="N76" s="10">
        <f t="shared" si="65"/>
        <v>0.89024594278065916</v>
      </c>
      <c r="O76" s="10">
        <f t="shared" si="69"/>
        <v>0.89024594278065916</v>
      </c>
      <c r="P76" s="10">
        <f t="shared" si="70"/>
        <v>0.79618441971383147</v>
      </c>
      <c r="R76">
        <v>167</v>
      </c>
      <c r="S76">
        <v>369</v>
      </c>
      <c r="T76">
        <v>219</v>
      </c>
      <c r="U76">
        <v>3349</v>
      </c>
      <c r="V76" s="10">
        <f t="shared" si="66"/>
        <v>0.87724215246636772</v>
      </c>
      <c r="W76" s="10">
        <f t="shared" si="71"/>
        <v>0.90500568828213879</v>
      </c>
      <c r="X76" s="10">
        <f t="shared" si="72"/>
        <v>0.80150618612157076</v>
      </c>
    </row>
    <row r="77" spans="1:24" s="8" customFormat="1" x14ac:dyDescent="0.3">
      <c r="A77" s="8" t="s">
        <v>8</v>
      </c>
      <c r="B77" s="9">
        <f>AVERAGE(B57:B76)</f>
        <v>384.45</v>
      </c>
      <c r="C77" s="9">
        <f t="shared" ref="C77:E77" si="73">AVERAGE(C57:C76)</f>
        <v>834.15</v>
      </c>
      <c r="D77" s="9">
        <f t="shared" si="73"/>
        <v>462</v>
      </c>
      <c r="E77" s="9">
        <f t="shared" si="73"/>
        <v>5122.3999999999996</v>
      </c>
      <c r="F77" s="8">
        <f>AVERAGE(F57:F76)</f>
        <v>0.83450995047802246</v>
      </c>
      <c r="G77" s="8">
        <f t="shared" ref="G77:H77" si="74">AVERAGE(G57:G76)</f>
        <v>0.85973147127664018</v>
      </c>
      <c r="H77" s="8">
        <f t="shared" si="74"/>
        <v>0.71702744034713217</v>
      </c>
      <c r="J77" s="9">
        <f>AVERAGE(J57:J76)</f>
        <v>249.45</v>
      </c>
      <c r="K77" s="9">
        <f t="shared" ref="K77" si="75">AVERAGE(K57:K76)</f>
        <v>464.3</v>
      </c>
      <c r="L77" s="9">
        <f t="shared" ref="L77" si="76">AVERAGE(L57:L76)</f>
        <v>249.45</v>
      </c>
      <c r="M77" s="9">
        <f t="shared" ref="M77" si="77">AVERAGE(M57:M76)</f>
        <v>4552.3</v>
      </c>
      <c r="N77" s="8">
        <f>AVERAGE(N57:N76)</f>
        <v>0.89703238782872707</v>
      </c>
      <c r="O77" s="8">
        <f t="shared" ref="O77:P77" si="78">AVERAGE(O57:O76)</f>
        <v>0.89695735041388125</v>
      </c>
      <c r="P77" s="8">
        <f t="shared" si="78"/>
        <v>0.81772417336063652</v>
      </c>
      <c r="R77" s="9">
        <f>AVERAGE(R57:R76)</f>
        <v>306.35000000000002</v>
      </c>
      <c r="S77" s="9">
        <f t="shared" ref="S77:U77" si="79">AVERAGE(S57:S76)</f>
        <v>607.54999999999995</v>
      </c>
      <c r="T77" s="9">
        <f t="shared" si="79"/>
        <v>309.45</v>
      </c>
      <c r="U77" s="9">
        <f t="shared" si="79"/>
        <v>5004.6000000000004</v>
      </c>
      <c r="V77" s="11">
        <f>AVERAGE(V57:V76)</f>
        <v>0.88350221423236464</v>
      </c>
      <c r="W77" s="11">
        <f t="shared" ref="W77:X77" si="80">AVERAGE(W57:W76)</f>
        <v>0.88558115406119797</v>
      </c>
      <c r="X77" s="11">
        <f t="shared" si="80"/>
        <v>0.78472990164271494</v>
      </c>
    </row>
    <row r="78" spans="1:24" x14ac:dyDescent="0.3">
      <c r="A78" t="s">
        <v>9</v>
      </c>
      <c r="B78" s="6">
        <f t="shared" ref="B78:E78" si="81">STDEV(B57:B76)</f>
        <v>47.999424338653427</v>
      </c>
      <c r="C78" s="6">
        <f t="shared" si="81"/>
        <v>56.835195730147802</v>
      </c>
      <c r="D78" s="6">
        <f t="shared" si="81"/>
        <v>63.606520685258445</v>
      </c>
      <c r="E78" s="6">
        <f t="shared" si="81"/>
        <v>697.77876149966096</v>
      </c>
      <c r="F78">
        <f>STDEV(F57:F76)</f>
        <v>4.3443193144695417E-3</v>
      </c>
      <c r="G78">
        <f t="shared" ref="G78:H78" si="82">STDEV(G57:G76)</f>
        <v>1.2757535197142371E-2</v>
      </c>
      <c r="H78">
        <f t="shared" si="82"/>
        <v>2.648129460560775E-2</v>
      </c>
      <c r="J78" s="6">
        <f t="shared" ref="J78:M78" si="83">STDEV(J57:J76)</f>
        <v>67.892697847799724</v>
      </c>
      <c r="K78" s="6">
        <f t="shared" si="83"/>
        <v>136.35329498267208</v>
      </c>
      <c r="L78" s="6">
        <f t="shared" si="83"/>
        <v>65.129405599039586</v>
      </c>
      <c r="M78" s="6">
        <f t="shared" si="83"/>
        <v>966.05868297291738</v>
      </c>
      <c r="N78">
        <f>STDEV(N57:N76)</f>
        <v>8.338862482120183E-3</v>
      </c>
      <c r="O78">
        <f t="shared" ref="O78:P78" si="84">STDEV(O57:O76)</f>
        <v>1.2456393096030291E-2</v>
      </c>
      <c r="P78">
        <f t="shared" si="84"/>
        <v>1.7363844448398828E-2</v>
      </c>
      <c r="R78" s="6">
        <f t="shared" ref="R78:U78" si="85">STDEV(R57:R76)</f>
        <v>70.687805097298693</v>
      </c>
      <c r="S78" s="6">
        <f t="shared" si="85"/>
        <v>128.48078906161319</v>
      </c>
      <c r="T78" s="6">
        <f t="shared" si="85"/>
        <v>57.092238388510602</v>
      </c>
      <c r="U78" s="6">
        <f t="shared" si="85"/>
        <v>916.87486375703111</v>
      </c>
      <c r="V78">
        <f>STDEV(V57:V76)</f>
        <v>4.5863763940254022E-3</v>
      </c>
      <c r="W78">
        <f>STDEV(W57:W76)</f>
        <v>1.1472418080005471E-2</v>
      </c>
      <c r="X78">
        <f t="shared" ref="X78" si="86">STDEV(X57:X76)</f>
        <v>1.2090032535127793E-2</v>
      </c>
    </row>
    <row r="79" spans="1:24" x14ac:dyDescent="0.3">
      <c r="A79" t="s">
        <v>10</v>
      </c>
      <c r="B79" s="7">
        <f t="shared" ref="B79:E79" si="87">B78/B77</f>
        <v>0.12485218972207941</v>
      </c>
      <c r="C79" s="7">
        <f t="shared" si="87"/>
        <v>6.8135462123296534E-2</v>
      </c>
      <c r="D79" s="7">
        <f t="shared" si="87"/>
        <v>0.13767645169969361</v>
      </c>
      <c r="E79" s="7">
        <f t="shared" si="87"/>
        <v>0.13622106073318385</v>
      </c>
      <c r="F79" s="7">
        <f>F78/F77</f>
        <v>5.2058328507419678E-3</v>
      </c>
      <c r="G79" s="7">
        <f t="shared" ref="G79:H79" si="88">G78/G77</f>
        <v>1.4838976614637983E-2</v>
      </c>
      <c r="H79" s="7">
        <f t="shared" si="88"/>
        <v>3.6932051851164091E-2</v>
      </c>
      <c r="I79" s="7"/>
      <c r="J79" s="7">
        <f t="shared" ref="J79" si="89">J78/J77</f>
        <v>0.27216956443295143</v>
      </c>
      <c r="K79" s="7">
        <f t="shared" ref="K79" si="90">K78/K77</f>
        <v>0.29367498380933033</v>
      </c>
      <c r="L79" s="7">
        <f t="shared" ref="L79" si="91">L78/L77</f>
        <v>0.26109202485083016</v>
      </c>
      <c r="M79" s="7">
        <f t="shared" ref="M79" si="92">M78/M77</f>
        <v>0.21221331699864185</v>
      </c>
      <c r="N79" s="7">
        <f>N78/N77</f>
        <v>9.2960550758980458E-3</v>
      </c>
      <c r="O79" s="7">
        <f t="shared" ref="O79:P79" si="93">O78/O77</f>
        <v>1.3887386161987036E-2</v>
      </c>
      <c r="P79" s="7">
        <f t="shared" si="93"/>
        <v>2.1234353849462324E-2</v>
      </c>
      <c r="R79" s="7">
        <f t="shared" ref="R79:U79" si="94">R78/R77</f>
        <v>0.23074197844719663</v>
      </c>
      <c r="S79" s="7">
        <f t="shared" si="94"/>
        <v>0.21147360556598338</v>
      </c>
      <c r="T79" s="7">
        <f t="shared" si="94"/>
        <v>0.18449584226372792</v>
      </c>
      <c r="U79" s="7">
        <f t="shared" si="94"/>
        <v>0.18320642284239122</v>
      </c>
      <c r="V79" s="7">
        <f>V78/V77</f>
        <v>5.1911317483344377E-3</v>
      </c>
      <c r="W79" s="7">
        <f t="shared" ref="W79:X79" si="95">W78/W77</f>
        <v>1.2954677306979672E-2</v>
      </c>
      <c r="X79" s="7">
        <f t="shared" si="95"/>
        <v>1.5406616352733743E-2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VNBC01</vt:lpstr>
      <vt:lpstr>VNBC02</vt:lpstr>
      <vt:lpstr>VNBC03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Ruggles</dc:creator>
  <cp:lastModifiedBy>David Groeneveld</cp:lastModifiedBy>
  <dcterms:created xsi:type="dcterms:W3CDTF">2023-09-02T20:07:20Z</dcterms:created>
  <dcterms:modified xsi:type="dcterms:W3CDTF">2023-09-10T20:20:22Z</dcterms:modified>
</cp:coreProperties>
</file>