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BC QIAs and Indices\Index Stats\"/>
    </mc:Choice>
  </mc:AlternateContent>
  <xr:revisionPtr revIDLastSave="0" documentId="13_ncr:1_{F604238C-B8A9-4604-A6D6-B52C9B08B945}" xr6:coauthVersionLast="47" xr6:coauthVersionMax="47" xr10:uidLastSave="{00000000-0000-0000-0000-000000000000}"/>
  <bookViews>
    <workbookView xWindow="-22656" yWindow="300" windowWidth="20004" windowHeight="18228" xr2:uid="{F93C9ABF-D1EE-4926-88CF-60F61C4A037F}"/>
  </bookViews>
  <sheets>
    <sheet name="Summary" sheetId="4" r:id="rId1"/>
    <sheet name="PTBC01" sheetId="1" r:id="rId2"/>
    <sheet name="PTBC02" sheetId="2" r:id="rId3"/>
    <sheet name="PTBC0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1" i="1" l="1"/>
  <c r="U78" i="3"/>
  <c r="T78" i="3"/>
  <c r="S78" i="3"/>
  <c r="R78" i="3"/>
  <c r="U52" i="3"/>
  <c r="T52" i="3"/>
  <c r="S52" i="3"/>
  <c r="R52" i="3"/>
  <c r="U26" i="3"/>
  <c r="T26" i="3"/>
  <c r="S26" i="3"/>
  <c r="R26" i="3"/>
  <c r="U77" i="3"/>
  <c r="W19" i="4" s="1"/>
  <c r="T77" i="3"/>
  <c r="V19" i="4" s="1"/>
  <c r="S77" i="3"/>
  <c r="S79" i="3" s="1"/>
  <c r="R77" i="3"/>
  <c r="T19" i="4" s="1"/>
  <c r="U51" i="3"/>
  <c r="W14" i="4" s="1"/>
  <c r="T51" i="3"/>
  <c r="V14" i="4" s="1"/>
  <c r="S51" i="3"/>
  <c r="U14" i="4" s="1"/>
  <c r="R51" i="3"/>
  <c r="T14" i="4" s="1"/>
  <c r="U25" i="3"/>
  <c r="U27" i="3" s="1"/>
  <c r="T25" i="3"/>
  <c r="S25" i="3"/>
  <c r="S27" i="3" s="1"/>
  <c r="R25" i="3"/>
  <c r="U78" i="2"/>
  <c r="T78" i="2"/>
  <c r="S78" i="2"/>
  <c r="R78" i="2"/>
  <c r="U52" i="2"/>
  <c r="T52" i="2"/>
  <c r="S52" i="2"/>
  <c r="R52" i="2"/>
  <c r="U26" i="2"/>
  <c r="T26" i="2"/>
  <c r="S26" i="2"/>
  <c r="R26" i="2"/>
  <c r="U77" i="2"/>
  <c r="W18" i="4" s="1"/>
  <c r="T77" i="2"/>
  <c r="V18" i="4" s="1"/>
  <c r="S77" i="2"/>
  <c r="U18" i="4" s="1"/>
  <c r="R77" i="2"/>
  <c r="T18" i="4" s="1"/>
  <c r="U51" i="2"/>
  <c r="W13" i="4" s="1"/>
  <c r="T51" i="2"/>
  <c r="V13" i="4" s="1"/>
  <c r="S51" i="2"/>
  <c r="U13" i="4" s="1"/>
  <c r="R51" i="2"/>
  <c r="T13" i="4" s="1"/>
  <c r="U25" i="2"/>
  <c r="W8" i="4" s="1"/>
  <c r="T25" i="2"/>
  <c r="V8" i="4" s="1"/>
  <c r="S25" i="2"/>
  <c r="U8" i="4" s="1"/>
  <c r="R25" i="2"/>
  <c r="T8" i="4" s="1"/>
  <c r="T25" i="1"/>
  <c r="V7" i="4" s="1"/>
  <c r="U52" i="1"/>
  <c r="T52" i="1"/>
  <c r="S52" i="1"/>
  <c r="R52" i="1"/>
  <c r="U78" i="1"/>
  <c r="T78" i="1"/>
  <c r="S78" i="1"/>
  <c r="R78" i="1"/>
  <c r="U26" i="1"/>
  <c r="T26" i="1"/>
  <c r="S26" i="1"/>
  <c r="R26" i="1"/>
  <c r="U51" i="1"/>
  <c r="W12" i="4" s="1"/>
  <c r="T51" i="1"/>
  <c r="V12" i="4" s="1"/>
  <c r="S51" i="1"/>
  <c r="S53" i="1" s="1"/>
  <c r="R51" i="1"/>
  <c r="T12" i="4" s="1"/>
  <c r="U77" i="1"/>
  <c r="W17" i="4" s="1"/>
  <c r="T77" i="1"/>
  <c r="V17" i="4" s="1"/>
  <c r="S77" i="1"/>
  <c r="U17" i="4" s="1"/>
  <c r="R77" i="1"/>
  <c r="R79" i="1" s="1"/>
  <c r="U25" i="1"/>
  <c r="U27" i="1" s="1"/>
  <c r="S25" i="1"/>
  <c r="U7" i="4" s="1"/>
  <c r="R25" i="1"/>
  <c r="T7" i="4" s="1"/>
  <c r="X76" i="2"/>
  <c r="W76" i="2"/>
  <c r="V76" i="2"/>
  <c r="X75" i="2"/>
  <c r="W75" i="2"/>
  <c r="V75" i="2"/>
  <c r="X74" i="2"/>
  <c r="W74" i="2"/>
  <c r="V74" i="2"/>
  <c r="X73" i="2"/>
  <c r="W73" i="2"/>
  <c r="V73" i="2"/>
  <c r="X72" i="2"/>
  <c r="W72" i="2"/>
  <c r="V72" i="2"/>
  <c r="X71" i="2"/>
  <c r="W71" i="2"/>
  <c r="V71" i="2"/>
  <c r="X70" i="2"/>
  <c r="W70" i="2"/>
  <c r="V70" i="2"/>
  <c r="X69" i="2"/>
  <c r="W69" i="2"/>
  <c r="V69" i="2"/>
  <c r="X68" i="2"/>
  <c r="W68" i="2"/>
  <c r="V68" i="2"/>
  <c r="X67" i="2"/>
  <c r="W67" i="2"/>
  <c r="V67" i="2"/>
  <c r="X66" i="2"/>
  <c r="W66" i="2"/>
  <c r="V66" i="2"/>
  <c r="X65" i="2"/>
  <c r="W65" i="2"/>
  <c r="V65" i="2"/>
  <c r="X64" i="2"/>
  <c r="W64" i="2"/>
  <c r="V64" i="2"/>
  <c r="X63" i="2"/>
  <c r="W63" i="2"/>
  <c r="V63" i="2"/>
  <c r="X62" i="2"/>
  <c r="W62" i="2"/>
  <c r="V62" i="2"/>
  <c r="X61" i="2"/>
  <c r="W61" i="2"/>
  <c r="V61" i="2"/>
  <c r="X60" i="2"/>
  <c r="W60" i="2"/>
  <c r="V60" i="2"/>
  <c r="X59" i="2"/>
  <c r="W59" i="2"/>
  <c r="V59" i="2"/>
  <c r="X58" i="2"/>
  <c r="W58" i="2"/>
  <c r="V58" i="2"/>
  <c r="X57" i="2"/>
  <c r="W57" i="2"/>
  <c r="V57" i="2"/>
  <c r="X50" i="2"/>
  <c r="W50" i="2"/>
  <c r="V50" i="2"/>
  <c r="X49" i="2"/>
  <c r="W49" i="2"/>
  <c r="V49" i="2"/>
  <c r="X48" i="2"/>
  <c r="W48" i="2"/>
  <c r="V48" i="2"/>
  <c r="X47" i="2"/>
  <c r="W47" i="2"/>
  <c r="V47" i="2"/>
  <c r="X46" i="2"/>
  <c r="W46" i="2"/>
  <c r="V46" i="2"/>
  <c r="X45" i="2"/>
  <c r="W45" i="2"/>
  <c r="V45" i="2"/>
  <c r="X44" i="2"/>
  <c r="W44" i="2"/>
  <c r="V44" i="2"/>
  <c r="X43" i="2"/>
  <c r="W43" i="2"/>
  <c r="V43" i="2"/>
  <c r="X42" i="2"/>
  <c r="W42" i="2"/>
  <c r="V42" i="2"/>
  <c r="X41" i="2"/>
  <c r="W41" i="2"/>
  <c r="V41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X76" i="3"/>
  <c r="W76" i="3"/>
  <c r="V76" i="3"/>
  <c r="X75" i="3"/>
  <c r="W75" i="3"/>
  <c r="V75" i="3"/>
  <c r="X74" i="3"/>
  <c r="W74" i="3"/>
  <c r="V74" i="3"/>
  <c r="X73" i="3"/>
  <c r="W73" i="3"/>
  <c r="V73" i="3"/>
  <c r="X72" i="3"/>
  <c r="W72" i="3"/>
  <c r="V72" i="3"/>
  <c r="X71" i="3"/>
  <c r="W71" i="3"/>
  <c r="V71" i="3"/>
  <c r="X70" i="3"/>
  <c r="W70" i="3"/>
  <c r="V70" i="3"/>
  <c r="X69" i="3"/>
  <c r="W69" i="3"/>
  <c r="V69" i="3"/>
  <c r="X68" i="3"/>
  <c r="W68" i="3"/>
  <c r="V68" i="3"/>
  <c r="X67" i="3"/>
  <c r="W67" i="3"/>
  <c r="V67" i="3"/>
  <c r="X66" i="3"/>
  <c r="W66" i="3"/>
  <c r="V66" i="3"/>
  <c r="X65" i="3"/>
  <c r="W65" i="3"/>
  <c r="V65" i="3"/>
  <c r="X64" i="3"/>
  <c r="W64" i="3"/>
  <c r="V64" i="3"/>
  <c r="X63" i="3"/>
  <c r="W63" i="3"/>
  <c r="V63" i="3"/>
  <c r="X62" i="3"/>
  <c r="W62" i="3"/>
  <c r="V62" i="3"/>
  <c r="X61" i="3"/>
  <c r="W61" i="3"/>
  <c r="V61" i="3"/>
  <c r="X60" i="3"/>
  <c r="W60" i="3"/>
  <c r="V60" i="3"/>
  <c r="X59" i="3"/>
  <c r="W59" i="3"/>
  <c r="V59" i="3"/>
  <c r="X58" i="3"/>
  <c r="W58" i="3"/>
  <c r="V58" i="3"/>
  <c r="X57" i="3"/>
  <c r="W57" i="3"/>
  <c r="V57" i="3"/>
  <c r="X50" i="3"/>
  <c r="W50" i="3"/>
  <c r="V50" i="3"/>
  <c r="X49" i="3"/>
  <c r="W49" i="3"/>
  <c r="V49" i="3"/>
  <c r="X48" i="3"/>
  <c r="W48" i="3"/>
  <c r="V48" i="3"/>
  <c r="X47" i="3"/>
  <c r="W47" i="3"/>
  <c r="V47" i="3"/>
  <c r="X46" i="3"/>
  <c r="W46" i="3"/>
  <c r="V46" i="3"/>
  <c r="X45" i="3"/>
  <c r="W45" i="3"/>
  <c r="V45" i="3"/>
  <c r="X44" i="3"/>
  <c r="W44" i="3"/>
  <c r="V44" i="3"/>
  <c r="X43" i="3"/>
  <c r="W43" i="3"/>
  <c r="V43" i="3"/>
  <c r="X42" i="3"/>
  <c r="W42" i="3"/>
  <c r="V42" i="3"/>
  <c r="X41" i="3"/>
  <c r="W41" i="3"/>
  <c r="V41" i="3"/>
  <c r="X40" i="3"/>
  <c r="W40" i="3"/>
  <c r="V40" i="3"/>
  <c r="X39" i="3"/>
  <c r="W39" i="3"/>
  <c r="V39" i="3"/>
  <c r="X38" i="3"/>
  <c r="W38" i="3"/>
  <c r="V38" i="3"/>
  <c r="X37" i="3"/>
  <c r="W37" i="3"/>
  <c r="V37" i="3"/>
  <c r="X36" i="3"/>
  <c r="W36" i="3"/>
  <c r="V36" i="3"/>
  <c r="X35" i="3"/>
  <c r="W35" i="3"/>
  <c r="V35" i="3"/>
  <c r="X34" i="3"/>
  <c r="W34" i="3"/>
  <c r="V34" i="3"/>
  <c r="X33" i="3"/>
  <c r="W33" i="3"/>
  <c r="V33" i="3"/>
  <c r="X32" i="3"/>
  <c r="W32" i="3"/>
  <c r="V32" i="3"/>
  <c r="X31" i="3"/>
  <c r="W31" i="3"/>
  <c r="V31" i="3"/>
  <c r="X24" i="3"/>
  <c r="W24" i="3"/>
  <c r="V24" i="3"/>
  <c r="X23" i="3"/>
  <c r="W23" i="3"/>
  <c r="V23" i="3"/>
  <c r="X22" i="3"/>
  <c r="W22" i="3"/>
  <c r="V22" i="3"/>
  <c r="X21" i="3"/>
  <c r="W21" i="3"/>
  <c r="V21" i="3"/>
  <c r="X20" i="3"/>
  <c r="W20" i="3"/>
  <c r="V20" i="3"/>
  <c r="X19" i="3"/>
  <c r="W19" i="3"/>
  <c r="V19" i="3"/>
  <c r="X18" i="3"/>
  <c r="W18" i="3"/>
  <c r="V18" i="3"/>
  <c r="X17" i="3"/>
  <c r="W17" i="3"/>
  <c r="V17" i="3"/>
  <c r="X16" i="3"/>
  <c r="W16" i="3"/>
  <c r="V16" i="3"/>
  <c r="X15" i="3"/>
  <c r="W15" i="3"/>
  <c r="V15" i="3"/>
  <c r="X14" i="3"/>
  <c r="W14" i="3"/>
  <c r="V14" i="3"/>
  <c r="X13" i="3"/>
  <c r="W13" i="3"/>
  <c r="V13" i="3"/>
  <c r="X12" i="3"/>
  <c r="W12" i="3"/>
  <c r="V12" i="3"/>
  <c r="X11" i="3"/>
  <c r="W11" i="3"/>
  <c r="V11" i="3"/>
  <c r="X10" i="3"/>
  <c r="W10" i="3"/>
  <c r="V10" i="3"/>
  <c r="X9" i="3"/>
  <c r="W9" i="3"/>
  <c r="V9" i="3"/>
  <c r="X8" i="3"/>
  <c r="X26" i="3" s="1"/>
  <c r="W8" i="3"/>
  <c r="V8" i="3"/>
  <c r="X7" i="3"/>
  <c r="W7" i="3"/>
  <c r="V7" i="3"/>
  <c r="X6" i="3"/>
  <c r="W6" i="3"/>
  <c r="V6" i="3"/>
  <c r="X5" i="3"/>
  <c r="W5" i="3"/>
  <c r="V5" i="3"/>
  <c r="W31" i="1"/>
  <c r="X24" i="2"/>
  <c r="W24" i="2"/>
  <c r="V24" i="2"/>
  <c r="X23" i="2"/>
  <c r="W23" i="2"/>
  <c r="V23" i="2"/>
  <c r="X22" i="2"/>
  <c r="W22" i="2"/>
  <c r="V22" i="2"/>
  <c r="X21" i="2"/>
  <c r="W21" i="2"/>
  <c r="V21" i="2"/>
  <c r="X20" i="2"/>
  <c r="W20" i="2"/>
  <c r="V20" i="2"/>
  <c r="X19" i="2"/>
  <c r="W19" i="2"/>
  <c r="V19" i="2"/>
  <c r="X18" i="2"/>
  <c r="W18" i="2"/>
  <c r="V18" i="2"/>
  <c r="X17" i="2"/>
  <c r="W17" i="2"/>
  <c r="V17" i="2"/>
  <c r="X16" i="2"/>
  <c r="W16" i="2"/>
  <c r="V16" i="2"/>
  <c r="X15" i="2"/>
  <c r="W15" i="2"/>
  <c r="V15" i="2"/>
  <c r="X14" i="2"/>
  <c r="W14" i="2"/>
  <c r="V14" i="2"/>
  <c r="X13" i="2"/>
  <c r="W13" i="2"/>
  <c r="V13" i="2"/>
  <c r="X12" i="2"/>
  <c r="W12" i="2"/>
  <c r="V12" i="2"/>
  <c r="X11" i="2"/>
  <c r="W11" i="2"/>
  <c r="V11" i="2"/>
  <c r="X10" i="2"/>
  <c r="W10" i="2"/>
  <c r="V10" i="2"/>
  <c r="X9" i="2"/>
  <c r="W9" i="2"/>
  <c r="V9" i="2"/>
  <c r="X8" i="2"/>
  <c r="W8" i="2"/>
  <c r="V8" i="2"/>
  <c r="X7" i="2"/>
  <c r="W7" i="2"/>
  <c r="V7" i="2"/>
  <c r="X6" i="2"/>
  <c r="W6" i="2"/>
  <c r="V6" i="2"/>
  <c r="X5" i="2"/>
  <c r="W5" i="2"/>
  <c r="V5" i="2"/>
  <c r="X50" i="1"/>
  <c r="W50" i="1"/>
  <c r="V50" i="1"/>
  <c r="X49" i="1"/>
  <c r="W49" i="1"/>
  <c r="V49" i="1"/>
  <c r="X48" i="1"/>
  <c r="W48" i="1"/>
  <c r="V48" i="1"/>
  <c r="X47" i="1"/>
  <c r="W47" i="1"/>
  <c r="V47" i="1"/>
  <c r="X46" i="1"/>
  <c r="W46" i="1"/>
  <c r="V46" i="1"/>
  <c r="X45" i="1"/>
  <c r="W45" i="1"/>
  <c r="V45" i="1"/>
  <c r="X44" i="1"/>
  <c r="W44" i="1"/>
  <c r="V44" i="1"/>
  <c r="X43" i="1"/>
  <c r="W43" i="1"/>
  <c r="V43" i="1"/>
  <c r="X42" i="1"/>
  <c r="W42" i="1"/>
  <c r="V42" i="1"/>
  <c r="X41" i="1"/>
  <c r="W41" i="1"/>
  <c r="V41" i="1"/>
  <c r="X40" i="1"/>
  <c r="W40" i="1"/>
  <c r="V40" i="1"/>
  <c r="X39" i="1"/>
  <c r="W39" i="1"/>
  <c r="V39" i="1"/>
  <c r="X38" i="1"/>
  <c r="W38" i="1"/>
  <c r="V38" i="1"/>
  <c r="X37" i="1"/>
  <c r="W37" i="1"/>
  <c r="V37" i="1"/>
  <c r="X36" i="1"/>
  <c r="W36" i="1"/>
  <c r="V36" i="1"/>
  <c r="X35" i="1"/>
  <c r="W35" i="1"/>
  <c r="V35" i="1"/>
  <c r="X34" i="1"/>
  <c r="W34" i="1"/>
  <c r="V34" i="1"/>
  <c r="X33" i="1"/>
  <c r="W33" i="1"/>
  <c r="V33" i="1"/>
  <c r="X32" i="1"/>
  <c r="W32" i="1"/>
  <c r="V32" i="1"/>
  <c r="X31" i="1"/>
  <c r="X76" i="1"/>
  <c r="W76" i="1"/>
  <c r="V76" i="1"/>
  <c r="X75" i="1"/>
  <c r="W75" i="1"/>
  <c r="V75" i="1"/>
  <c r="X74" i="1"/>
  <c r="W74" i="1"/>
  <c r="V74" i="1"/>
  <c r="X73" i="1"/>
  <c r="W73" i="1"/>
  <c r="V73" i="1"/>
  <c r="X72" i="1"/>
  <c r="W72" i="1"/>
  <c r="V72" i="1"/>
  <c r="X71" i="1"/>
  <c r="W71" i="1"/>
  <c r="V71" i="1"/>
  <c r="X70" i="1"/>
  <c r="W70" i="1"/>
  <c r="V70" i="1"/>
  <c r="X69" i="1"/>
  <c r="W69" i="1"/>
  <c r="V69" i="1"/>
  <c r="X68" i="1"/>
  <c r="W68" i="1"/>
  <c r="V68" i="1"/>
  <c r="X67" i="1"/>
  <c r="W67" i="1"/>
  <c r="V67" i="1"/>
  <c r="X66" i="1"/>
  <c r="W66" i="1"/>
  <c r="V66" i="1"/>
  <c r="X65" i="1"/>
  <c r="W65" i="1"/>
  <c r="V65" i="1"/>
  <c r="X64" i="1"/>
  <c r="W64" i="1"/>
  <c r="V64" i="1"/>
  <c r="X63" i="1"/>
  <c r="W63" i="1"/>
  <c r="V63" i="1"/>
  <c r="X62" i="1"/>
  <c r="W62" i="1"/>
  <c r="V62" i="1"/>
  <c r="X61" i="1"/>
  <c r="W61" i="1"/>
  <c r="V61" i="1"/>
  <c r="X60" i="1"/>
  <c r="W60" i="1"/>
  <c r="V60" i="1"/>
  <c r="X59" i="1"/>
  <c r="W59" i="1"/>
  <c r="V59" i="1"/>
  <c r="X58" i="1"/>
  <c r="W58" i="1"/>
  <c r="V58" i="1"/>
  <c r="X57" i="1"/>
  <c r="W57" i="1"/>
  <c r="V57" i="1"/>
  <c r="X24" i="1"/>
  <c r="W24" i="1"/>
  <c r="V24" i="1"/>
  <c r="X23" i="1"/>
  <c r="W23" i="1"/>
  <c r="V23" i="1"/>
  <c r="X22" i="1"/>
  <c r="W22" i="1"/>
  <c r="V22" i="1"/>
  <c r="X21" i="1"/>
  <c r="W21" i="1"/>
  <c r="V21" i="1"/>
  <c r="X20" i="1"/>
  <c r="W20" i="1"/>
  <c r="V20" i="1"/>
  <c r="X19" i="1"/>
  <c r="W19" i="1"/>
  <c r="V19" i="1"/>
  <c r="X18" i="1"/>
  <c r="W18" i="1"/>
  <c r="V18" i="1"/>
  <c r="X17" i="1"/>
  <c r="W17" i="1"/>
  <c r="V17" i="1"/>
  <c r="X16" i="1"/>
  <c r="W16" i="1"/>
  <c r="V16" i="1"/>
  <c r="X15" i="1"/>
  <c r="W15" i="1"/>
  <c r="V15" i="1"/>
  <c r="X14" i="1"/>
  <c r="W14" i="1"/>
  <c r="V14" i="1"/>
  <c r="X13" i="1"/>
  <c r="W13" i="1"/>
  <c r="V13" i="1"/>
  <c r="X12" i="1"/>
  <c r="W12" i="1"/>
  <c r="V12" i="1"/>
  <c r="X11" i="1"/>
  <c r="W11" i="1"/>
  <c r="V11" i="1"/>
  <c r="X10" i="1"/>
  <c r="W10" i="1"/>
  <c r="V10" i="1"/>
  <c r="X9" i="1"/>
  <c r="W9" i="1"/>
  <c r="V9" i="1"/>
  <c r="X8" i="1"/>
  <c r="W8" i="1"/>
  <c r="V8" i="1"/>
  <c r="X7" i="1"/>
  <c r="W7" i="1"/>
  <c r="V7" i="1"/>
  <c r="X6" i="1"/>
  <c r="W6" i="1"/>
  <c r="V6" i="1"/>
  <c r="X5" i="1"/>
  <c r="W5" i="1"/>
  <c r="V5" i="1"/>
  <c r="P76" i="3"/>
  <c r="O76" i="3"/>
  <c r="N76" i="3"/>
  <c r="P75" i="3"/>
  <c r="O75" i="3"/>
  <c r="N75" i="3"/>
  <c r="P74" i="3"/>
  <c r="O74" i="3"/>
  <c r="N74" i="3"/>
  <c r="P73" i="3"/>
  <c r="O73" i="3"/>
  <c r="N73" i="3"/>
  <c r="P72" i="3"/>
  <c r="O72" i="3"/>
  <c r="N72" i="3"/>
  <c r="P71" i="3"/>
  <c r="O71" i="3"/>
  <c r="N71" i="3"/>
  <c r="P70" i="3"/>
  <c r="O70" i="3"/>
  <c r="N70" i="3"/>
  <c r="P69" i="3"/>
  <c r="O69" i="3"/>
  <c r="N69" i="3"/>
  <c r="P68" i="3"/>
  <c r="O68" i="3"/>
  <c r="N68" i="3"/>
  <c r="P67" i="3"/>
  <c r="O67" i="3"/>
  <c r="N67" i="3"/>
  <c r="P66" i="3"/>
  <c r="O66" i="3"/>
  <c r="N66" i="3"/>
  <c r="P65" i="3"/>
  <c r="O65" i="3"/>
  <c r="N65" i="3"/>
  <c r="P64" i="3"/>
  <c r="O64" i="3"/>
  <c r="N64" i="3"/>
  <c r="P63" i="3"/>
  <c r="O63" i="3"/>
  <c r="N63" i="3"/>
  <c r="P62" i="3"/>
  <c r="O62" i="3"/>
  <c r="N62" i="3"/>
  <c r="P61" i="3"/>
  <c r="O61" i="3"/>
  <c r="N61" i="3"/>
  <c r="P60" i="3"/>
  <c r="O60" i="3"/>
  <c r="N60" i="3"/>
  <c r="P59" i="3"/>
  <c r="O59" i="3"/>
  <c r="N59" i="3"/>
  <c r="P58" i="3"/>
  <c r="O58" i="3"/>
  <c r="N58" i="3"/>
  <c r="P57" i="3"/>
  <c r="O57" i="3"/>
  <c r="N57" i="3"/>
  <c r="P50" i="3"/>
  <c r="O50" i="3"/>
  <c r="N50" i="3"/>
  <c r="P49" i="3"/>
  <c r="O49" i="3"/>
  <c r="N49" i="3"/>
  <c r="P48" i="3"/>
  <c r="O48" i="3"/>
  <c r="N48" i="3"/>
  <c r="P47" i="3"/>
  <c r="O47" i="3"/>
  <c r="N47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24" i="3"/>
  <c r="O24" i="3"/>
  <c r="N24" i="3"/>
  <c r="P23" i="3"/>
  <c r="O23" i="3"/>
  <c r="N23" i="3"/>
  <c r="P22" i="3"/>
  <c r="O22" i="3"/>
  <c r="N22" i="3"/>
  <c r="P21" i="3"/>
  <c r="O21" i="3"/>
  <c r="N21" i="3"/>
  <c r="P20" i="3"/>
  <c r="O20" i="3"/>
  <c r="N20" i="3"/>
  <c r="P19" i="3"/>
  <c r="O19" i="3"/>
  <c r="N19" i="3"/>
  <c r="P18" i="3"/>
  <c r="O18" i="3"/>
  <c r="N18" i="3"/>
  <c r="P17" i="3"/>
  <c r="O17" i="3"/>
  <c r="N17" i="3"/>
  <c r="P16" i="3"/>
  <c r="O16" i="3"/>
  <c r="N16" i="3"/>
  <c r="P15" i="3"/>
  <c r="O15" i="3"/>
  <c r="N15" i="3"/>
  <c r="P14" i="3"/>
  <c r="O14" i="3"/>
  <c r="N14" i="3"/>
  <c r="P13" i="3"/>
  <c r="O13" i="3"/>
  <c r="N13" i="3"/>
  <c r="P12" i="3"/>
  <c r="O12" i="3"/>
  <c r="N12" i="3"/>
  <c r="P11" i="3"/>
  <c r="O11" i="3"/>
  <c r="N11" i="3"/>
  <c r="P10" i="3"/>
  <c r="O10" i="3"/>
  <c r="N10" i="3"/>
  <c r="P9" i="3"/>
  <c r="O9" i="3"/>
  <c r="N9" i="3"/>
  <c r="P8" i="3"/>
  <c r="O8" i="3"/>
  <c r="N8" i="3"/>
  <c r="P7" i="3"/>
  <c r="O7" i="3"/>
  <c r="N7" i="3"/>
  <c r="P6" i="3"/>
  <c r="O6" i="3"/>
  <c r="N6" i="3"/>
  <c r="P5" i="3"/>
  <c r="O5" i="3"/>
  <c r="N5" i="3"/>
  <c r="H76" i="3"/>
  <c r="G76" i="3"/>
  <c r="F76" i="3"/>
  <c r="H75" i="3"/>
  <c r="G75" i="3"/>
  <c r="F75" i="3"/>
  <c r="H74" i="3"/>
  <c r="G74" i="3"/>
  <c r="F74" i="3"/>
  <c r="H73" i="3"/>
  <c r="G73" i="3"/>
  <c r="F73" i="3"/>
  <c r="H72" i="3"/>
  <c r="G72" i="3"/>
  <c r="F72" i="3"/>
  <c r="H71" i="3"/>
  <c r="G71" i="3"/>
  <c r="F71" i="3"/>
  <c r="H70" i="3"/>
  <c r="G70" i="3"/>
  <c r="F70" i="3"/>
  <c r="H69" i="3"/>
  <c r="G69" i="3"/>
  <c r="F69" i="3"/>
  <c r="H68" i="3"/>
  <c r="G68" i="3"/>
  <c r="F68" i="3"/>
  <c r="H67" i="3"/>
  <c r="G67" i="3"/>
  <c r="F67" i="3"/>
  <c r="H66" i="3"/>
  <c r="G66" i="3"/>
  <c r="F66" i="3"/>
  <c r="H65" i="3"/>
  <c r="G65" i="3"/>
  <c r="F65" i="3"/>
  <c r="H64" i="3"/>
  <c r="G64" i="3"/>
  <c r="F64" i="3"/>
  <c r="H63" i="3"/>
  <c r="G63" i="3"/>
  <c r="F63" i="3"/>
  <c r="H62" i="3"/>
  <c r="G62" i="3"/>
  <c r="F62" i="3"/>
  <c r="H61" i="3"/>
  <c r="G61" i="3"/>
  <c r="F61" i="3"/>
  <c r="H60" i="3"/>
  <c r="G60" i="3"/>
  <c r="F60" i="3"/>
  <c r="H59" i="3"/>
  <c r="G59" i="3"/>
  <c r="F59" i="3"/>
  <c r="H58" i="3"/>
  <c r="G58" i="3"/>
  <c r="F58" i="3"/>
  <c r="H57" i="3"/>
  <c r="G57" i="3"/>
  <c r="F57" i="3"/>
  <c r="H50" i="3"/>
  <c r="G50" i="3"/>
  <c r="F50" i="3"/>
  <c r="H49" i="3"/>
  <c r="G49" i="3"/>
  <c r="F49" i="3"/>
  <c r="H48" i="3"/>
  <c r="G48" i="3"/>
  <c r="F48" i="3"/>
  <c r="H47" i="3"/>
  <c r="G47" i="3"/>
  <c r="F47" i="3"/>
  <c r="H46" i="3"/>
  <c r="G46" i="3"/>
  <c r="F46" i="3"/>
  <c r="H45" i="3"/>
  <c r="G45" i="3"/>
  <c r="F45" i="3"/>
  <c r="H44" i="3"/>
  <c r="G44" i="3"/>
  <c r="F44" i="3"/>
  <c r="H43" i="3"/>
  <c r="G43" i="3"/>
  <c r="F43" i="3"/>
  <c r="H42" i="3"/>
  <c r="G42" i="3"/>
  <c r="F42" i="3"/>
  <c r="H41" i="3"/>
  <c r="G41" i="3"/>
  <c r="F41" i="3"/>
  <c r="H40" i="3"/>
  <c r="G40" i="3"/>
  <c r="F40" i="3"/>
  <c r="H39" i="3"/>
  <c r="G39" i="3"/>
  <c r="F39" i="3"/>
  <c r="H38" i="3"/>
  <c r="G38" i="3"/>
  <c r="F38" i="3"/>
  <c r="H37" i="3"/>
  <c r="G37" i="3"/>
  <c r="F37" i="3"/>
  <c r="H36" i="3"/>
  <c r="G36" i="3"/>
  <c r="F36" i="3"/>
  <c r="H35" i="3"/>
  <c r="G35" i="3"/>
  <c r="F35" i="3"/>
  <c r="H34" i="3"/>
  <c r="G34" i="3"/>
  <c r="F34" i="3"/>
  <c r="H33" i="3"/>
  <c r="G33" i="3"/>
  <c r="F33" i="3"/>
  <c r="H32" i="3"/>
  <c r="G32" i="3"/>
  <c r="F32" i="3"/>
  <c r="H31" i="3"/>
  <c r="G31" i="3"/>
  <c r="F31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19" i="3"/>
  <c r="G19" i="3"/>
  <c r="F19" i="3"/>
  <c r="H18" i="3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H6" i="3"/>
  <c r="G6" i="3"/>
  <c r="F6" i="3"/>
  <c r="H5" i="3"/>
  <c r="G5" i="3"/>
  <c r="F5" i="3"/>
  <c r="P76" i="2"/>
  <c r="O76" i="2"/>
  <c r="N76" i="2"/>
  <c r="P75" i="2"/>
  <c r="O75" i="2"/>
  <c r="N75" i="2"/>
  <c r="P74" i="2"/>
  <c r="O74" i="2"/>
  <c r="N74" i="2"/>
  <c r="P73" i="2"/>
  <c r="O73" i="2"/>
  <c r="N73" i="2"/>
  <c r="P72" i="2"/>
  <c r="O72" i="2"/>
  <c r="N72" i="2"/>
  <c r="P71" i="2"/>
  <c r="O71" i="2"/>
  <c r="N71" i="2"/>
  <c r="P70" i="2"/>
  <c r="O70" i="2"/>
  <c r="N70" i="2"/>
  <c r="P69" i="2"/>
  <c r="O69" i="2"/>
  <c r="N69" i="2"/>
  <c r="P68" i="2"/>
  <c r="O68" i="2"/>
  <c r="N68" i="2"/>
  <c r="P67" i="2"/>
  <c r="O67" i="2"/>
  <c r="N67" i="2"/>
  <c r="P66" i="2"/>
  <c r="O66" i="2"/>
  <c r="N66" i="2"/>
  <c r="P65" i="2"/>
  <c r="O65" i="2"/>
  <c r="N65" i="2"/>
  <c r="P64" i="2"/>
  <c r="O64" i="2"/>
  <c r="N64" i="2"/>
  <c r="P63" i="2"/>
  <c r="O63" i="2"/>
  <c r="N63" i="2"/>
  <c r="P62" i="2"/>
  <c r="O62" i="2"/>
  <c r="N62" i="2"/>
  <c r="P61" i="2"/>
  <c r="O61" i="2"/>
  <c r="N61" i="2"/>
  <c r="P60" i="2"/>
  <c r="O60" i="2"/>
  <c r="N60" i="2"/>
  <c r="P59" i="2"/>
  <c r="O59" i="2"/>
  <c r="N59" i="2"/>
  <c r="P58" i="2"/>
  <c r="O58" i="2"/>
  <c r="N58" i="2"/>
  <c r="P57" i="2"/>
  <c r="O57" i="2"/>
  <c r="N57" i="2"/>
  <c r="P50" i="2"/>
  <c r="O50" i="2"/>
  <c r="N50" i="2"/>
  <c r="P49" i="2"/>
  <c r="O49" i="2"/>
  <c r="N49" i="2"/>
  <c r="P48" i="2"/>
  <c r="O48" i="2"/>
  <c r="N48" i="2"/>
  <c r="P47" i="2"/>
  <c r="O47" i="2"/>
  <c r="N47" i="2"/>
  <c r="P46" i="2"/>
  <c r="O46" i="2"/>
  <c r="N46" i="2"/>
  <c r="P45" i="2"/>
  <c r="O45" i="2"/>
  <c r="N45" i="2"/>
  <c r="P44" i="2"/>
  <c r="O44" i="2"/>
  <c r="N44" i="2"/>
  <c r="P43" i="2"/>
  <c r="O43" i="2"/>
  <c r="N43" i="2"/>
  <c r="P42" i="2"/>
  <c r="O42" i="2"/>
  <c r="N42" i="2"/>
  <c r="P41" i="2"/>
  <c r="O41" i="2"/>
  <c r="N41" i="2"/>
  <c r="P40" i="2"/>
  <c r="O40" i="2"/>
  <c r="N40" i="2"/>
  <c r="P39" i="2"/>
  <c r="O39" i="2"/>
  <c r="N39" i="2"/>
  <c r="P38" i="2"/>
  <c r="O38" i="2"/>
  <c r="N38" i="2"/>
  <c r="P37" i="2"/>
  <c r="O37" i="2"/>
  <c r="N37" i="2"/>
  <c r="P36" i="2"/>
  <c r="O36" i="2"/>
  <c r="N36" i="2"/>
  <c r="P35" i="2"/>
  <c r="O35" i="2"/>
  <c r="N35" i="2"/>
  <c r="P34" i="2"/>
  <c r="O34" i="2"/>
  <c r="N34" i="2"/>
  <c r="P33" i="2"/>
  <c r="O33" i="2"/>
  <c r="N33" i="2"/>
  <c r="P32" i="2"/>
  <c r="O32" i="2"/>
  <c r="N32" i="2"/>
  <c r="P31" i="2"/>
  <c r="O31" i="2"/>
  <c r="N31" i="2"/>
  <c r="P24" i="2"/>
  <c r="O24" i="2"/>
  <c r="N24" i="2"/>
  <c r="P23" i="2"/>
  <c r="O23" i="2"/>
  <c r="N23" i="2"/>
  <c r="P22" i="2"/>
  <c r="O22" i="2"/>
  <c r="N22" i="2"/>
  <c r="P21" i="2"/>
  <c r="O21" i="2"/>
  <c r="N21" i="2"/>
  <c r="P20" i="2"/>
  <c r="O20" i="2"/>
  <c r="N20" i="2"/>
  <c r="P19" i="2"/>
  <c r="O19" i="2"/>
  <c r="N19" i="2"/>
  <c r="P18" i="2"/>
  <c r="O18" i="2"/>
  <c r="N18" i="2"/>
  <c r="P17" i="2"/>
  <c r="O17" i="2"/>
  <c r="N17" i="2"/>
  <c r="P16" i="2"/>
  <c r="O16" i="2"/>
  <c r="N16" i="2"/>
  <c r="P15" i="2"/>
  <c r="O15" i="2"/>
  <c r="N15" i="2"/>
  <c r="P14" i="2"/>
  <c r="O14" i="2"/>
  <c r="N14" i="2"/>
  <c r="P13" i="2"/>
  <c r="O13" i="2"/>
  <c r="N13" i="2"/>
  <c r="P12" i="2"/>
  <c r="O12" i="2"/>
  <c r="N12" i="2"/>
  <c r="P11" i="2"/>
  <c r="O11" i="2"/>
  <c r="N11" i="2"/>
  <c r="P10" i="2"/>
  <c r="O10" i="2"/>
  <c r="N10" i="2"/>
  <c r="P9" i="2"/>
  <c r="O9" i="2"/>
  <c r="N9" i="2"/>
  <c r="P8" i="2"/>
  <c r="O8" i="2"/>
  <c r="N8" i="2"/>
  <c r="P7" i="2"/>
  <c r="O7" i="2"/>
  <c r="N7" i="2"/>
  <c r="P6" i="2"/>
  <c r="O6" i="2"/>
  <c r="N6" i="2"/>
  <c r="P5" i="2"/>
  <c r="O5" i="2"/>
  <c r="N5" i="2"/>
  <c r="H76" i="2"/>
  <c r="G76" i="2"/>
  <c r="F76" i="2"/>
  <c r="H75" i="2"/>
  <c r="G75" i="2"/>
  <c r="F75" i="2"/>
  <c r="H74" i="2"/>
  <c r="G74" i="2"/>
  <c r="F74" i="2"/>
  <c r="H73" i="2"/>
  <c r="G73" i="2"/>
  <c r="F73" i="2"/>
  <c r="H72" i="2"/>
  <c r="G72" i="2"/>
  <c r="F72" i="2"/>
  <c r="H71" i="2"/>
  <c r="G71" i="2"/>
  <c r="F71" i="2"/>
  <c r="H70" i="2"/>
  <c r="G70" i="2"/>
  <c r="F70" i="2"/>
  <c r="H69" i="2"/>
  <c r="G69" i="2"/>
  <c r="F69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H61" i="2"/>
  <c r="G61" i="2"/>
  <c r="F61" i="2"/>
  <c r="H60" i="2"/>
  <c r="G60" i="2"/>
  <c r="F60" i="2"/>
  <c r="H59" i="2"/>
  <c r="G59" i="2"/>
  <c r="F59" i="2"/>
  <c r="H58" i="2"/>
  <c r="G58" i="2"/>
  <c r="F58" i="2"/>
  <c r="H57" i="2"/>
  <c r="G57" i="2"/>
  <c r="F57" i="2"/>
  <c r="H50" i="2"/>
  <c r="G50" i="2"/>
  <c r="F50" i="2"/>
  <c r="H49" i="2"/>
  <c r="G49" i="2"/>
  <c r="F49" i="2"/>
  <c r="H48" i="2"/>
  <c r="G48" i="2"/>
  <c r="F48" i="2"/>
  <c r="H47" i="2"/>
  <c r="G47" i="2"/>
  <c r="F47" i="2"/>
  <c r="H46" i="2"/>
  <c r="G46" i="2"/>
  <c r="F46" i="2"/>
  <c r="H45" i="2"/>
  <c r="G45" i="2"/>
  <c r="F45" i="2"/>
  <c r="H44" i="2"/>
  <c r="G44" i="2"/>
  <c r="F44" i="2"/>
  <c r="H43" i="2"/>
  <c r="G43" i="2"/>
  <c r="F43" i="2"/>
  <c r="H42" i="2"/>
  <c r="G42" i="2"/>
  <c r="F42" i="2"/>
  <c r="H41" i="2"/>
  <c r="G41" i="2"/>
  <c r="F41" i="2"/>
  <c r="H40" i="2"/>
  <c r="G40" i="2"/>
  <c r="F40" i="2"/>
  <c r="H39" i="2"/>
  <c r="G39" i="2"/>
  <c r="F39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H31" i="2"/>
  <c r="G31" i="2"/>
  <c r="F31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P76" i="1"/>
  <c r="O76" i="1"/>
  <c r="N76" i="1"/>
  <c r="P75" i="1"/>
  <c r="O75" i="1"/>
  <c r="N75" i="1"/>
  <c r="P74" i="1"/>
  <c r="O74" i="1"/>
  <c r="N74" i="1"/>
  <c r="P73" i="1"/>
  <c r="O73" i="1"/>
  <c r="N73" i="1"/>
  <c r="P72" i="1"/>
  <c r="O72" i="1"/>
  <c r="N72" i="1"/>
  <c r="P71" i="1"/>
  <c r="O71" i="1"/>
  <c r="N71" i="1"/>
  <c r="P70" i="1"/>
  <c r="O70" i="1"/>
  <c r="N70" i="1"/>
  <c r="P69" i="1"/>
  <c r="O69" i="1"/>
  <c r="N69" i="1"/>
  <c r="P68" i="1"/>
  <c r="O68" i="1"/>
  <c r="N68" i="1"/>
  <c r="P67" i="1"/>
  <c r="O67" i="1"/>
  <c r="N67" i="1"/>
  <c r="P66" i="1"/>
  <c r="O66" i="1"/>
  <c r="N66" i="1"/>
  <c r="P65" i="1"/>
  <c r="O65" i="1"/>
  <c r="N65" i="1"/>
  <c r="P64" i="1"/>
  <c r="O64" i="1"/>
  <c r="N64" i="1"/>
  <c r="P63" i="1"/>
  <c r="O63" i="1"/>
  <c r="N63" i="1"/>
  <c r="P62" i="1"/>
  <c r="O62" i="1"/>
  <c r="N62" i="1"/>
  <c r="P61" i="1"/>
  <c r="O61" i="1"/>
  <c r="N61" i="1"/>
  <c r="P60" i="1"/>
  <c r="O60" i="1"/>
  <c r="N60" i="1"/>
  <c r="P59" i="1"/>
  <c r="O59" i="1"/>
  <c r="N59" i="1"/>
  <c r="P58" i="1"/>
  <c r="O58" i="1"/>
  <c r="N58" i="1"/>
  <c r="P57" i="1"/>
  <c r="O57" i="1"/>
  <c r="N57" i="1"/>
  <c r="P50" i="1"/>
  <c r="O50" i="1"/>
  <c r="N50" i="1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5" i="1"/>
  <c r="P44" i="1"/>
  <c r="O44" i="1"/>
  <c r="N44" i="1"/>
  <c r="P43" i="1"/>
  <c r="O43" i="1"/>
  <c r="N43" i="1"/>
  <c r="P42" i="1"/>
  <c r="O42" i="1"/>
  <c r="N42" i="1"/>
  <c r="P41" i="1"/>
  <c r="O41" i="1"/>
  <c r="N41" i="1"/>
  <c r="P40" i="1"/>
  <c r="O40" i="1"/>
  <c r="N40" i="1"/>
  <c r="P39" i="1"/>
  <c r="O39" i="1"/>
  <c r="N39" i="1"/>
  <c r="P38" i="1"/>
  <c r="O38" i="1"/>
  <c r="N38" i="1"/>
  <c r="P37" i="1"/>
  <c r="O37" i="1"/>
  <c r="N37" i="1"/>
  <c r="P36" i="1"/>
  <c r="O36" i="1"/>
  <c r="N36" i="1"/>
  <c r="P35" i="1"/>
  <c r="O35" i="1"/>
  <c r="N35" i="1"/>
  <c r="P34" i="1"/>
  <c r="O34" i="1"/>
  <c r="N34" i="1"/>
  <c r="P33" i="1"/>
  <c r="O33" i="1"/>
  <c r="N33" i="1"/>
  <c r="P32" i="1"/>
  <c r="O32" i="1"/>
  <c r="N32" i="1"/>
  <c r="P31" i="1"/>
  <c r="O31" i="1"/>
  <c r="N31" i="1"/>
  <c r="P24" i="1"/>
  <c r="O24" i="1"/>
  <c r="N24" i="1"/>
  <c r="P23" i="1"/>
  <c r="O23" i="1"/>
  <c r="N23" i="1"/>
  <c r="P22" i="1"/>
  <c r="O22" i="1"/>
  <c r="N22" i="1"/>
  <c r="P21" i="1"/>
  <c r="O21" i="1"/>
  <c r="N21" i="1"/>
  <c r="P20" i="1"/>
  <c r="O20" i="1"/>
  <c r="N20" i="1"/>
  <c r="P19" i="1"/>
  <c r="O19" i="1"/>
  <c r="N19" i="1"/>
  <c r="P18" i="1"/>
  <c r="O18" i="1"/>
  <c r="N18" i="1"/>
  <c r="P17" i="1"/>
  <c r="O17" i="1"/>
  <c r="N17" i="1"/>
  <c r="P16" i="1"/>
  <c r="O16" i="1"/>
  <c r="N16" i="1"/>
  <c r="P15" i="1"/>
  <c r="O15" i="1"/>
  <c r="N15" i="1"/>
  <c r="P14" i="1"/>
  <c r="O14" i="1"/>
  <c r="N14" i="1"/>
  <c r="P13" i="1"/>
  <c r="O13" i="1"/>
  <c r="N13" i="1"/>
  <c r="P12" i="1"/>
  <c r="O12" i="1"/>
  <c r="N12" i="1"/>
  <c r="P11" i="1"/>
  <c r="O11" i="1"/>
  <c r="N11" i="1"/>
  <c r="P10" i="1"/>
  <c r="O10" i="1"/>
  <c r="N10" i="1"/>
  <c r="P9" i="1"/>
  <c r="O9" i="1"/>
  <c r="N9" i="1"/>
  <c r="P8" i="1"/>
  <c r="O8" i="1"/>
  <c r="N8" i="1"/>
  <c r="P7" i="1"/>
  <c r="O7" i="1"/>
  <c r="N7" i="1"/>
  <c r="P6" i="1"/>
  <c r="O6" i="1"/>
  <c r="N6" i="1"/>
  <c r="P5" i="1"/>
  <c r="O5" i="1"/>
  <c r="N5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M52" i="1"/>
  <c r="L52" i="1"/>
  <c r="K52" i="1"/>
  <c r="J52" i="1"/>
  <c r="M78" i="1"/>
  <c r="L78" i="1"/>
  <c r="K78" i="1"/>
  <c r="J78" i="1"/>
  <c r="M26" i="1"/>
  <c r="L26" i="1"/>
  <c r="K26" i="1"/>
  <c r="J26" i="1"/>
  <c r="E52" i="1"/>
  <c r="D52" i="1"/>
  <c r="C52" i="1"/>
  <c r="B52" i="1"/>
  <c r="E78" i="1"/>
  <c r="D78" i="1"/>
  <c r="C78" i="1"/>
  <c r="B78" i="1"/>
  <c r="E26" i="1"/>
  <c r="D26" i="1"/>
  <c r="C26" i="1"/>
  <c r="B26" i="1"/>
  <c r="M52" i="2"/>
  <c r="L52" i="2"/>
  <c r="K52" i="2"/>
  <c r="J52" i="2"/>
  <c r="M78" i="2"/>
  <c r="L78" i="2"/>
  <c r="K78" i="2"/>
  <c r="J78" i="2"/>
  <c r="M26" i="2"/>
  <c r="L26" i="2"/>
  <c r="K26" i="2"/>
  <c r="J26" i="2"/>
  <c r="E52" i="2"/>
  <c r="D52" i="2"/>
  <c r="C52" i="2"/>
  <c r="B52" i="2"/>
  <c r="E78" i="2"/>
  <c r="D78" i="2"/>
  <c r="C78" i="2"/>
  <c r="B78" i="2"/>
  <c r="E26" i="2"/>
  <c r="D26" i="2"/>
  <c r="C26" i="2"/>
  <c r="B26" i="2"/>
  <c r="M52" i="3"/>
  <c r="L52" i="3"/>
  <c r="K52" i="3"/>
  <c r="J52" i="3"/>
  <c r="M78" i="3"/>
  <c r="L78" i="3"/>
  <c r="K78" i="3"/>
  <c r="J78" i="3"/>
  <c r="M26" i="3"/>
  <c r="L26" i="3"/>
  <c r="K26" i="3"/>
  <c r="J26" i="3"/>
  <c r="E52" i="3"/>
  <c r="D52" i="3"/>
  <c r="C52" i="3"/>
  <c r="B52" i="3"/>
  <c r="E78" i="3"/>
  <c r="D78" i="3"/>
  <c r="C78" i="3"/>
  <c r="B78" i="3"/>
  <c r="E26" i="3"/>
  <c r="D26" i="3"/>
  <c r="C26" i="3"/>
  <c r="B26" i="3"/>
  <c r="M51" i="3"/>
  <c r="P14" i="4" s="1"/>
  <c r="L51" i="3"/>
  <c r="O14" i="4" s="1"/>
  <c r="K51" i="3"/>
  <c r="N14" i="4" s="1"/>
  <c r="J51" i="3"/>
  <c r="M14" i="4" s="1"/>
  <c r="M77" i="3"/>
  <c r="P19" i="4" s="1"/>
  <c r="L77" i="3"/>
  <c r="L79" i="3" s="1"/>
  <c r="K77" i="3"/>
  <c r="N19" i="4" s="1"/>
  <c r="J77" i="3"/>
  <c r="M19" i="4" s="1"/>
  <c r="M25" i="3"/>
  <c r="P9" i="4" s="1"/>
  <c r="L25" i="3"/>
  <c r="O9" i="4" s="1"/>
  <c r="K25" i="3"/>
  <c r="N9" i="4" s="1"/>
  <c r="J25" i="3"/>
  <c r="M9" i="4" s="1"/>
  <c r="E51" i="3"/>
  <c r="I14" i="4" s="1"/>
  <c r="D51" i="3"/>
  <c r="H14" i="4" s="1"/>
  <c r="C51" i="3"/>
  <c r="G14" i="4" s="1"/>
  <c r="B51" i="3"/>
  <c r="F14" i="4" s="1"/>
  <c r="E77" i="3"/>
  <c r="I19" i="4" s="1"/>
  <c r="D77" i="3"/>
  <c r="H19" i="4" s="1"/>
  <c r="C77" i="3"/>
  <c r="G19" i="4" s="1"/>
  <c r="B77" i="3"/>
  <c r="F19" i="4" s="1"/>
  <c r="E25" i="3"/>
  <c r="I9" i="4" s="1"/>
  <c r="D25" i="3"/>
  <c r="H9" i="4" s="1"/>
  <c r="C25" i="3"/>
  <c r="G9" i="4" s="1"/>
  <c r="B25" i="3"/>
  <c r="F9" i="4" s="1"/>
  <c r="E51" i="2"/>
  <c r="I13" i="4" s="1"/>
  <c r="D51" i="2"/>
  <c r="H13" i="4" s="1"/>
  <c r="C51" i="2"/>
  <c r="G13" i="4" s="1"/>
  <c r="B51" i="2"/>
  <c r="F13" i="4" s="1"/>
  <c r="E77" i="2"/>
  <c r="I18" i="4" s="1"/>
  <c r="D77" i="2"/>
  <c r="H18" i="4" s="1"/>
  <c r="C77" i="2"/>
  <c r="G18" i="4" s="1"/>
  <c r="B77" i="2"/>
  <c r="F18" i="4" s="1"/>
  <c r="E25" i="2"/>
  <c r="I8" i="4" s="1"/>
  <c r="D25" i="2"/>
  <c r="H8" i="4" s="1"/>
  <c r="C25" i="2"/>
  <c r="G8" i="4" s="1"/>
  <c r="B25" i="2"/>
  <c r="F8" i="4" s="1"/>
  <c r="M51" i="2"/>
  <c r="P13" i="4" s="1"/>
  <c r="L51" i="2"/>
  <c r="O13" i="4" s="1"/>
  <c r="K51" i="2"/>
  <c r="N13" i="4" s="1"/>
  <c r="J51" i="2"/>
  <c r="M13" i="4" s="1"/>
  <c r="M77" i="2"/>
  <c r="P18" i="4" s="1"/>
  <c r="L77" i="2"/>
  <c r="O18" i="4" s="1"/>
  <c r="K77" i="2"/>
  <c r="N18" i="4" s="1"/>
  <c r="J77" i="2"/>
  <c r="M18" i="4" s="1"/>
  <c r="M25" i="2"/>
  <c r="P8" i="4" s="1"/>
  <c r="L25" i="2"/>
  <c r="O8" i="4" s="1"/>
  <c r="K25" i="2"/>
  <c r="N8" i="4" s="1"/>
  <c r="J25" i="2"/>
  <c r="M8" i="4" s="1"/>
  <c r="M51" i="1"/>
  <c r="P12" i="4" s="1"/>
  <c r="L51" i="1"/>
  <c r="O12" i="4" s="1"/>
  <c r="K51" i="1"/>
  <c r="N12" i="4" s="1"/>
  <c r="J51" i="1"/>
  <c r="M12" i="4" s="1"/>
  <c r="M77" i="1"/>
  <c r="P17" i="4" s="1"/>
  <c r="L77" i="1"/>
  <c r="O17" i="4" s="1"/>
  <c r="K77" i="1"/>
  <c r="N17" i="4" s="1"/>
  <c r="J77" i="1"/>
  <c r="M17" i="4" s="1"/>
  <c r="M25" i="1"/>
  <c r="P7" i="4" s="1"/>
  <c r="P10" i="4" s="1"/>
  <c r="L25" i="1"/>
  <c r="O7" i="4" s="1"/>
  <c r="K25" i="1"/>
  <c r="N7" i="4" s="1"/>
  <c r="J25" i="1"/>
  <c r="M7" i="4" s="1"/>
  <c r="E51" i="1"/>
  <c r="I12" i="4" s="1"/>
  <c r="D51" i="1"/>
  <c r="H12" i="4" s="1"/>
  <c r="C51" i="1"/>
  <c r="G12" i="4" s="1"/>
  <c r="B51" i="1"/>
  <c r="F12" i="4" s="1"/>
  <c r="E77" i="1"/>
  <c r="I17" i="4" s="1"/>
  <c r="D77" i="1"/>
  <c r="H17" i="4" s="1"/>
  <c r="C77" i="1"/>
  <c r="G17" i="4" s="1"/>
  <c r="B77" i="1"/>
  <c r="F17" i="4" s="1"/>
  <c r="E25" i="1"/>
  <c r="I7" i="4" s="1"/>
  <c r="D25" i="1"/>
  <c r="H7" i="4" s="1"/>
  <c r="C25" i="1"/>
  <c r="G7" i="4" s="1"/>
  <c r="G10" i="4" s="1"/>
  <c r="B25" i="1"/>
  <c r="V77" i="3" l="1"/>
  <c r="X19" i="4" s="1"/>
  <c r="U19" i="4"/>
  <c r="U9" i="4"/>
  <c r="T9" i="4"/>
  <c r="T10" i="4" s="1"/>
  <c r="U53" i="3"/>
  <c r="V26" i="3"/>
  <c r="X52" i="3"/>
  <c r="V78" i="3"/>
  <c r="V79" i="3" s="1"/>
  <c r="R27" i="3"/>
  <c r="F25" i="3"/>
  <c r="J9" i="4" s="1"/>
  <c r="F51" i="3"/>
  <c r="J14" i="4" s="1"/>
  <c r="F77" i="3"/>
  <c r="J19" i="4" s="1"/>
  <c r="G78" i="3"/>
  <c r="N25" i="3"/>
  <c r="N51" i="3"/>
  <c r="Q14" i="4" s="1"/>
  <c r="N77" i="3"/>
  <c r="Q19" i="4" s="1"/>
  <c r="W26" i="3"/>
  <c r="W78" i="3"/>
  <c r="S53" i="3"/>
  <c r="W9" i="4"/>
  <c r="U79" i="3"/>
  <c r="V52" i="3"/>
  <c r="W77" i="3"/>
  <c r="X25" i="3"/>
  <c r="X27" i="3" s="1"/>
  <c r="X51" i="3"/>
  <c r="Z14" i="4" s="1"/>
  <c r="X78" i="3"/>
  <c r="T27" i="3"/>
  <c r="T53" i="3"/>
  <c r="V9" i="4"/>
  <c r="V10" i="4" s="1"/>
  <c r="T27" i="2"/>
  <c r="V25" i="2"/>
  <c r="X8" i="4" s="1"/>
  <c r="U53" i="2"/>
  <c r="U79" i="2"/>
  <c r="W26" i="2"/>
  <c r="F25" i="2"/>
  <c r="J8" i="4" s="1"/>
  <c r="F51" i="2"/>
  <c r="J13" i="4" s="1"/>
  <c r="F77" i="2"/>
  <c r="J18" i="4" s="1"/>
  <c r="N51" i="2"/>
  <c r="Q13" i="4" s="1"/>
  <c r="N77" i="2"/>
  <c r="Q18" i="4" s="1"/>
  <c r="X25" i="2"/>
  <c r="Z8" i="4" s="1"/>
  <c r="W25" i="2"/>
  <c r="Y8" i="4" s="1"/>
  <c r="W52" i="2"/>
  <c r="W78" i="2"/>
  <c r="S27" i="2"/>
  <c r="N25" i="2"/>
  <c r="Q8" i="4" s="1"/>
  <c r="X26" i="2"/>
  <c r="X51" i="2"/>
  <c r="Z13" i="4" s="1"/>
  <c r="X78" i="2"/>
  <c r="V77" i="2"/>
  <c r="X18" i="4" s="1"/>
  <c r="W20" i="4"/>
  <c r="U27" i="2"/>
  <c r="V51" i="2"/>
  <c r="X13" i="4" s="1"/>
  <c r="X52" i="2"/>
  <c r="V78" i="2"/>
  <c r="W77" i="2"/>
  <c r="Y18" i="4" s="1"/>
  <c r="R27" i="2"/>
  <c r="V26" i="2"/>
  <c r="V52" i="2"/>
  <c r="W51" i="2"/>
  <c r="Y13" i="4" s="1"/>
  <c r="T53" i="2"/>
  <c r="T17" i="4"/>
  <c r="T20" i="4" s="1"/>
  <c r="V25" i="1"/>
  <c r="X7" i="4" s="1"/>
  <c r="S27" i="1"/>
  <c r="F7" i="4"/>
  <c r="F10" i="4" s="1"/>
  <c r="W25" i="1"/>
  <c r="Y7" i="4" s="1"/>
  <c r="X25" i="1"/>
  <c r="Z7" i="4" s="1"/>
  <c r="W78" i="1"/>
  <c r="W7" i="4"/>
  <c r="U12" i="4"/>
  <c r="U15" i="4" s="1"/>
  <c r="U20" i="4"/>
  <c r="X26" i="1"/>
  <c r="V26" i="1"/>
  <c r="V27" i="1" s="1"/>
  <c r="R27" i="1"/>
  <c r="V20" i="4"/>
  <c r="W15" i="4"/>
  <c r="U10" i="4"/>
  <c r="V15" i="4"/>
  <c r="T15" i="4"/>
  <c r="V51" i="3"/>
  <c r="W52" i="3"/>
  <c r="W51" i="3"/>
  <c r="Y14" i="4" s="1"/>
  <c r="R79" i="3"/>
  <c r="X77" i="3"/>
  <c r="T79" i="3"/>
  <c r="V25" i="3"/>
  <c r="V27" i="3" s="1"/>
  <c r="W25" i="3"/>
  <c r="R53" i="2"/>
  <c r="S53" i="2"/>
  <c r="W79" i="2"/>
  <c r="R79" i="2"/>
  <c r="X77" i="2"/>
  <c r="S79" i="2"/>
  <c r="T79" i="2"/>
  <c r="T79" i="1"/>
  <c r="W52" i="1"/>
  <c r="X51" i="1"/>
  <c r="Z12" i="4" s="1"/>
  <c r="T53" i="1"/>
  <c r="V51" i="1"/>
  <c r="X12" i="4" s="1"/>
  <c r="U53" i="1"/>
  <c r="V52" i="1"/>
  <c r="V53" i="1" s="1"/>
  <c r="X27" i="1"/>
  <c r="W26" i="1"/>
  <c r="W27" i="1" s="1"/>
  <c r="X52" i="1"/>
  <c r="X78" i="1"/>
  <c r="W51" i="1"/>
  <c r="T27" i="1"/>
  <c r="R53" i="1"/>
  <c r="F25" i="1"/>
  <c r="J7" i="4" s="1"/>
  <c r="G26" i="1"/>
  <c r="F51" i="1"/>
  <c r="J12" i="4" s="1"/>
  <c r="F77" i="1"/>
  <c r="J17" i="4" s="1"/>
  <c r="N25" i="1"/>
  <c r="Q7" i="4" s="1"/>
  <c r="N51" i="1"/>
  <c r="Q12" i="4" s="1"/>
  <c r="N77" i="1"/>
  <c r="Q17" i="4" s="1"/>
  <c r="V78" i="1"/>
  <c r="U79" i="1"/>
  <c r="V77" i="1"/>
  <c r="X17" i="4" s="1"/>
  <c r="W77" i="1"/>
  <c r="S79" i="1"/>
  <c r="X77" i="1"/>
  <c r="R53" i="3"/>
  <c r="G26" i="3"/>
  <c r="H26" i="3"/>
  <c r="G52" i="3"/>
  <c r="H52" i="3"/>
  <c r="G77" i="3"/>
  <c r="K19" i="4" s="1"/>
  <c r="H78" i="3"/>
  <c r="O26" i="3"/>
  <c r="P26" i="3"/>
  <c r="P27" i="3" s="1"/>
  <c r="O52" i="3"/>
  <c r="P52" i="3"/>
  <c r="O78" i="3"/>
  <c r="P78" i="3"/>
  <c r="P79" i="3" s="1"/>
  <c r="H25" i="3"/>
  <c r="L9" i="4" s="1"/>
  <c r="H51" i="3"/>
  <c r="L14" i="4" s="1"/>
  <c r="H77" i="3"/>
  <c r="P25" i="3"/>
  <c r="P51" i="3"/>
  <c r="S14" i="4" s="1"/>
  <c r="P77" i="3"/>
  <c r="S19" i="4" s="1"/>
  <c r="F78" i="3"/>
  <c r="F79" i="3" s="1"/>
  <c r="N26" i="3"/>
  <c r="N27" i="3" s="1"/>
  <c r="D79" i="2"/>
  <c r="E27" i="2"/>
  <c r="M79" i="2"/>
  <c r="G26" i="2"/>
  <c r="H26" i="2"/>
  <c r="G52" i="2"/>
  <c r="H52" i="2"/>
  <c r="G78" i="2"/>
  <c r="H78" i="2"/>
  <c r="O26" i="2"/>
  <c r="P26" i="2"/>
  <c r="O52" i="2"/>
  <c r="P52" i="2"/>
  <c r="O78" i="2"/>
  <c r="P78" i="2"/>
  <c r="H25" i="2"/>
  <c r="L8" i="4" s="1"/>
  <c r="H51" i="2"/>
  <c r="L13" i="4" s="1"/>
  <c r="H77" i="2"/>
  <c r="L18" i="4" s="1"/>
  <c r="P25" i="2"/>
  <c r="S8" i="4" s="1"/>
  <c r="P51" i="2"/>
  <c r="S13" i="4" s="1"/>
  <c r="P77" i="2"/>
  <c r="S18" i="4" s="1"/>
  <c r="C53" i="2"/>
  <c r="E79" i="1"/>
  <c r="G25" i="1"/>
  <c r="G52" i="1"/>
  <c r="H52" i="1"/>
  <c r="G78" i="1"/>
  <c r="H78" i="1"/>
  <c r="O26" i="1"/>
  <c r="P26" i="1"/>
  <c r="O52" i="1"/>
  <c r="P52" i="1"/>
  <c r="O78" i="1"/>
  <c r="P78" i="1"/>
  <c r="B27" i="1"/>
  <c r="H25" i="1"/>
  <c r="L7" i="4" s="1"/>
  <c r="H51" i="1"/>
  <c r="L12" i="4" s="1"/>
  <c r="H77" i="1"/>
  <c r="L17" i="4" s="1"/>
  <c r="P25" i="1"/>
  <c r="S7" i="4" s="1"/>
  <c r="P51" i="1"/>
  <c r="S12" i="4" s="1"/>
  <c r="P77" i="1"/>
  <c r="S17" i="4" s="1"/>
  <c r="F26" i="1"/>
  <c r="F27" i="1" s="1"/>
  <c r="H26" i="1"/>
  <c r="O77" i="3"/>
  <c r="N78" i="3"/>
  <c r="O51" i="3"/>
  <c r="N52" i="3"/>
  <c r="N53" i="3" s="1"/>
  <c r="O25" i="3"/>
  <c r="F52" i="3"/>
  <c r="F53" i="3" s="1"/>
  <c r="G51" i="3"/>
  <c r="F26" i="3"/>
  <c r="F27" i="3" s="1"/>
  <c r="G25" i="3"/>
  <c r="N78" i="2"/>
  <c r="O77" i="2"/>
  <c r="O51" i="2"/>
  <c r="R13" i="4" s="1"/>
  <c r="N52" i="2"/>
  <c r="N53" i="2" s="1"/>
  <c r="O25" i="2"/>
  <c r="N26" i="2"/>
  <c r="G77" i="2"/>
  <c r="K18" i="4" s="1"/>
  <c r="F78" i="2"/>
  <c r="G51" i="2"/>
  <c r="F52" i="2"/>
  <c r="F53" i="2" s="1"/>
  <c r="G25" i="2"/>
  <c r="K8" i="4" s="1"/>
  <c r="F26" i="2"/>
  <c r="F27" i="2" s="1"/>
  <c r="O77" i="1"/>
  <c r="N78" i="1"/>
  <c r="O51" i="1"/>
  <c r="N52" i="1"/>
  <c r="N53" i="1" s="1"/>
  <c r="O25" i="1"/>
  <c r="N26" i="1"/>
  <c r="N27" i="1" s="1"/>
  <c r="F78" i="1"/>
  <c r="G77" i="1"/>
  <c r="K17" i="4" s="1"/>
  <c r="G51" i="1"/>
  <c r="F52" i="1"/>
  <c r="C27" i="3"/>
  <c r="D79" i="3"/>
  <c r="L53" i="3"/>
  <c r="O19" i="4"/>
  <c r="O20" i="4" s="1"/>
  <c r="M10" i="4"/>
  <c r="E27" i="3"/>
  <c r="J27" i="3"/>
  <c r="M79" i="3"/>
  <c r="H20" i="4"/>
  <c r="I20" i="4"/>
  <c r="H15" i="4"/>
  <c r="N10" i="4"/>
  <c r="M20" i="4"/>
  <c r="P15" i="4"/>
  <c r="G15" i="4"/>
  <c r="P20" i="4"/>
  <c r="F20" i="4"/>
  <c r="I15" i="4"/>
  <c r="O10" i="4"/>
  <c r="N20" i="4"/>
  <c r="M15" i="4"/>
  <c r="I10" i="4"/>
  <c r="O15" i="4"/>
  <c r="H10" i="4"/>
  <c r="G20" i="4"/>
  <c r="F15" i="4"/>
  <c r="N15" i="4"/>
  <c r="D27" i="2"/>
  <c r="C79" i="2"/>
  <c r="B53" i="2"/>
  <c r="M27" i="2"/>
  <c r="L79" i="2"/>
  <c r="K53" i="2"/>
  <c r="L53" i="1"/>
  <c r="M27" i="1"/>
  <c r="L79" i="1"/>
  <c r="K53" i="1"/>
  <c r="C53" i="3"/>
  <c r="B27" i="3"/>
  <c r="E79" i="3"/>
  <c r="D53" i="3"/>
  <c r="L27" i="3"/>
  <c r="K79" i="3"/>
  <c r="J53" i="3"/>
  <c r="B79" i="3"/>
  <c r="E53" i="3"/>
  <c r="M27" i="3"/>
  <c r="K53" i="3"/>
  <c r="D27" i="3"/>
  <c r="C79" i="3"/>
  <c r="B53" i="3"/>
  <c r="K27" i="3"/>
  <c r="J79" i="3"/>
  <c r="M53" i="3"/>
  <c r="J27" i="2"/>
  <c r="L53" i="2"/>
  <c r="E79" i="2"/>
  <c r="D53" i="2"/>
  <c r="C27" i="2"/>
  <c r="B79" i="2"/>
  <c r="E53" i="2"/>
  <c r="B27" i="2"/>
  <c r="K27" i="2"/>
  <c r="J79" i="2"/>
  <c r="M53" i="2"/>
  <c r="L27" i="2"/>
  <c r="K79" i="2"/>
  <c r="J53" i="2"/>
  <c r="D79" i="1"/>
  <c r="J27" i="1"/>
  <c r="M79" i="1"/>
  <c r="E27" i="1"/>
  <c r="C53" i="1"/>
  <c r="D53" i="1"/>
  <c r="K27" i="1"/>
  <c r="J79" i="1"/>
  <c r="M53" i="1"/>
  <c r="L27" i="1"/>
  <c r="K79" i="1"/>
  <c r="J53" i="1"/>
  <c r="C27" i="1"/>
  <c r="B79" i="1"/>
  <c r="E53" i="1"/>
  <c r="D27" i="1"/>
  <c r="C79" i="1"/>
  <c r="B53" i="1"/>
  <c r="G79" i="3" l="1"/>
  <c r="W27" i="3"/>
  <c r="H53" i="3"/>
  <c r="S15" i="4"/>
  <c r="L10" i="4"/>
  <c r="H79" i="3"/>
  <c r="L19" i="4"/>
  <c r="W79" i="3"/>
  <c r="Y19" i="4"/>
  <c r="G53" i="3"/>
  <c r="K14" i="4"/>
  <c r="O53" i="3"/>
  <c r="R14" i="4"/>
  <c r="W53" i="3"/>
  <c r="X53" i="3"/>
  <c r="N79" i="3"/>
  <c r="S20" i="4"/>
  <c r="L15" i="4"/>
  <c r="X79" i="3"/>
  <c r="Z19" i="4"/>
  <c r="V53" i="3"/>
  <c r="X14" i="4"/>
  <c r="X15" i="4" s="1"/>
  <c r="W10" i="4"/>
  <c r="Q9" i="4"/>
  <c r="Q10" i="4" s="1"/>
  <c r="X9" i="4"/>
  <c r="X10" i="4" s="1"/>
  <c r="G27" i="3"/>
  <c r="K9" i="4"/>
  <c r="O27" i="3"/>
  <c r="Y9" i="4"/>
  <c r="Y10" i="4" s="1"/>
  <c r="R9" i="4"/>
  <c r="O79" i="3"/>
  <c r="R19" i="4"/>
  <c r="Z9" i="4"/>
  <c r="Z10" i="4" s="1"/>
  <c r="S9" i="4"/>
  <c r="S10" i="4" s="1"/>
  <c r="V53" i="2"/>
  <c r="X20" i="4"/>
  <c r="N79" i="2"/>
  <c r="L20" i="4"/>
  <c r="X53" i="2"/>
  <c r="W53" i="2"/>
  <c r="Q15" i="4"/>
  <c r="J10" i="4"/>
  <c r="Z15" i="4"/>
  <c r="V27" i="2"/>
  <c r="X27" i="2"/>
  <c r="Q20" i="4"/>
  <c r="J15" i="4"/>
  <c r="N27" i="2"/>
  <c r="J20" i="4"/>
  <c r="K20" i="4"/>
  <c r="F79" i="2"/>
  <c r="V79" i="2"/>
  <c r="W27" i="2"/>
  <c r="O79" i="2"/>
  <c r="R18" i="4"/>
  <c r="G53" i="2"/>
  <c r="K13" i="4"/>
  <c r="O27" i="2"/>
  <c r="R8" i="4"/>
  <c r="X79" i="2"/>
  <c r="Z18" i="4"/>
  <c r="O79" i="1"/>
  <c r="R17" i="4"/>
  <c r="X79" i="1"/>
  <c r="Z17" i="4"/>
  <c r="O27" i="1"/>
  <c r="R7" i="4"/>
  <c r="R10" i="4" s="1"/>
  <c r="G27" i="1"/>
  <c r="K7" i="4"/>
  <c r="K10" i="4" s="1"/>
  <c r="W79" i="1"/>
  <c r="Y17" i="4"/>
  <c r="G53" i="1"/>
  <c r="K12" i="4"/>
  <c r="K15" i="4" s="1"/>
  <c r="O53" i="1"/>
  <c r="R12" i="4"/>
  <c r="W53" i="1"/>
  <c r="Y12" i="4"/>
  <c r="Y15" i="4" s="1"/>
  <c r="X53" i="1"/>
  <c r="F79" i="1"/>
  <c r="V79" i="1"/>
  <c r="F53" i="1"/>
  <c r="N79" i="1"/>
  <c r="P79" i="1"/>
  <c r="P27" i="1"/>
  <c r="G79" i="1"/>
  <c r="P53" i="3"/>
  <c r="H27" i="3"/>
  <c r="O53" i="2"/>
  <c r="G27" i="2"/>
  <c r="G79" i="2"/>
  <c r="P79" i="2"/>
  <c r="P27" i="2"/>
  <c r="H53" i="2"/>
  <c r="P53" i="2"/>
  <c r="H79" i="2"/>
  <c r="H27" i="2"/>
  <c r="P53" i="1"/>
  <c r="H79" i="1"/>
  <c r="H27" i="1"/>
  <c r="H53" i="1"/>
  <c r="Y20" i="4" l="1"/>
  <c r="R15" i="4"/>
  <c r="Z20" i="4"/>
  <c r="R20" i="4"/>
</calcChain>
</file>

<file path=xl/sharedStrings.xml><?xml version="1.0" encoding="utf-8"?>
<sst xmlns="http://schemas.openxmlformats.org/spreadsheetml/2006/main" count="305" uniqueCount="28">
  <si>
    <t>BLUE</t>
  </si>
  <si>
    <t>GREEN</t>
  </si>
  <si>
    <t>RED</t>
  </si>
  <si>
    <t>NIR</t>
  </si>
  <si>
    <t>ndvi</t>
  </si>
  <si>
    <t>TOA</t>
  </si>
  <si>
    <t>LaSRC</t>
  </si>
  <si>
    <t>CMAC</t>
  </si>
  <si>
    <t>Average</t>
  </si>
  <si>
    <t>StDev</t>
  </si>
  <si>
    <t>CV%</t>
  </si>
  <si>
    <t xml:space="preserve"> 2021-08-03</t>
  </si>
  <si>
    <t>Penticton</t>
  </si>
  <si>
    <t>ndbi</t>
  </si>
  <si>
    <t>ndgi</t>
  </si>
  <si>
    <t xml:space="preserve"> 8-03</t>
  </si>
  <si>
    <t xml:space="preserve"> 8-06</t>
  </si>
  <si>
    <t xml:space="preserve"> 8-01</t>
  </si>
  <si>
    <t xml:space="preserve"> 2022-08-06</t>
  </si>
  <si>
    <t xml:space="preserve"> 2023-08-06</t>
  </si>
  <si>
    <t>Grn</t>
  </si>
  <si>
    <t>Blu</t>
  </si>
  <si>
    <t>Red</t>
  </si>
  <si>
    <t>NDVI</t>
  </si>
  <si>
    <t>NDBI</t>
  </si>
  <si>
    <t>NDGI</t>
  </si>
  <si>
    <t>TOAR</t>
  </si>
  <si>
    <t xml:space="preserve">Note:  sheet designations ___01, refers to the first circular subsample area, etc.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</si>
</sst>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1" applyNumberFormat="1" applyFont="1"/>
    <xf numFmtId="0" fontId="0" fillId="0" borderId="2" xfId="0" applyBorder="1" applyAlignment="1">
      <alignment horizontal="right"/>
    </xf>
    <xf numFmtId="0" fontId="0" fillId="0" borderId="2" xfId="0" applyBorder="1"/>
    <xf numFmtId="0" fontId="2" fillId="0" borderId="2" xfId="0" applyFont="1" applyBorder="1" applyAlignment="1">
      <alignment horizontal="right"/>
    </xf>
    <xf numFmtId="1" fontId="0" fillId="0" borderId="0" xfId="0" applyNumberFormat="1"/>
    <xf numFmtId="2" fontId="0" fillId="0" borderId="0" xfId="0" applyNumberFormat="1"/>
    <xf numFmtId="2" fontId="0" fillId="0" borderId="3" xfId="0" applyNumberFormat="1" applyBorder="1"/>
    <xf numFmtId="0" fontId="0" fillId="0" borderId="3" xfId="0" applyBorder="1"/>
    <xf numFmtId="1" fontId="0" fillId="0" borderId="3" xfId="0" applyNumberFormat="1" applyBorder="1"/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17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0" fillId="2" borderId="9" xfId="0" applyFill="1" applyBorder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10" xfId="0" applyFill="1" applyBorder="1"/>
    <xf numFmtId="1" fontId="0" fillId="2" borderId="8" xfId="0" applyNumberFormat="1" applyFill="1" applyBorder="1"/>
    <xf numFmtId="1" fontId="0" fillId="2" borderId="1" xfId="0" applyNumberFormat="1" applyFill="1" applyBorder="1"/>
    <xf numFmtId="2" fontId="0" fillId="2" borderId="1" xfId="0" applyNumberFormat="1" applyFill="1" applyBorder="1"/>
    <xf numFmtId="2" fontId="0" fillId="2" borderId="18" xfId="0" applyNumberFormat="1" applyFill="1" applyBorder="1"/>
    <xf numFmtId="1" fontId="0" fillId="2" borderId="4" xfId="0" applyNumberFormat="1" applyFill="1" applyBorder="1"/>
    <xf numFmtId="2" fontId="0" fillId="2" borderId="14" xfId="0" applyNumberFormat="1" applyFill="1" applyBorder="1"/>
    <xf numFmtId="2" fontId="0" fillId="2" borderId="4" xfId="0" applyNumberFormat="1" applyFill="1" applyBorder="1"/>
    <xf numFmtId="2" fontId="0" fillId="2" borderId="16" xfId="0" applyNumberFormat="1" applyFill="1" applyBorder="1"/>
    <xf numFmtId="1" fontId="0" fillId="2" borderId="19" xfId="0" applyNumberFormat="1" applyFill="1" applyBorder="1"/>
    <xf numFmtId="1" fontId="0" fillId="2" borderId="20" xfId="0" applyNumberFormat="1" applyFill="1" applyBorder="1"/>
    <xf numFmtId="2" fontId="1" fillId="2" borderId="20" xfId="0" applyNumberFormat="1" applyFont="1" applyFill="1" applyBorder="1"/>
    <xf numFmtId="2" fontId="1" fillId="2" borderId="21" xfId="0" applyNumberFormat="1" applyFont="1" applyFill="1" applyBorder="1"/>
    <xf numFmtId="0" fontId="0" fillId="2" borderId="0" xfId="0" applyFill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" fontId="0" fillId="2" borderId="11" xfId="0" applyNumberFormat="1" applyFill="1" applyBorder="1"/>
    <xf numFmtId="1" fontId="0" fillId="2" borderId="12" xfId="0" applyNumberFormat="1" applyFill="1" applyBorder="1"/>
    <xf numFmtId="2" fontId="1" fillId="2" borderId="12" xfId="0" applyNumberFormat="1" applyFont="1" applyFill="1" applyBorder="1"/>
    <xf numFmtId="2" fontId="1" fillId="2" borderId="13" xfId="0" applyNumberFormat="1" applyFont="1" applyFill="1" applyBorder="1"/>
    <xf numFmtId="14" fontId="1" fillId="2" borderId="0" xfId="0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2C8EC-7E6F-49D6-BA8E-49FF1B2A6AB4}">
  <dimension ref="C3:AA24"/>
  <sheetViews>
    <sheetView tabSelected="1" workbookViewId="0">
      <selection activeCell="C24" sqref="C24"/>
    </sheetView>
  </sheetViews>
  <sheetFormatPr defaultRowHeight="14.4" x14ac:dyDescent="0.3"/>
  <cols>
    <col min="3" max="3" width="8.88671875" customWidth="1"/>
    <col min="4" max="4" width="12.77734375" customWidth="1"/>
    <col min="5" max="5" width="6.21875" customWidth="1"/>
    <col min="6" max="11" width="5.109375" customWidth="1"/>
    <col min="12" max="12" width="5.21875" customWidth="1"/>
    <col min="13" max="18" width="4.88671875" customWidth="1"/>
    <col min="19" max="19" width="5.5546875" customWidth="1"/>
    <col min="20" max="25" width="4.88671875" customWidth="1"/>
    <col min="26" max="26" width="5.33203125" customWidth="1"/>
  </cols>
  <sheetData>
    <row r="3" spans="4:27" x14ac:dyDescent="0.3"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4:27" ht="15" thickBot="1" x14ac:dyDescent="0.35">
      <c r="D4" s="2" t="s">
        <v>12</v>
      </c>
      <c r="E4" s="22"/>
      <c r="F4" s="22"/>
      <c r="G4" s="44" t="s">
        <v>11</v>
      </c>
      <c r="H4" s="22"/>
      <c r="I4" s="23"/>
      <c r="J4" s="23"/>
      <c r="K4" s="23"/>
      <c r="L4" s="23"/>
      <c r="M4" s="22"/>
      <c r="N4" s="44" t="s">
        <v>18</v>
      </c>
      <c r="O4" s="22"/>
      <c r="P4" s="23"/>
      <c r="Q4" s="23"/>
      <c r="R4" s="23"/>
      <c r="S4" s="23"/>
      <c r="T4" s="22"/>
      <c r="U4" s="44" t="s">
        <v>19</v>
      </c>
      <c r="V4" s="22"/>
      <c r="W4" s="23"/>
      <c r="X4" s="23"/>
      <c r="Y4" s="22"/>
      <c r="Z4" s="22"/>
      <c r="AA4" s="22"/>
    </row>
    <row r="5" spans="4:27" x14ac:dyDescent="0.3">
      <c r="E5" s="22"/>
      <c r="F5" s="16" t="s">
        <v>21</v>
      </c>
      <c r="G5" s="17" t="s">
        <v>20</v>
      </c>
      <c r="H5" s="17" t="s">
        <v>22</v>
      </c>
      <c r="I5" s="17" t="s">
        <v>3</v>
      </c>
      <c r="J5" s="17" t="s">
        <v>23</v>
      </c>
      <c r="K5" s="17" t="s">
        <v>24</v>
      </c>
      <c r="L5" s="18" t="s">
        <v>25</v>
      </c>
      <c r="M5" s="19" t="s">
        <v>21</v>
      </c>
      <c r="N5" s="17" t="s">
        <v>20</v>
      </c>
      <c r="O5" s="17" t="s">
        <v>22</v>
      </c>
      <c r="P5" s="17" t="s">
        <v>3</v>
      </c>
      <c r="Q5" s="17" t="s">
        <v>23</v>
      </c>
      <c r="R5" s="17" t="s">
        <v>24</v>
      </c>
      <c r="S5" s="20" t="s">
        <v>25</v>
      </c>
      <c r="T5" s="16" t="s">
        <v>21</v>
      </c>
      <c r="U5" s="17" t="s">
        <v>20</v>
      </c>
      <c r="V5" s="17" t="s">
        <v>22</v>
      </c>
      <c r="W5" s="17" t="s">
        <v>3</v>
      </c>
      <c r="X5" s="17" t="s">
        <v>23</v>
      </c>
      <c r="Y5" s="17" t="s">
        <v>24</v>
      </c>
      <c r="Z5" s="18" t="s">
        <v>25</v>
      </c>
      <c r="AA5" s="22"/>
    </row>
    <row r="6" spans="4:27" x14ac:dyDescent="0.3">
      <c r="E6" s="22"/>
      <c r="F6" s="21"/>
      <c r="G6" s="22"/>
      <c r="H6" s="22"/>
      <c r="I6" s="23" t="s">
        <v>26</v>
      </c>
      <c r="J6" s="22"/>
      <c r="K6" s="22"/>
      <c r="L6" s="24"/>
      <c r="M6" s="22"/>
      <c r="N6" s="22"/>
      <c r="O6" s="22"/>
      <c r="P6" s="23" t="s">
        <v>26</v>
      </c>
      <c r="Q6" s="22"/>
      <c r="R6" s="22"/>
      <c r="S6" s="22"/>
      <c r="T6" s="21"/>
      <c r="U6" s="22"/>
      <c r="V6" s="22"/>
      <c r="W6" s="23" t="s">
        <v>26</v>
      </c>
      <c r="X6" s="22"/>
      <c r="Y6" s="22"/>
      <c r="Z6" s="24"/>
      <c r="AA6" s="22"/>
    </row>
    <row r="7" spans="4:27" x14ac:dyDescent="0.3">
      <c r="E7" s="37">
        <v>1</v>
      </c>
      <c r="F7" s="25">
        <f>PTBC01!B25</f>
        <v>1136.2</v>
      </c>
      <c r="G7" s="26">
        <f>PTBC01!C25</f>
        <v>912.3</v>
      </c>
      <c r="H7" s="26">
        <f>PTBC01!D25</f>
        <v>618.65</v>
      </c>
      <c r="I7" s="26">
        <f>PTBC01!E25</f>
        <v>4335.55</v>
      </c>
      <c r="J7" s="27">
        <f>PTBC01!F25</f>
        <v>0.7501210865301523</v>
      </c>
      <c r="K7" s="27">
        <f>PTBC01!G25</f>
        <v>0.58441297730594011</v>
      </c>
      <c r="L7" s="28">
        <f>PTBC01!H25</f>
        <v>0.65215177069035013</v>
      </c>
      <c r="M7" s="29">
        <f>PTBC01!J25</f>
        <v>777.4</v>
      </c>
      <c r="N7" s="26">
        <f>PTBC01!K25</f>
        <v>619.9</v>
      </c>
      <c r="O7" s="26">
        <f>PTBC01!L25</f>
        <v>347.3</v>
      </c>
      <c r="P7" s="26">
        <f>PTBC01!M25</f>
        <v>4602.2</v>
      </c>
      <c r="Q7" s="27">
        <f>PTBC01!N25</f>
        <v>0.85972930971946604</v>
      </c>
      <c r="R7" s="27">
        <f>PTBC01!O25</f>
        <v>0.71074216746549868</v>
      </c>
      <c r="S7" s="30">
        <f>PTBC01!P25</f>
        <v>0.76262984420760982</v>
      </c>
      <c r="T7" s="25">
        <f>PTBC01!R25</f>
        <v>865.8</v>
      </c>
      <c r="U7" s="29">
        <f>PTBC01!S25</f>
        <v>714.65</v>
      </c>
      <c r="V7" s="29">
        <f>PTBC01!T25</f>
        <v>444.4</v>
      </c>
      <c r="W7" s="29">
        <f>PTBC01!U25</f>
        <v>4378.25</v>
      </c>
      <c r="X7" s="31">
        <f>PTBC01!V25</f>
        <v>0.81552126672331648</v>
      </c>
      <c r="Y7" s="31">
        <f>PTBC01!W25</f>
        <v>0.66953841945781756</v>
      </c>
      <c r="Z7" s="32">
        <f>PTBC01!X25</f>
        <v>0.71918676612281673</v>
      </c>
      <c r="AA7" s="22"/>
    </row>
    <row r="8" spans="4:27" x14ac:dyDescent="0.3">
      <c r="E8" s="37">
        <v>2</v>
      </c>
      <c r="F8" s="25">
        <f>PTBC02!B25</f>
        <v>1230.2</v>
      </c>
      <c r="G8" s="26">
        <f>PTBC02!C25</f>
        <v>1072.55</v>
      </c>
      <c r="H8" s="26">
        <f>PTBC02!D25</f>
        <v>725.85</v>
      </c>
      <c r="I8" s="26">
        <f>PTBC02!E25</f>
        <v>4896.6000000000004</v>
      </c>
      <c r="J8" s="27">
        <f>PTBC02!F25</f>
        <v>0.74161238750402503</v>
      </c>
      <c r="K8" s="27">
        <f>PTBC02!G25</f>
        <v>0.59805852929736125</v>
      </c>
      <c r="L8" s="28">
        <f>PTBC02!H25</f>
        <v>0.64036120586604317</v>
      </c>
      <c r="M8" s="29">
        <f>PTBC02!J25</f>
        <v>861.65</v>
      </c>
      <c r="N8" s="26">
        <f>PTBC02!K25</f>
        <v>797.2</v>
      </c>
      <c r="O8" s="26">
        <f>PTBC02!L25</f>
        <v>438.45</v>
      </c>
      <c r="P8" s="26">
        <f>PTBC02!M25</f>
        <v>5135.95</v>
      </c>
      <c r="Q8" s="27">
        <f>PTBC02!N25</f>
        <v>0.84295081200794775</v>
      </c>
      <c r="R8" s="27">
        <f>PTBC02!O25</f>
        <v>0.7124146112256311</v>
      </c>
      <c r="S8" s="30">
        <f>PTBC02!P25</f>
        <v>0.73135429660830298</v>
      </c>
      <c r="T8" s="25">
        <f>PTBC02!R25</f>
        <v>952.2</v>
      </c>
      <c r="U8" s="29">
        <f>PTBC02!S25</f>
        <v>900.7</v>
      </c>
      <c r="V8" s="29">
        <f>PTBC02!T25</f>
        <v>551.25</v>
      </c>
      <c r="W8" s="29">
        <f>PTBC02!U25</f>
        <v>5392.7</v>
      </c>
      <c r="X8" s="31">
        <f>PTBC02!V25</f>
        <v>0.81447846351998499</v>
      </c>
      <c r="Y8" s="31">
        <f>PTBC02!W25</f>
        <v>0.69973869006925893</v>
      </c>
      <c r="Z8" s="32">
        <f>PTBC02!X25</f>
        <v>0.71370092073439673</v>
      </c>
      <c r="AA8" s="22"/>
    </row>
    <row r="9" spans="4:27" x14ac:dyDescent="0.3">
      <c r="E9" s="37">
        <v>3</v>
      </c>
      <c r="F9" s="25">
        <f>PTBC03!B25</f>
        <v>1182.55</v>
      </c>
      <c r="G9" s="26">
        <f>PTBC03!C25</f>
        <v>977.55</v>
      </c>
      <c r="H9" s="26">
        <f>PTBC03!D25</f>
        <v>669.4</v>
      </c>
      <c r="I9" s="26">
        <f>PTBC03!E25</f>
        <v>4332.8500000000004</v>
      </c>
      <c r="J9" s="27">
        <f>PTBC03!F25</f>
        <v>0.73199338426206129</v>
      </c>
      <c r="K9" s="27">
        <f>PTBC03!G25</f>
        <v>0.57054573598443137</v>
      </c>
      <c r="L9" s="28">
        <f>PTBC03!H25</f>
        <v>0.63131964879462299</v>
      </c>
      <c r="M9" s="29">
        <f>PTBC03!J25</f>
        <v>791.35</v>
      </c>
      <c r="N9" s="26">
        <f>PTBC03!K25</f>
        <v>664.4</v>
      </c>
      <c r="O9" s="26">
        <f>PTBC03!L25</f>
        <v>369.55</v>
      </c>
      <c r="P9" s="26">
        <f>PTBC03!M25</f>
        <v>4583.2</v>
      </c>
      <c r="Q9" s="27">
        <f>PTBC03!N25</f>
        <v>0.85023381521357688</v>
      </c>
      <c r="R9" s="27">
        <f>PTBC03!O25</f>
        <v>0.70462739465121937</v>
      </c>
      <c r="S9" s="30">
        <f>PTBC03!P25</f>
        <v>0.74626067061551704</v>
      </c>
      <c r="T9" s="25">
        <f>PTBC03!J25</f>
        <v>791.35</v>
      </c>
      <c r="U9" s="29">
        <f>PTBC03!K25</f>
        <v>664.4</v>
      </c>
      <c r="V9" s="29">
        <f>PTBC03!L25</f>
        <v>369.55</v>
      </c>
      <c r="W9" s="29">
        <f>PTBC03!M25</f>
        <v>4583.2</v>
      </c>
      <c r="X9" s="31">
        <f>PTBC03!N25</f>
        <v>0.85023381521357688</v>
      </c>
      <c r="Y9" s="31">
        <f>PTBC03!O25</f>
        <v>0.70462739465121937</v>
      </c>
      <c r="Z9" s="32">
        <f>PTBC03!P25</f>
        <v>0.74626067061551704</v>
      </c>
      <c r="AA9" s="22"/>
    </row>
    <row r="10" spans="4:27" ht="15" thickBot="1" x14ac:dyDescent="0.35">
      <c r="E10" s="22"/>
      <c r="F10" s="33">
        <f t="shared" ref="F10:H10" si="0">AVERAGE(F7:F9)</f>
        <v>1182.9833333333333</v>
      </c>
      <c r="G10" s="34">
        <f>AVERAGE(G7:G9)</f>
        <v>987.46666666666658</v>
      </c>
      <c r="H10" s="34">
        <f t="shared" si="0"/>
        <v>671.30000000000007</v>
      </c>
      <c r="I10" s="34">
        <f>AVERAGE(I7:I9)</f>
        <v>4521.666666666667</v>
      </c>
      <c r="J10" s="35">
        <f>AVERAGE(J7:J9)</f>
        <v>0.74124228609874621</v>
      </c>
      <c r="K10" s="35">
        <f t="shared" ref="K10:L10" si="1">AVERAGE(K7:K9)</f>
        <v>0.58433908086257758</v>
      </c>
      <c r="L10" s="36">
        <f t="shared" si="1"/>
        <v>0.64127754178367213</v>
      </c>
      <c r="M10" s="34">
        <f t="shared" ref="M10:O10" si="2">AVERAGE(M7:M9)</f>
        <v>810.13333333333333</v>
      </c>
      <c r="N10" s="34">
        <f t="shared" si="2"/>
        <v>693.83333333333337</v>
      </c>
      <c r="O10" s="34">
        <f t="shared" si="2"/>
        <v>385.09999999999997</v>
      </c>
      <c r="P10" s="34">
        <f>AVERAGE(P7:P9)</f>
        <v>4773.7833333333328</v>
      </c>
      <c r="Q10" s="35">
        <f>AVERAGE(Q7:Q9)</f>
        <v>0.85097131231366363</v>
      </c>
      <c r="R10" s="35">
        <f t="shared" ref="R10:S10" si="3">AVERAGE(R7:R9)</f>
        <v>0.70926139111411646</v>
      </c>
      <c r="S10" s="35">
        <f t="shared" si="3"/>
        <v>0.74674827047714343</v>
      </c>
      <c r="T10" s="33">
        <f t="shared" ref="T10:V10" si="4">AVERAGE(T7:T9)</f>
        <v>869.7833333333333</v>
      </c>
      <c r="U10" s="34">
        <f t="shared" si="4"/>
        <v>759.91666666666663</v>
      </c>
      <c r="V10" s="34">
        <f t="shared" si="4"/>
        <v>455.06666666666666</v>
      </c>
      <c r="W10" s="34">
        <f>AVERAGE(W7:W9)</f>
        <v>4784.7166666666672</v>
      </c>
      <c r="X10" s="35">
        <f>AVERAGE(X7:X9)</f>
        <v>0.82674451515229286</v>
      </c>
      <c r="Y10" s="35">
        <f t="shared" ref="Y10:Z10" si="5">AVERAGE(Y7:Y9)</f>
        <v>0.69130150139276536</v>
      </c>
      <c r="Z10" s="36">
        <f t="shared" si="5"/>
        <v>0.72638278582424343</v>
      </c>
      <c r="AA10" s="22"/>
    </row>
    <row r="11" spans="4:27" x14ac:dyDescent="0.3">
      <c r="E11" s="22"/>
      <c r="F11" s="21"/>
      <c r="G11" s="22"/>
      <c r="H11" s="22"/>
      <c r="I11" s="23" t="s">
        <v>7</v>
      </c>
      <c r="J11" s="22"/>
      <c r="K11" s="22"/>
      <c r="L11" s="24"/>
      <c r="M11" s="22"/>
      <c r="N11" s="22"/>
      <c r="O11" s="22"/>
      <c r="P11" s="23" t="s">
        <v>7</v>
      </c>
      <c r="Q11" s="22"/>
      <c r="R11" s="22"/>
      <c r="S11" s="22"/>
      <c r="T11" s="21"/>
      <c r="U11" s="22"/>
      <c r="V11" s="22"/>
      <c r="W11" s="23" t="s">
        <v>7</v>
      </c>
      <c r="X11" s="22"/>
      <c r="Y11" s="22"/>
      <c r="Z11" s="24"/>
      <c r="AA11" s="22"/>
    </row>
    <row r="12" spans="4:27" x14ac:dyDescent="0.3">
      <c r="E12" s="37">
        <v>1</v>
      </c>
      <c r="F12" s="25">
        <f>PTBC01!B51</f>
        <v>210.3</v>
      </c>
      <c r="G12" s="26">
        <f>PTBC01!C51</f>
        <v>381.05</v>
      </c>
      <c r="H12" s="26">
        <f>PTBC01!D51</f>
        <v>224.3</v>
      </c>
      <c r="I12" s="26">
        <f>PTBC01!E51</f>
        <v>4436.8500000000004</v>
      </c>
      <c r="J12" s="27">
        <f>PTBC01!F51</f>
        <v>0.90372159375892169</v>
      </c>
      <c r="K12" s="27">
        <f>PTBC01!G51</f>
        <v>0.90938535707088719</v>
      </c>
      <c r="L12" s="28">
        <f>PTBC01!H51</f>
        <v>0.84180850383280659</v>
      </c>
      <c r="M12" s="29">
        <f>PTBC01!J51</f>
        <v>148.69999999999999</v>
      </c>
      <c r="N12" s="26">
        <f>PTBC01!K51</f>
        <v>346.95</v>
      </c>
      <c r="O12" s="26">
        <f>PTBC01!L51</f>
        <v>196.45</v>
      </c>
      <c r="P12" s="26">
        <f>PTBC01!M51</f>
        <v>4429.8999999999996</v>
      </c>
      <c r="Q12" s="27">
        <f>PTBC01!N51</f>
        <v>0.91515547169193867</v>
      </c>
      <c r="R12" s="27">
        <f>PTBC01!O51</f>
        <v>0.93503744615107021</v>
      </c>
      <c r="S12" s="30">
        <f>PTBC01!P51</f>
        <v>0.85490232507639585</v>
      </c>
      <c r="T12" s="25">
        <f>PTBC01!R51</f>
        <v>177.35</v>
      </c>
      <c r="U12" s="29">
        <f>PTBC01!S51</f>
        <v>377.9</v>
      </c>
      <c r="V12" s="29">
        <f>PTBC01!T51</f>
        <v>238.6</v>
      </c>
      <c r="W12" s="29">
        <f>PTBC01!U51</f>
        <v>4219</v>
      </c>
      <c r="X12" s="31">
        <f>PTBC01!V51</f>
        <v>0.89285003235405802</v>
      </c>
      <c r="Y12" s="31">
        <f>PTBC01!W51</f>
        <v>0.91927306354974603</v>
      </c>
      <c r="Z12" s="32">
        <f>PTBC01!X51</f>
        <v>0.83554399888107478</v>
      </c>
      <c r="AA12" s="22"/>
    </row>
    <row r="13" spans="4:27" x14ac:dyDescent="0.3">
      <c r="E13" s="37">
        <v>2</v>
      </c>
      <c r="F13" s="25">
        <f>PTBC02!B51</f>
        <v>245.75</v>
      </c>
      <c r="G13" s="26">
        <f>PTBC02!C51</f>
        <v>506.5</v>
      </c>
      <c r="H13" s="26">
        <f>PTBC02!D51</f>
        <v>286.2</v>
      </c>
      <c r="I13" s="26">
        <f>PTBC02!E51</f>
        <v>5082.8</v>
      </c>
      <c r="J13" s="27">
        <f>PTBC02!F51</f>
        <v>0.89343144734046687</v>
      </c>
      <c r="K13" s="27">
        <f>PTBC02!G51</f>
        <v>0.90774877383759933</v>
      </c>
      <c r="L13" s="28">
        <f>PTBC02!H51</f>
        <v>0.81898821619343631</v>
      </c>
      <c r="M13" s="29">
        <f>PTBC02!J51</f>
        <v>177.3</v>
      </c>
      <c r="N13" s="26">
        <f>PTBC02!K51</f>
        <v>484.65</v>
      </c>
      <c r="O13" s="26">
        <f>PTBC02!L51</f>
        <v>242</v>
      </c>
      <c r="P13" s="26">
        <f>PTBC02!M51</f>
        <v>4923.8999999999996</v>
      </c>
      <c r="Q13" s="27">
        <f>PTBC02!N51</f>
        <v>0.90642272993341133</v>
      </c>
      <c r="R13" s="27">
        <f>PTBC02!O51</f>
        <v>0.93020430290902989</v>
      </c>
      <c r="S13" s="30">
        <f>PTBC02!P51</f>
        <v>0.82070419712873033</v>
      </c>
      <c r="T13" s="25">
        <f>PTBC02!R51</f>
        <v>182.3</v>
      </c>
      <c r="U13" s="29">
        <f>PTBC02!S51</f>
        <v>455.75</v>
      </c>
      <c r="V13" s="29">
        <f>PTBC02!T51</f>
        <v>259.10000000000002</v>
      </c>
      <c r="W13" s="29">
        <f>PTBC02!U51</f>
        <v>4821.1499999999996</v>
      </c>
      <c r="X13" s="31">
        <f>PTBC02!V51</f>
        <v>0.89765281082407866</v>
      </c>
      <c r="Y13" s="31">
        <f>PTBC02!W51</f>
        <v>0.92627601039790353</v>
      </c>
      <c r="Z13" s="32">
        <f>PTBC02!X51</f>
        <v>0.82846066576115374</v>
      </c>
      <c r="AA13" s="22"/>
    </row>
    <row r="14" spans="4:27" x14ac:dyDescent="0.3">
      <c r="E14" s="37">
        <v>3</v>
      </c>
      <c r="F14" s="25">
        <f>PTBC03!B51</f>
        <v>207.05</v>
      </c>
      <c r="G14" s="26">
        <f>PTBC03!C51</f>
        <v>410.7</v>
      </c>
      <c r="H14" s="26">
        <f>PTBC03!D51</f>
        <v>240.95</v>
      </c>
      <c r="I14" s="26">
        <f>PTBC03!E51</f>
        <v>4518.6499999999996</v>
      </c>
      <c r="J14" s="27">
        <f>PTBC03!F51</f>
        <v>0.89868733105496512</v>
      </c>
      <c r="K14" s="27">
        <f>PTBC03!G51</f>
        <v>0.91233182805172797</v>
      </c>
      <c r="L14" s="28">
        <f>PTBC03!H51</f>
        <v>0.8332346842463455</v>
      </c>
      <c r="M14" s="29">
        <f>PTBC03!J51</f>
        <v>122.95</v>
      </c>
      <c r="N14" s="26">
        <f>PTBC03!K51</f>
        <v>363.35</v>
      </c>
      <c r="O14" s="26">
        <f>PTBC03!L51</f>
        <v>191.85</v>
      </c>
      <c r="P14" s="26">
        <f>PTBC03!M51</f>
        <v>4446.1000000000004</v>
      </c>
      <c r="Q14" s="27">
        <f>PTBC03!N51</f>
        <v>0.91690011080217226</v>
      </c>
      <c r="R14" s="27">
        <f>PTBC03!O51</f>
        <v>0.94598034487251359</v>
      </c>
      <c r="S14" s="30">
        <f>PTBC03!P51</f>
        <v>0.84880289648894625</v>
      </c>
      <c r="T14" s="25">
        <f>PTBC03!R51</f>
        <v>150.75</v>
      </c>
      <c r="U14" s="29">
        <f>PTBC03!S51</f>
        <v>376.85</v>
      </c>
      <c r="V14" s="29">
        <f>PTBC03!T51</f>
        <v>220.05</v>
      </c>
      <c r="W14" s="29">
        <f>PTBC03!U51</f>
        <v>4401.3999999999996</v>
      </c>
      <c r="X14" s="31">
        <f>PTBC03!V51</f>
        <v>0.90436452175608406</v>
      </c>
      <c r="Y14" s="31">
        <f>PTBC03!W51</f>
        <v>0.93344050066126516</v>
      </c>
      <c r="Z14" s="32">
        <f>PTBC03!X51</f>
        <v>0.84167137249447388</v>
      </c>
      <c r="AA14" s="22"/>
    </row>
    <row r="15" spans="4:27" ht="15" thickBot="1" x14ac:dyDescent="0.35">
      <c r="E15" s="22"/>
      <c r="F15" s="33">
        <f t="shared" ref="F15:H15" si="6">AVERAGE(F12:F14)</f>
        <v>221.03333333333333</v>
      </c>
      <c r="G15" s="34">
        <f t="shared" si="6"/>
        <v>432.75</v>
      </c>
      <c r="H15" s="34">
        <f t="shared" si="6"/>
        <v>250.48333333333335</v>
      </c>
      <c r="I15" s="34">
        <f>AVERAGE(I12:I14)</f>
        <v>4679.4333333333334</v>
      </c>
      <c r="J15" s="35">
        <f>AVERAGE(J12:J14)</f>
        <v>0.89861345738478449</v>
      </c>
      <c r="K15" s="35">
        <f t="shared" ref="K15:L15" si="7">AVERAGE(K12:K14)</f>
        <v>0.9098219863200715</v>
      </c>
      <c r="L15" s="36">
        <f t="shared" si="7"/>
        <v>0.83134380142419617</v>
      </c>
      <c r="M15" s="34">
        <f t="shared" ref="M15:O15" si="8">AVERAGE(M12:M14)</f>
        <v>149.65</v>
      </c>
      <c r="N15" s="34">
        <f t="shared" si="8"/>
        <v>398.31666666666661</v>
      </c>
      <c r="O15" s="34">
        <f t="shared" si="8"/>
        <v>210.1</v>
      </c>
      <c r="P15" s="34">
        <f>AVERAGE(P12:P14)</f>
        <v>4599.9666666666662</v>
      </c>
      <c r="Q15" s="35">
        <f>AVERAGE(Q12:Q14)</f>
        <v>0.91282610414250742</v>
      </c>
      <c r="R15" s="35">
        <f t="shared" ref="R15:S15" si="9">AVERAGE(R12:R14)</f>
        <v>0.93707403131087119</v>
      </c>
      <c r="S15" s="35">
        <f t="shared" si="9"/>
        <v>0.84146980623135759</v>
      </c>
      <c r="T15" s="33">
        <f t="shared" ref="T15:V15" si="10">AVERAGE(T12:T14)</f>
        <v>170.13333333333333</v>
      </c>
      <c r="U15" s="34">
        <f t="shared" si="10"/>
        <v>403.5</v>
      </c>
      <c r="V15" s="34">
        <f t="shared" si="10"/>
        <v>239.25</v>
      </c>
      <c r="W15" s="34">
        <f>AVERAGE(W12:W14)</f>
        <v>4480.5166666666664</v>
      </c>
      <c r="X15" s="35">
        <f>AVERAGE(X12:X14)</f>
        <v>0.89828912164474028</v>
      </c>
      <c r="Y15" s="35">
        <f t="shared" ref="Y15:Z15" si="11">AVERAGE(Y12:Y14)</f>
        <v>0.92632985820297142</v>
      </c>
      <c r="Z15" s="36">
        <f t="shared" si="11"/>
        <v>0.83522534571223417</v>
      </c>
      <c r="AA15" s="22"/>
    </row>
    <row r="16" spans="4:27" x14ac:dyDescent="0.3">
      <c r="E16" s="22"/>
      <c r="F16" s="21"/>
      <c r="G16" s="22"/>
      <c r="H16" s="22"/>
      <c r="I16" s="23" t="s">
        <v>6</v>
      </c>
      <c r="J16" s="37"/>
      <c r="K16" s="37"/>
      <c r="L16" s="38"/>
      <c r="M16" s="37"/>
      <c r="N16" s="37"/>
      <c r="O16" s="22"/>
      <c r="P16" s="23" t="s">
        <v>6</v>
      </c>
      <c r="Q16" s="22"/>
      <c r="R16" s="22"/>
      <c r="S16" s="22"/>
      <c r="T16" s="39"/>
      <c r="U16" s="37"/>
      <c r="V16" s="22"/>
      <c r="W16" s="23" t="s">
        <v>6</v>
      </c>
      <c r="X16" s="22"/>
      <c r="Y16" s="22"/>
      <c r="Z16" s="24"/>
      <c r="AA16" s="22"/>
    </row>
    <row r="17" spans="3:27" x14ac:dyDescent="0.3">
      <c r="E17" s="37">
        <v>1</v>
      </c>
      <c r="F17" s="25">
        <f>PTBC01!B77</f>
        <v>328.75</v>
      </c>
      <c r="G17" s="26">
        <f>PTBC01!C77</f>
        <v>547.6</v>
      </c>
      <c r="H17" s="26">
        <f>PTBC01!D77</f>
        <v>348.9</v>
      </c>
      <c r="I17" s="26">
        <f>PTBC01!E77</f>
        <v>4257.8500000000004</v>
      </c>
      <c r="J17" s="27">
        <f>PTBC01!F77</f>
        <v>0.84848913868599296</v>
      </c>
      <c r="K17" s="27">
        <f>PTBC01!G77</f>
        <v>0.8566618544897564</v>
      </c>
      <c r="L17" s="28">
        <f>PTBC01!H77</f>
        <v>0.77201103883545164</v>
      </c>
      <c r="M17" s="29">
        <f>PTBC01!J77</f>
        <v>195.3</v>
      </c>
      <c r="N17" s="26">
        <f>PTBC01!K77</f>
        <v>351.9</v>
      </c>
      <c r="O17" s="26">
        <f>PTBC01!L77</f>
        <v>178.9</v>
      </c>
      <c r="P17" s="26">
        <f>PTBC01!M77</f>
        <v>4526.8</v>
      </c>
      <c r="Q17" s="27">
        <f>PTBC01!N77</f>
        <v>0.92412410930110445</v>
      </c>
      <c r="R17" s="27">
        <f>PTBC01!O77</f>
        <v>0.91732246503968784</v>
      </c>
      <c r="S17" s="30">
        <f>PTBC01!P77</f>
        <v>0.85599564333167655</v>
      </c>
      <c r="T17" s="25">
        <f>PTBC01!R77</f>
        <v>291.05</v>
      </c>
      <c r="U17" s="29">
        <f>PTBC01!S77</f>
        <v>440.85</v>
      </c>
      <c r="V17" s="29">
        <f>PTBC01!T77</f>
        <v>271.14999999999998</v>
      </c>
      <c r="W17" s="29">
        <f>PTBC01!U77</f>
        <v>4278.55</v>
      </c>
      <c r="X17" s="31">
        <f>PTBC01!V77</f>
        <v>0.88069490566095288</v>
      </c>
      <c r="Y17" s="31">
        <f>PTBC01!W77</f>
        <v>0.8724815709766236</v>
      </c>
      <c r="Z17" s="32">
        <f>PTBC01!X77</f>
        <v>0.81308252385263713</v>
      </c>
      <c r="AA17" s="22"/>
    </row>
    <row r="18" spans="3:27" x14ac:dyDescent="0.3">
      <c r="E18" s="37">
        <v>2</v>
      </c>
      <c r="F18" s="25">
        <f>PTBC02!B77</f>
        <v>427.4</v>
      </c>
      <c r="G18" s="26">
        <f>PTBC02!C77</f>
        <v>720.25</v>
      </c>
      <c r="H18" s="26">
        <f>PTBC02!D77</f>
        <v>439.9</v>
      </c>
      <c r="I18" s="26">
        <f>PTBC02!E77</f>
        <v>4810.5</v>
      </c>
      <c r="J18" s="27">
        <f>PTBC02!F77</f>
        <v>0.83245621375776135</v>
      </c>
      <c r="K18" s="27">
        <f>PTBC02!G77</f>
        <v>0.83725219967963649</v>
      </c>
      <c r="L18" s="28">
        <f>PTBC02!H77</f>
        <v>0.73964504615896698</v>
      </c>
      <c r="M18" s="29">
        <f>PTBC02!J77</f>
        <v>259.85000000000002</v>
      </c>
      <c r="N18" s="26">
        <f>PTBC02!K77</f>
        <v>494.8</v>
      </c>
      <c r="O18" s="26">
        <f>PTBC02!L77</f>
        <v>246.7</v>
      </c>
      <c r="P18" s="26">
        <f>PTBC02!M77</f>
        <v>4726.55</v>
      </c>
      <c r="Q18" s="27">
        <f>PTBC02!N77</f>
        <v>0.90058211279323075</v>
      </c>
      <c r="R18" s="27">
        <f>PTBC02!O77</f>
        <v>0.89554616729816561</v>
      </c>
      <c r="S18" s="30">
        <f>PTBC02!P77</f>
        <v>0.81163795652757931</v>
      </c>
      <c r="T18" s="25">
        <f>PTBC02!R77</f>
        <v>267.45</v>
      </c>
      <c r="U18" s="29">
        <f>PTBC02!S77</f>
        <v>489.75</v>
      </c>
      <c r="V18" s="29">
        <f>PTBC02!T77</f>
        <v>278.45</v>
      </c>
      <c r="W18" s="29">
        <f>PTBC02!U77</f>
        <v>4560.95</v>
      </c>
      <c r="X18" s="31">
        <f>PTBC02!V77</f>
        <v>0.88449609957776154</v>
      </c>
      <c r="Y18" s="31">
        <f>PTBC02!W77</f>
        <v>0.88635333334232036</v>
      </c>
      <c r="Z18" s="32">
        <f>PTBC02!X77</f>
        <v>0.80778080252675755</v>
      </c>
      <c r="AA18" s="22"/>
    </row>
    <row r="19" spans="3:27" x14ac:dyDescent="0.3">
      <c r="E19" s="37">
        <v>3</v>
      </c>
      <c r="F19" s="25">
        <f>PTBC03!B77</f>
        <v>354.2</v>
      </c>
      <c r="G19" s="26">
        <f>PTBC03!C77</f>
        <v>587.20000000000005</v>
      </c>
      <c r="H19" s="26">
        <f>PTBC03!D77</f>
        <v>371.95</v>
      </c>
      <c r="I19" s="26">
        <f>PTBC03!E77</f>
        <v>4205.25</v>
      </c>
      <c r="J19" s="27">
        <f>PTBC03!F77</f>
        <v>0.83780200443954045</v>
      </c>
      <c r="K19" s="27">
        <f>PTBC03!G77</f>
        <v>0.84761806398134565</v>
      </c>
      <c r="L19" s="28">
        <f>PTBC03!H77</f>
        <v>0.7553661238256818</v>
      </c>
      <c r="M19" s="29">
        <f>PTBC03!J77</f>
        <v>211.65</v>
      </c>
      <c r="N19" s="26">
        <f>PTBC03!K77</f>
        <v>405.5</v>
      </c>
      <c r="O19" s="26">
        <f>PTBC03!L77</f>
        <v>204.3</v>
      </c>
      <c r="P19" s="26">
        <f>PTBC03!M77</f>
        <v>4518.8</v>
      </c>
      <c r="Q19" s="27">
        <f>PTBC03!N77</f>
        <v>0.91308064666982758</v>
      </c>
      <c r="R19" s="27">
        <f>PTBC03!O77</f>
        <v>0.91003746821976728</v>
      </c>
      <c r="S19" s="30">
        <f>PTBC03!P77</f>
        <v>0.83510878793466292</v>
      </c>
      <c r="T19" s="25">
        <f>PTBC03!R77</f>
        <v>291.14999999999998</v>
      </c>
      <c r="U19" s="29">
        <f>PTBC03!S77</f>
        <v>460.85</v>
      </c>
      <c r="V19" s="29">
        <f>PTBC03!T77</f>
        <v>272.95</v>
      </c>
      <c r="W19" s="29">
        <f>PTBC03!U77</f>
        <v>4399.8999999999996</v>
      </c>
      <c r="X19" s="31">
        <f>PTBC03!V77</f>
        <v>0.88288514658923778</v>
      </c>
      <c r="Y19" s="31">
        <f>PTBC03!W77</f>
        <v>0.87571743783546996</v>
      </c>
      <c r="Z19" s="32">
        <f>PTBC03!X77</f>
        <v>0.8098892278044294</v>
      </c>
      <c r="AA19" s="22"/>
    </row>
    <row r="20" spans="3:27" ht="15" thickBot="1" x14ac:dyDescent="0.35">
      <c r="E20" s="22"/>
      <c r="F20" s="40">
        <f t="shared" ref="F20:H20" si="12">AVERAGE(F17:F19)</f>
        <v>370.11666666666662</v>
      </c>
      <c r="G20" s="41">
        <f t="shared" si="12"/>
        <v>618.35</v>
      </c>
      <c r="H20" s="41">
        <f t="shared" si="12"/>
        <v>386.91666666666669</v>
      </c>
      <c r="I20" s="41">
        <f>AVERAGE(I17:I19)</f>
        <v>4424.5333333333338</v>
      </c>
      <c r="J20" s="42">
        <f>AVERAGE(J17:J19)</f>
        <v>0.83958245229443162</v>
      </c>
      <c r="K20" s="42">
        <f t="shared" ref="K20:L20" si="13">AVERAGE(K17:K19)</f>
        <v>0.84717737271691285</v>
      </c>
      <c r="L20" s="43">
        <f t="shared" si="13"/>
        <v>0.75567406960670003</v>
      </c>
      <c r="M20" s="41">
        <f t="shared" ref="M20:O20" si="14">AVERAGE(M17:M19)</f>
        <v>222.26666666666668</v>
      </c>
      <c r="N20" s="41">
        <f t="shared" si="14"/>
        <v>417.40000000000003</v>
      </c>
      <c r="O20" s="41">
        <f t="shared" si="14"/>
        <v>209.9666666666667</v>
      </c>
      <c r="P20" s="41">
        <f>AVERAGE(P17:P19)</f>
        <v>4590.7166666666672</v>
      </c>
      <c r="Q20" s="42">
        <f>AVERAGE(Q17:Q19)</f>
        <v>0.91259562292138752</v>
      </c>
      <c r="R20" s="42">
        <f t="shared" ref="R20:S20" si="15">AVERAGE(R17:R19)</f>
        <v>0.90763536685254032</v>
      </c>
      <c r="S20" s="42">
        <f t="shared" si="15"/>
        <v>0.83424746259797289</v>
      </c>
      <c r="T20" s="40">
        <f t="shared" ref="T20:V20" si="16">AVERAGE(T17:T19)</f>
        <v>283.21666666666664</v>
      </c>
      <c r="U20" s="41">
        <f t="shared" si="16"/>
        <v>463.81666666666666</v>
      </c>
      <c r="V20" s="41">
        <f t="shared" si="16"/>
        <v>274.18333333333334</v>
      </c>
      <c r="W20" s="41">
        <f>AVERAGE(W17:W19)</f>
        <v>4413.1333333333332</v>
      </c>
      <c r="X20" s="42">
        <f>AVERAGE(X17:X19)</f>
        <v>0.88269205060931755</v>
      </c>
      <c r="Y20" s="42">
        <f t="shared" ref="Y20:Z20" si="17">AVERAGE(Y17:Y19)</f>
        <v>0.87818411405147134</v>
      </c>
      <c r="Z20" s="43">
        <f t="shared" si="17"/>
        <v>0.81025085139460806</v>
      </c>
      <c r="AA20" s="22"/>
    </row>
    <row r="21" spans="3:27" x14ac:dyDescent="0.3"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</row>
    <row r="24" spans="3:27" x14ac:dyDescent="0.3">
      <c r="C24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6C77C-77B3-4E0C-9BB6-F67CC8931399}">
  <dimension ref="A3:AN79"/>
  <sheetViews>
    <sheetView topLeftCell="A43" workbookViewId="0">
      <selection activeCell="AB44" sqref="AB44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33" max="39" width="5.77734375" customWidth="1"/>
    <col min="41" max="47" width="5.77734375" customWidth="1"/>
  </cols>
  <sheetData>
    <row r="3" spans="2:40" x14ac:dyDescent="0.3">
      <c r="B3" s="3" t="s">
        <v>15</v>
      </c>
      <c r="C3" s="2">
        <v>2021</v>
      </c>
      <c r="E3" s="2" t="s">
        <v>5</v>
      </c>
      <c r="F3" s="2"/>
      <c r="G3" s="2"/>
      <c r="H3" s="2"/>
      <c r="I3" s="2"/>
      <c r="J3" s="3" t="s">
        <v>16</v>
      </c>
      <c r="K3" s="2">
        <v>2022</v>
      </c>
      <c r="L3" s="2"/>
      <c r="M3" s="2" t="s">
        <v>5</v>
      </c>
      <c r="N3" s="2"/>
      <c r="O3" s="2"/>
      <c r="P3" s="2"/>
      <c r="R3" s="3" t="s">
        <v>17</v>
      </c>
      <c r="S3" s="2">
        <v>2023</v>
      </c>
      <c r="U3" s="2" t="s">
        <v>5</v>
      </c>
      <c r="V3" s="2"/>
      <c r="W3" s="2"/>
      <c r="X3" s="2"/>
      <c r="AN3" s="2"/>
    </row>
    <row r="4" spans="2:40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14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14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14</v>
      </c>
    </row>
    <row r="5" spans="2:40" s="5" customFormat="1" x14ac:dyDescent="0.3">
      <c r="B5">
        <v>1132</v>
      </c>
      <c r="C5">
        <v>918</v>
      </c>
      <c r="D5">
        <v>630</v>
      </c>
      <c r="E5">
        <v>4676</v>
      </c>
      <c r="F5" s="12">
        <f t="shared" ref="F5:F24" si="0">(E5-D5)/(E5+D5)</f>
        <v>0.76253298153034299</v>
      </c>
      <c r="G5" s="12">
        <f>(E5-B5)/(E5+B5)</f>
        <v>0.61019283746556474</v>
      </c>
      <c r="H5" s="12">
        <f>(E5-C5)/(E5+C5)</f>
        <v>0.67179120486235255</v>
      </c>
      <c r="J5">
        <v>767</v>
      </c>
      <c r="K5">
        <v>580</v>
      </c>
      <c r="L5">
        <v>311</v>
      </c>
      <c r="M5">
        <v>4565</v>
      </c>
      <c r="N5" s="12">
        <f t="shared" ref="N5:N24" si="1">(M5-L5)/(M5+L5)</f>
        <v>0.87243642329778504</v>
      </c>
      <c r="O5" s="12">
        <f>(M5-J5)/(M5+J5)</f>
        <v>0.71230307576894225</v>
      </c>
      <c r="P5" s="12">
        <f>(M5-K5)/(M5+K5)</f>
        <v>0.77453838678328479</v>
      </c>
      <c r="R5">
        <v>860</v>
      </c>
      <c r="S5">
        <v>739</v>
      </c>
      <c r="T5">
        <v>430</v>
      </c>
      <c r="U5">
        <v>4795</v>
      </c>
      <c r="V5" s="12">
        <f t="shared" ref="V5:V24" si="2">(U5-T5)/(U5+T5)</f>
        <v>0.83540669856459326</v>
      </c>
      <c r="W5" s="12">
        <f>(U5-R5)/(U5+R5)</f>
        <v>0.69584438549955796</v>
      </c>
      <c r="X5" s="12">
        <f>(U5-S5)/(U5+S5)</f>
        <v>0.73292374412721362</v>
      </c>
    </row>
    <row r="6" spans="2:40" s="5" customFormat="1" x14ac:dyDescent="0.3">
      <c r="B6">
        <v>1147</v>
      </c>
      <c r="C6">
        <v>913</v>
      </c>
      <c r="D6">
        <v>625</v>
      </c>
      <c r="E6">
        <v>4541</v>
      </c>
      <c r="F6" s="12">
        <f t="shared" si="0"/>
        <v>0.75803329461866042</v>
      </c>
      <c r="G6" s="12">
        <f t="shared" ref="G6:G24" si="3">(E6-B6)/(E6+B6)</f>
        <v>0.59669479606188469</v>
      </c>
      <c r="H6" s="12">
        <f t="shared" ref="H6:H24" si="4">(E6-C6)/(E6+C6)</f>
        <v>0.66519985331866516</v>
      </c>
      <c r="J6">
        <v>768</v>
      </c>
      <c r="K6">
        <v>577</v>
      </c>
      <c r="L6">
        <v>302</v>
      </c>
      <c r="M6">
        <v>4342</v>
      </c>
      <c r="N6" s="12">
        <f t="shared" si="1"/>
        <v>0.86993970714900948</v>
      </c>
      <c r="O6" s="12">
        <f t="shared" ref="O6:O24" si="5">(M6-J6)/(M6+J6)</f>
        <v>0.69941291585127197</v>
      </c>
      <c r="P6" s="12">
        <f t="shared" ref="P6:P24" si="6">(M6-K6)/(M6+K6)</f>
        <v>0.76539947143728404</v>
      </c>
      <c r="R6">
        <v>849</v>
      </c>
      <c r="S6">
        <v>674</v>
      </c>
      <c r="T6">
        <v>432</v>
      </c>
      <c r="U6">
        <v>4559</v>
      </c>
      <c r="V6" s="12">
        <f t="shared" si="2"/>
        <v>0.82688839911841316</v>
      </c>
      <c r="W6" s="12">
        <f t="shared" ref="W6:W24" si="7">(U6-R6)/(U6+R6)</f>
        <v>0.68602071005917165</v>
      </c>
      <c r="X6" s="12">
        <f t="shared" ref="X6:X24" si="8">(U6-S6)/(U6+S6)</f>
        <v>0.74240397477546338</v>
      </c>
    </row>
    <row r="7" spans="2:40" s="5" customFormat="1" x14ac:dyDescent="0.3">
      <c r="B7">
        <v>1141</v>
      </c>
      <c r="C7">
        <v>909</v>
      </c>
      <c r="D7">
        <v>618</v>
      </c>
      <c r="E7">
        <v>4460</v>
      </c>
      <c r="F7" s="12">
        <f t="shared" si="0"/>
        <v>0.75659708546671922</v>
      </c>
      <c r="G7" s="12">
        <f t="shared" si="3"/>
        <v>0.59257275486520267</v>
      </c>
      <c r="H7" s="12">
        <f t="shared" si="4"/>
        <v>0.66138945799962745</v>
      </c>
      <c r="J7">
        <v>785</v>
      </c>
      <c r="K7">
        <v>634</v>
      </c>
      <c r="L7">
        <v>350</v>
      </c>
      <c r="M7">
        <v>4906</v>
      </c>
      <c r="N7" s="12">
        <f t="shared" si="1"/>
        <v>0.86681887366818877</v>
      </c>
      <c r="O7" s="12">
        <f t="shared" si="5"/>
        <v>0.72412581268669829</v>
      </c>
      <c r="P7" s="12">
        <f t="shared" si="6"/>
        <v>0.77111913357400719</v>
      </c>
      <c r="R7">
        <v>855</v>
      </c>
      <c r="S7">
        <v>728</v>
      </c>
      <c r="T7">
        <v>430</v>
      </c>
      <c r="U7">
        <v>4521</v>
      </c>
      <c r="V7" s="12">
        <f t="shared" si="2"/>
        <v>0.82629771763280147</v>
      </c>
      <c r="W7" s="12">
        <f t="shared" si="7"/>
        <v>0.6819196428571429</v>
      </c>
      <c r="X7" s="12">
        <f t="shared" si="8"/>
        <v>0.72261383120594402</v>
      </c>
    </row>
    <row r="8" spans="2:40" s="5" customFormat="1" x14ac:dyDescent="0.3">
      <c r="B8">
        <v>1125</v>
      </c>
      <c r="C8">
        <v>892</v>
      </c>
      <c r="D8">
        <v>604</v>
      </c>
      <c r="E8">
        <v>4339</v>
      </c>
      <c r="F8" s="12">
        <f t="shared" si="0"/>
        <v>0.75561399959538744</v>
      </c>
      <c r="G8" s="12">
        <f t="shared" si="3"/>
        <v>0.58821376281112736</v>
      </c>
      <c r="H8" s="12">
        <f t="shared" si="4"/>
        <v>0.65895622251959474</v>
      </c>
      <c r="J8">
        <v>779</v>
      </c>
      <c r="K8">
        <v>640</v>
      </c>
      <c r="L8">
        <v>339</v>
      </c>
      <c r="M8">
        <v>4669</v>
      </c>
      <c r="N8" s="12">
        <f t="shared" si="1"/>
        <v>0.86461661341853036</v>
      </c>
      <c r="O8" s="12">
        <f t="shared" si="5"/>
        <v>0.71402349486049932</v>
      </c>
      <c r="P8" s="12">
        <f t="shared" si="6"/>
        <v>0.75889998116406099</v>
      </c>
      <c r="R8">
        <v>864</v>
      </c>
      <c r="S8">
        <v>703</v>
      </c>
      <c r="T8">
        <v>432</v>
      </c>
      <c r="U8">
        <v>4528</v>
      </c>
      <c r="V8" s="12">
        <f t="shared" si="2"/>
        <v>0.82580645161290323</v>
      </c>
      <c r="W8" s="12">
        <f t="shared" si="7"/>
        <v>0.67952522255192882</v>
      </c>
      <c r="X8" s="12">
        <f t="shared" si="8"/>
        <v>0.73121774039380616</v>
      </c>
    </row>
    <row r="9" spans="2:40" s="5" customFormat="1" x14ac:dyDescent="0.3">
      <c r="B9">
        <v>1125</v>
      </c>
      <c r="C9">
        <v>932</v>
      </c>
      <c r="D9">
        <v>598</v>
      </c>
      <c r="E9">
        <v>4272</v>
      </c>
      <c r="F9" s="12">
        <f t="shared" si="0"/>
        <v>0.75441478439425047</v>
      </c>
      <c r="G9" s="12">
        <f t="shared" si="3"/>
        <v>0.58310172317954423</v>
      </c>
      <c r="H9" s="12">
        <f t="shared" si="4"/>
        <v>0.64181398923904687</v>
      </c>
      <c r="J9">
        <v>782</v>
      </c>
      <c r="K9">
        <v>637</v>
      </c>
      <c r="L9">
        <v>356</v>
      </c>
      <c r="M9">
        <v>4826</v>
      </c>
      <c r="N9" s="12">
        <f t="shared" si="1"/>
        <v>0.86260131223465841</v>
      </c>
      <c r="O9" s="12">
        <f t="shared" si="5"/>
        <v>0.72111269614835949</v>
      </c>
      <c r="P9" s="12">
        <f t="shared" si="6"/>
        <v>0.76679480139117706</v>
      </c>
      <c r="R9">
        <v>861</v>
      </c>
      <c r="S9">
        <v>708</v>
      </c>
      <c r="T9">
        <v>441</v>
      </c>
      <c r="U9">
        <v>4466</v>
      </c>
      <c r="V9" s="12">
        <f t="shared" si="2"/>
        <v>0.82025677603423686</v>
      </c>
      <c r="W9" s="12">
        <f t="shared" si="7"/>
        <v>0.67674113009198422</v>
      </c>
      <c r="X9" s="12">
        <f t="shared" si="8"/>
        <v>0.72632392732895246</v>
      </c>
    </row>
    <row r="10" spans="2:40" s="5" customFormat="1" x14ac:dyDescent="0.3">
      <c r="B10">
        <v>1138</v>
      </c>
      <c r="C10">
        <v>913</v>
      </c>
      <c r="D10">
        <v>621</v>
      </c>
      <c r="E10">
        <v>4429</v>
      </c>
      <c r="F10" s="12">
        <f t="shared" si="0"/>
        <v>0.75405940594059406</v>
      </c>
      <c r="G10" s="12">
        <f t="shared" si="3"/>
        <v>0.59116220585593682</v>
      </c>
      <c r="H10" s="12">
        <f t="shared" si="4"/>
        <v>0.65818045675776859</v>
      </c>
      <c r="J10">
        <v>775</v>
      </c>
      <c r="K10">
        <v>626</v>
      </c>
      <c r="L10">
        <v>336</v>
      </c>
      <c r="M10">
        <v>4550</v>
      </c>
      <c r="N10" s="12">
        <f t="shared" si="1"/>
        <v>0.86246418338108888</v>
      </c>
      <c r="O10" s="12">
        <f t="shared" si="5"/>
        <v>0.70892018779342725</v>
      </c>
      <c r="P10" s="12">
        <f t="shared" si="6"/>
        <v>0.75811437403400306</v>
      </c>
      <c r="R10">
        <v>858</v>
      </c>
      <c r="S10">
        <v>709</v>
      </c>
      <c r="T10">
        <v>455</v>
      </c>
      <c r="U10">
        <v>4408</v>
      </c>
      <c r="V10" s="12">
        <f t="shared" si="2"/>
        <v>0.81287271231749947</v>
      </c>
      <c r="W10" s="12">
        <f t="shared" si="7"/>
        <v>0.67413596657804786</v>
      </c>
      <c r="X10" s="12">
        <f t="shared" si="8"/>
        <v>0.72288450263826465</v>
      </c>
    </row>
    <row r="11" spans="2:40" s="5" customFormat="1" x14ac:dyDescent="0.3">
      <c r="B11">
        <v>1145</v>
      </c>
      <c r="C11">
        <v>922</v>
      </c>
      <c r="D11">
        <v>620</v>
      </c>
      <c r="E11">
        <v>4408</v>
      </c>
      <c r="F11" s="12">
        <f t="shared" si="0"/>
        <v>0.75338106603023069</v>
      </c>
      <c r="G11" s="12">
        <f t="shared" si="3"/>
        <v>0.58761030073833964</v>
      </c>
      <c r="H11" s="12">
        <f t="shared" si="4"/>
        <v>0.65403377110694183</v>
      </c>
      <c r="J11">
        <v>765</v>
      </c>
      <c r="K11">
        <v>570</v>
      </c>
      <c r="L11">
        <v>323</v>
      </c>
      <c r="M11">
        <v>4368</v>
      </c>
      <c r="N11" s="12">
        <f t="shared" si="1"/>
        <v>0.8622894905137497</v>
      </c>
      <c r="O11" s="12">
        <f t="shared" si="5"/>
        <v>0.70192869666861479</v>
      </c>
      <c r="P11" s="12">
        <f t="shared" si="6"/>
        <v>0.76913730255164037</v>
      </c>
      <c r="R11">
        <v>879</v>
      </c>
      <c r="S11">
        <v>725</v>
      </c>
      <c r="T11">
        <v>461</v>
      </c>
      <c r="U11">
        <v>4515</v>
      </c>
      <c r="V11" s="12">
        <f t="shared" si="2"/>
        <v>0.81471061093247588</v>
      </c>
      <c r="W11" s="12">
        <f t="shared" si="7"/>
        <v>0.67408231368186877</v>
      </c>
      <c r="X11" s="12">
        <f t="shared" si="8"/>
        <v>0.72328244274809161</v>
      </c>
    </row>
    <row r="12" spans="2:40" s="5" customFormat="1" x14ac:dyDescent="0.3">
      <c r="B12">
        <v>1131</v>
      </c>
      <c r="C12">
        <v>912</v>
      </c>
      <c r="D12">
        <v>621</v>
      </c>
      <c r="E12">
        <v>4413</v>
      </c>
      <c r="F12" s="12">
        <f t="shared" si="0"/>
        <v>0.75327771156138257</v>
      </c>
      <c r="G12" s="12">
        <f t="shared" si="3"/>
        <v>0.59199134199134196</v>
      </c>
      <c r="H12" s="12">
        <f t="shared" si="4"/>
        <v>0.65746478873239433</v>
      </c>
      <c r="J12">
        <v>773</v>
      </c>
      <c r="K12">
        <v>589</v>
      </c>
      <c r="L12">
        <v>331</v>
      </c>
      <c r="M12">
        <v>4443</v>
      </c>
      <c r="N12" s="12">
        <f t="shared" si="1"/>
        <v>0.86133221617092581</v>
      </c>
      <c r="O12" s="12">
        <f t="shared" si="5"/>
        <v>0.70360429447852757</v>
      </c>
      <c r="P12" s="12">
        <f t="shared" si="6"/>
        <v>0.76589825119236887</v>
      </c>
      <c r="R12">
        <v>876</v>
      </c>
      <c r="S12">
        <v>711</v>
      </c>
      <c r="T12">
        <v>441</v>
      </c>
      <c r="U12">
        <v>4471</v>
      </c>
      <c r="V12" s="12">
        <f t="shared" si="2"/>
        <v>0.82043973941368076</v>
      </c>
      <c r="W12" s="12">
        <f t="shared" si="7"/>
        <v>0.6723396296988966</v>
      </c>
      <c r="X12" s="12">
        <f t="shared" si="8"/>
        <v>0.72558857583944425</v>
      </c>
    </row>
    <row r="13" spans="2:40" s="5" customFormat="1" x14ac:dyDescent="0.3">
      <c r="B13">
        <v>1140</v>
      </c>
      <c r="C13">
        <v>914</v>
      </c>
      <c r="D13">
        <v>616</v>
      </c>
      <c r="E13">
        <v>4331</v>
      </c>
      <c r="F13" s="12">
        <f t="shared" si="0"/>
        <v>0.75096017788558722</v>
      </c>
      <c r="G13" s="12">
        <f t="shared" si="3"/>
        <v>0.58325717419118994</v>
      </c>
      <c r="H13" s="12">
        <f t="shared" si="4"/>
        <v>0.65147759771210678</v>
      </c>
      <c r="J13">
        <v>769</v>
      </c>
      <c r="K13">
        <v>574</v>
      </c>
      <c r="L13">
        <v>319</v>
      </c>
      <c r="M13">
        <v>4246</v>
      </c>
      <c r="N13" s="12">
        <f t="shared" si="1"/>
        <v>0.8602409638554217</v>
      </c>
      <c r="O13" s="12">
        <f t="shared" si="5"/>
        <v>0.69332003988035895</v>
      </c>
      <c r="P13" s="12">
        <f t="shared" si="6"/>
        <v>0.7618257261410788</v>
      </c>
      <c r="R13">
        <v>858</v>
      </c>
      <c r="S13">
        <v>713</v>
      </c>
      <c r="T13">
        <v>439</v>
      </c>
      <c r="U13">
        <v>4297</v>
      </c>
      <c r="V13" s="12">
        <f t="shared" si="2"/>
        <v>0.81461148648648651</v>
      </c>
      <c r="W13" s="12">
        <f t="shared" si="7"/>
        <v>0.66711930164888456</v>
      </c>
      <c r="X13" s="12">
        <f t="shared" si="8"/>
        <v>0.71536926147704594</v>
      </c>
    </row>
    <row r="14" spans="2:40" s="5" customFormat="1" x14ac:dyDescent="0.3">
      <c r="B14">
        <v>1126</v>
      </c>
      <c r="C14">
        <v>900</v>
      </c>
      <c r="D14">
        <v>598</v>
      </c>
      <c r="E14">
        <v>4203</v>
      </c>
      <c r="F14" s="12">
        <f t="shared" si="0"/>
        <v>0.75088523224328263</v>
      </c>
      <c r="G14" s="12">
        <f t="shared" si="3"/>
        <v>0.57740664289735411</v>
      </c>
      <c r="H14" s="12">
        <f t="shared" si="4"/>
        <v>0.64726631393298062</v>
      </c>
      <c r="J14">
        <v>789</v>
      </c>
      <c r="K14">
        <v>647</v>
      </c>
      <c r="L14">
        <v>360</v>
      </c>
      <c r="M14">
        <v>4784</v>
      </c>
      <c r="N14" s="12">
        <f t="shared" si="1"/>
        <v>0.86003110419906692</v>
      </c>
      <c r="O14" s="12">
        <f t="shared" si="5"/>
        <v>0.71684909384532569</v>
      </c>
      <c r="P14" s="12">
        <f t="shared" si="6"/>
        <v>0.76173816976615727</v>
      </c>
      <c r="R14">
        <v>867</v>
      </c>
      <c r="S14">
        <v>684</v>
      </c>
      <c r="T14">
        <v>426</v>
      </c>
      <c r="U14">
        <v>4316</v>
      </c>
      <c r="V14" s="12">
        <f t="shared" si="2"/>
        <v>0.82032897511598479</v>
      </c>
      <c r="W14" s="12">
        <f t="shared" si="7"/>
        <v>0.66544472313332048</v>
      </c>
      <c r="X14" s="12">
        <f t="shared" si="8"/>
        <v>0.72640000000000005</v>
      </c>
    </row>
    <row r="15" spans="2:40" s="5" customFormat="1" x14ac:dyDescent="0.3">
      <c r="B15">
        <v>1141</v>
      </c>
      <c r="C15">
        <v>945</v>
      </c>
      <c r="D15">
        <v>643</v>
      </c>
      <c r="E15">
        <v>4490</v>
      </c>
      <c r="F15" s="12">
        <f t="shared" si="0"/>
        <v>0.74946425092538471</v>
      </c>
      <c r="G15" s="12">
        <f t="shared" si="3"/>
        <v>0.59474338483395495</v>
      </c>
      <c r="H15" s="12">
        <f t="shared" si="4"/>
        <v>0.65225390984360621</v>
      </c>
      <c r="J15">
        <v>768</v>
      </c>
      <c r="K15">
        <v>588</v>
      </c>
      <c r="L15">
        <v>335</v>
      </c>
      <c r="M15">
        <v>4421</v>
      </c>
      <c r="N15" s="12">
        <f t="shared" si="1"/>
        <v>0.85912531539108494</v>
      </c>
      <c r="O15" s="12">
        <f t="shared" si="5"/>
        <v>0.70398920793987285</v>
      </c>
      <c r="P15" s="12">
        <f t="shared" si="6"/>
        <v>0.76522259932122183</v>
      </c>
      <c r="R15">
        <v>864</v>
      </c>
      <c r="S15">
        <v>695</v>
      </c>
      <c r="T15">
        <v>444</v>
      </c>
      <c r="U15">
        <v>4281</v>
      </c>
      <c r="V15" s="12">
        <f t="shared" si="2"/>
        <v>0.81206349206349204</v>
      </c>
      <c r="W15" s="12">
        <f t="shared" si="7"/>
        <v>0.66413994169096213</v>
      </c>
      <c r="X15" s="12">
        <f t="shared" si="8"/>
        <v>0.72065916398713825</v>
      </c>
    </row>
    <row r="16" spans="2:40" s="5" customFormat="1" x14ac:dyDescent="0.3">
      <c r="B16">
        <v>1143</v>
      </c>
      <c r="C16">
        <v>970</v>
      </c>
      <c r="D16">
        <v>635</v>
      </c>
      <c r="E16">
        <v>4390</v>
      </c>
      <c r="F16" s="12">
        <f t="shared" si="0"/>
        <v>0.74726368159203982</v>
      </c>
      <c r="G16" s="12">
        <f t="shared" si="3"/>
        <v>0.58684258087836616</v>
      </c>
      <c r="H16" s="12">
        <f t="shared" si="4"/>
        <v>0.63805970149253732</v>
      </c>
      <c r="J16">
        <v>780</v>
      </c>
      <c r="K16">
        <v>628</v>
      </c>
      <c r="L16">
        <v>359</v>
      </c>
      <c r="M16">
        <v>4707</v>
      </c>
      <c r="N16" s="12">
        <f t="shared" si="1"/>
        <v>0.85827082510856689</v>
      </c>
      <c r="O16" s="12">
        <f t="shared" si="5"/>
        <v>0.71569163477310005</v>
      </c>
      <c r="P16" s="12">
        <f t="shared" si="6"/>
        <v>0.76457357075913779</v>
      </c>
      <c r="R16">
        <v>857</v>
      </c>
      <c r="S16">
        <v>692</v>
      </c>
      <c r="T16">
        <v>443</v>
      </c>
      <c r="U16">
        <v>4240</v>
      </c>
      <c r="V16" s="12">
        <f t="shared" si="2"/>
        <v>0.81080503950459104</v>
      </c>
      <c r="W16" s="12">
        <f t="shared" si="7"/>
        <v>0.66372375907396508</v>
      </c>
      <c r="X16" s="12">
        <f t="shared" si="8"/>
        <v>0.71938361719383614</v>
      </c>
    </row>
    <row r="17" spans="1:24" s="5" customFormat="1" x14ac:dyDescent="0.3">
      <c r="B17">
        <v>1137</v>
      </c>
      <c r="C17">
        <v>877</v>
      </c>
      <c r="D17">
        <v>610</v>
      </c>
      <c r="E17">
        <v>4206</v>
      </c>
      <c r="F17" s="12">
        <f t="shared" si="0"/>
        <v>0.74667774086378735</v>
      </c>
      <c r="G17" s="12">
        <f t="shared" si="3"/>
        <v>0.57439640651319479</v>
      </c>
      <c r="H17" s="12">
        <f t="shared" si="4"/>
        <v>0.654928192012591</v>
      </c>
      <c r="J17">
        <v>773</v>
      </c>
      <c r="K17">
        <v>605</v>
      </c>
      <c r="L17">
        <v>350</v>
      </c>
      <c r="M17">
        <v>4541</v>
      </c>
      <c r="N17" s="12">
        <f t="shared" si="1"/>
        <v>0.85687998364342666</v>
      </c>
      <c r="O17" s="12">
        <f t="shared" si="5"/>
        <v>0.70907038012796386</v>
      </c>
      <c r="P17" s="12">
        <f t="shared" si="6"/>
        <v>0.76486591527399928</v>
      </c>
      <c r="R17">
        <v>870</v>
      </c>
      <c r="S17">
        <v>698</v>
      </c>
      <c r="T17">
        <v>440</v>
      </c>
      <c r="U17">
        <v>4299</v>
      </c>
      <c r="V17" s="12">
        <f t="shared" si="2"/>
        <v>0.81430681578392061</v>
      </c>
      <c r="W17" s="12">
        <f t="shared" si="7"/>
        <v>0.66337782936738243</v>
      </c>
      <c r="X17" s="12">
        <f t="shared" si="8"/>
        <v>0.72063237942765657</v>
      </c>
    </row>
    <row r="18" spans="1:24" s="5" customFormat="1" x14ac:dyDescent="0.3">
      <c r="B18">
        <v>1135</v>
      </c>
      <c r="C18">
        <v>911</v>
      </c>
      <c r="D18">
        <v>620</v>
      </c>
      <c r="E18">
        <v>4268</v>
      </c>
      <c r="F18" s="12">
        <f t="shared" si="0"/>
        <v>0.74631751227495913</v>
      </c>
      <c r="G18" s="12">
        <f t="shared" si="3"/>
        <v>0.57986303905237835</v>
      </c>
      <c r="H18" s="12">
        <f t="shared" si="4"/>
        <v>0.64819463216837225</v>
      </c>
      <c r="J18">
        <v>771</v>
      </c>
      <c r="K18">
        <v>605</v>
      </c>
      <c r="L18">
        <v>346</v>
      </c>
      <c r="M18">
        <v>4474</v>
      </c>
      <c r="N18" s="12">
        <f t="shared" si="1"/>
        <v>0.8564315352697095</v>
      </c>
      <c r="O18" s="12">
        <f t="shared" si="5"/>
        <v>0.70600571973307913</v>
      </c>
      <c r="P18" s="12">
        <f t="shared" si="6"/>
        <v>0.76176412679661354</v>
      </c>
      <c r="R18">
        <v>865</v>
      </c>
      <c r="S18">
        <v>735</v>
      </c>
      <c r="T18">
        <v>444</v>
      </c>
      <c r="U18">
        <v>4271</v>
      </c>
      <c r="V18" s="12">
        <f t="shared" si="2"/>
        <v>0.81166489925768825</v>
      </c>
      <c r="W18" s="12">
        <f t="shared" si="7"/>
        <v>0.66316199376947038</v>
      </c>
      <c r="X18" s="12">
        <f t="shared" si="8"/>
        <v>0.70635237714742305</v>
      </c>
    </row>
    <row r="19" spans="1:24" s="5" customFormat="1" x14ac:dyDescent="0.3">
      <c r="B19">
        <v>1131</v>
      </c>
      <c r="C19">
        <v>923</v>
      </c>
      <c r="D19">
        <v>630</v>
      </c>
      <c r="E19">
        <v>4334</v>
      </c>
      <c r="F19" s="12">
        <f t="shared" si="0"/>
        <v>0.74617244157937146</v>
      </c>
      <c r="G19" s="12">
        <f t="shared" si="3"/>
        <v>0.5860933211344922</v>
      </c>
      <c r="H19" s="12">
        <f t="shared" si="4"/>
        <v>0.64884915350960626</v>
      </c>
      <c r="J19">
        <v>769</v>
      </c>
      <c r="K19">
        <v>658</v>
      </c>
      <c r="L19">
        <v>360</v>
      </c>
      <c r="M19">
        <v>4620</v>
      </c>
      <c r="N19" s="12">
        <f t="shared" si="1"/>
        <v>0.85542168674698793</v>
      </c>
      <c r="O19" s="12">
        <f t="shared" si="5"/>
        <v>0.71460382260159583</v>
      </c>
      <c r="P19" s="12">
        <f t="shared" si="6"/>
        <v>0.75066312997347484</v>
      </c>
      <c r="R19">
        <v>874</v>
      </c>
      <c r="S19">
        <v>762</v>
      </c>
      <c r="T19">
        <v>474</v>
      </c>
      <c r="U19">
        <v>4304</v>
      </c>
      <c r="V19" s="12">
        <f t="shared" si="2"/>
        <v>0.80159062369192136</v>
      </c>
      <c r="W19" s="12">
        <f t="shared" si="7"/>
        <v>0.66241792197759752</v>
      </c>
      <c r="X19" s="12">
        <f t="shared" si="8"/>
        <v>0.69917094354520337</v>
      </c>
    </row>
    <row r="20" spans="1:24" s="5" customFormat="1" x14ac:dyDescent="0.3">
      <c r="B20">
        <v>1159</v>
      </c>
      <c r="C20">
        <v>916</v>
      </c>
      <c r="D20">
        <v>635</v>
      </c>
      <c r="E20">
        <v>4355</v>
      </c>
      <c r="F20" s="12">
        <f t="shared" si="0"/>
        <v>0.74549098196392782</v>
      </c>
      <c r="G20" s="12">
        <f t="shared" si="3"/>
        <v>0.57961552412042072</v>
      </c>
      <c r="H20" s="12">
        <f t="shared" si="4"/>
        <v>0.65243786757730982</v>
      </c>
      <c r="J20">
        <v>795</v>
      </c>
      <c r="K20">
        <v>644</v>
      </c>
      <c r="L20">
        <v>370</v>
      </c>
      <c r="M20">
        <v>4697</v>
      </c>
      <c r="N20" s="12">
        <f t="shared" si="1"/>
        <v>0.85395697651470293</v>
      </c>
      <c r="O20" s="12">
        <f t="shared" si="5"/>
        <v>0.71048798252002909</v>
      </c>
      <c r="P20" s="12">
        <f t="shared" si="6"/>
        <v>0.75884665792922679</v>
      </c>
      <c r="R20">
        <v>887</v>
      </c>
      <c r="S20">
        <v>749</v>
      </c>
      <c r="T20">
        <v>470</v>
      </c>
      <c r="U20">
        <v>4344</v>
      </c>
      <c r="V20" s="12">
        <f t="shared" si="2"/>
        <v>0.8047361861238056</v>
      </c>
      <c r="W20" s="12">
        <f t="shared" si="7"/>
        <v>0.66086790288663733</v>
      </c>
      <c r="X20" s="12">
        <f t="shared" si="8"/>
        <v>0.70587080306302763</v>
      </c>
    </row>
    <row r="21" spans="1:24" s="5" customFormat="1" x14ac:dyDescent="0.3">
      <c r="B21">
        <v>1127</v>
      </c>
      <c r="C21">
        <v>881</v>
      </c>
      <c r="D21">
        <v>601</v>
      </c>
      <c r="E21">
        <v>4086</v>
      </c>
      <c r="F21" s="12">
        <f t="shared" si="0"/>
        <v>0.74354597823767865</v>
      </c>
      <c r="G21" s="12">
        <f t="shared" si="3"/>
        <v>0.56761941300594665</v>
      </c>
      <c r="H21" s="12">
        <f t="shared" si="4"/>
        <v>0.64525870746929737</v>
      </c>
      <c r="J21">
        <v>776</v>
      </c>
      <c r="K21">
        <v>646</v>
      </c>
      <c r="L21">
        <v>372</v>
      </c>
      <c r="M21">
        <v>4719</v>
      </c>
      <c r="N21" s="12">
        <f t="shared" si="1"/>
        <v>0.85385975250441959</v>
      </c>
      <c r="O21" s="12">
        <f t="shared" si="5"/>
        <v>0.7175614194722475</v>
      </c>
      <c r="P21" s="12">
        <f t="shared" si="6"/>
        <v>0.75917986952469707</v>
      </c>
      <c r="R21">
        <v>855</v>
      </c>
      <c r="S21">
        <v>683</v>
      </c>
      <c r="T21">
        <v>420</v>
      </c>
      <c r="U21">
        <v>4182</v>
      </c>
      <c r="V21" s="12">
        <f t="shared" si="2"/>
        <v>0.81747066492829201</v>
      </c>
      <c r="W21" s="12">
        <f t="shared" si="7"/>
        <v>0.66051220964860036</v>
      </c>
      <c r="X21" s="12">
        <f t="shared" si="8"/>
        <v>0.71921891058581711</v>
      </c>
    </row>
    <row r="22" spans="1:24" s="5" customFormat="1" x14ac:dyDescent="0.3">
      <c r="B22">
        <v>1142</v>
      </c>
      <c r="C22">
        <v>923</v>
      </c>
      <c r="D22">
        <v>638</v>
      </c>
      <c r="E22">
        <v>4326</v>
      </c>
      <c r="F22" s="12">
        <f t="shared" si="0"/>
        <v>0.74294923448831585</v>
      </c>
      <c r="G22" s="12">
        <f t="shared" si="3"/>
        <v>0.5822970007315289</v>
      </c>
      <c r="H22" s="12">
        <f t="shared" si="4"/>
        <v>0.64831396456467894</v>
      </c>
      <c r="J22">
        <v>784</v>
      </c>
      <c r="K22">
        <v>639</v>
      </c>
      <c r="L22">
        <v>366</v>
      </c>
      <c r="M22">
        <v>4637</v>
      </c>
      <c r="N22" s="12">
        <f t="shared" si="1"/>
        <v>0.85368778732760342</v>
      </c>
      <c r="O22" s="12">
        <f t="shared" si="5"/>
        <v>0.71075447334440145</v>
      </c>
      <c r="P22" s="12">
        <f t="shared" si="6"/>
        <v>0.75777103866565576</v>
      </c>
      <c r="R22">
        <v>874</v>
      </c>
      <c r="S22">
        <v>733</v>
      </c>
      <c r="T22">
        <v>464</v>
      </c>
      <c r="U22">
        <v>4270</v>
      </c>
      <c r="V22" s="12">
        <f t="shared" si="2"/>
        <v>0.80397127165187998</v>
      </c>
      <c r="W22" s="12">
        <f t="shared" si="7"/>
        <v>0.66018662519440119</v>
      </c>
      <c r="X22" s="12">
        <f t="shared" si="8"/>
        <v>0.70697581451129321</v>
      </c>
    </row>
    <row r="23" spans="1:24" s="5" customFormat="1" x14ac:dyDescent="0.3">
      <c r="B23">
        <v>1123</v>
      </c>
      <c r="C23">
        <v>864</v>
      </c>
      <c r="D23">
        <v>593</v>
      </c>
      <c r="E23">
        <v>4014</v>
      </c>
      <c r="F23" s="12">
        <f t="shared" si="0"/>
        <v>0.74256566095072718</v>
      </c>
      <c r="G23" s="12">
        <f t="shared" si="3"/>
        <v>0.56277983258711306</v>
      </c>
      <c r="H23" s="12">
        <f t="shared" si="4"/>
        <v>0.64575645756457567</v>
      </c>
      <c r="J23">
        <v>793</v>
      </c>
      <c r="K23">
        <v>650</v>
      </c>
      <c r="L23">
        <v>378</v>
      </c>
      <c r="M23">
        <v>4743</v>
      </c>
      <c r="N23" s="12">
        <f t="shared" si="1"/>
        <v>0.85237258347978906</v>
      </c>
      <c r="O23" s="12">
        <f t="shared" si="5"/>
        <v>0.71351156069364163</v>
      </c>
      <c r="P23" s="12">
        <f t="shared" si="6"/>
        <v>0.75894678286667905</v>
      </c>
      <c r="R23">
        <v>869</v>
      </c>
      <c r="S23">
        <v>694</v>
      </c>
      <c r="T23">
        <v>442</v>
      </c>
      <c r="U23">
        <v>4237</v>
      </c>
      <c r="V23" s="12">
        <f t="shared" si="2"/>
        <v>0.81107074161145543</v>
      </c>
      <c r="W23" s="12">
        <f t="shared" si="7"/>
        <v>0.65961613787700746</v>
      </c>
      <c r="X23" s="12">
        <f t="shared" si="8"/>
        <v>0.7185155140945042</v>
      </c>
    </row>
    <row r="24" spans="1:24" s="8" customFormat="1" x14ac:dyDescent="0.3">
      <c r="B24" s="9">
        <v>1136</v>
      </c>
      <c r="C24" s="9">
        <v>911</v>
      </c>
      <c r="D24" s="9">
        <v>617</v>
      </c>
      <c r="E24" s="9">
        <v>4170</v>
      </c>
      <c r="F24" s="12">
        <f t="shared" si="0"/>
        <v>0.7422185084604136</v>
      </c>
      <c r="G24" s="12">
        <f t="shared" si="3"/>
        <v>0.5718055032039201</v>
      </c>
      <c r="H24" s="12">
        <f t="shared" si="4"/>
        <v>0.64140917142294829</v>
      </c>
      <c r="J24" s="9">
        <v>787</v>
      </c>
      <c r="K24" s="9">
        <v>661</v>
      </c>
      <c r="L24" s="9">
        <v>383</v>
      </c>
      <c r="M24" s="9">
        <v>4786</v>
      </c>
      <c r="N24" s="12">
        <f t="shared" si="1"/>
        <v>0.85180886051460636</v>
      </c>
      <c r="O24" s="12">
        <f t="shared" si="5"/>
        <v>0.71756684012201688</v>
      </c>
      <c r="P24" s="12">
        <f t="shared" si="6"/>
        <v>0.75729759500642557</v>
      </c>
      <c r="R24">
        <v>874</v>
      </c>
      <c r="S24">
        <v>758</v>
      </c>
      <c r="T24">
        <v>460</v>
      </c>
      <c r="U24">
        <v>4261</v>
      </c>
      <c r="V24" s="12">
        <f t="shared" si="2"/>
        <v>0.80512603262020754</v>
      </c>
      <c r="W24" s="12">
        <f t="shared" si="7"/>
        <v>0.65959104186952289</v>
      </c>
      <c r="X24" s="12">
        <f t="shared" si="8"/>
        <v>0.69794779836620846</v>
      </c>
    </row>
    <row r="25" spans="1:24" x14ac:dyDescent="0.3">
      <c r="A25" t="s">
        <v>8</v>
      </c>
      <c r="B25" s="11">
        <f>AVERAGE(B5:B24)</f>
        <v>1136.2</v>
      </c>
      <c r="C25" s="11">
        <f t="shared" ref="C25:E25" si="9">AVERAGE(C5:C24)</f>
        <v>912.3</v>
      </c>
      <c r="D25" s="11">
        <f t="shared" si="9"/>
        <v>618.65</v>
      </c>
      <c r="E25" s="11">
        <f t="shared" si="9"/>
        <v>4335.55</v>
      </c>
      <c r="F25" s="13">
        <f>AVERAGE(F5:F24)</f>
        <v>0.7501210865301523</v>
      </c>
      <c r="G25" s="13">
        <f t="shared" ref="G25:H25" si="10">AVERAGE(G5:G24)</f>
        <v>0.58441297730594011</v>
      </c>
      <c r="H25" s="13">
        <f t="shared" si="10"/>
        <v>0.65215177069035013</v>
      </c>
      <c r="J25" s="15">
        <f>AVERAGE(J5:J24)</f>
        <v>777.4</v>
      </c>
      <c r="K25" s="15">
        <f t="shared" ref="K25:M25" si="11">AVERAGE(K5:K24)</f>
        <v>619.9</v>
      </c>
      <c r="L25" s="15">
        <f t="shared" si="11"/>
        <v>347.3</v>
      </c>
      <c r="M25" s="15">
        <f t="shared" si="11"/>
        <v>4602.2</v>
      </c>
      <c r="N25" s="13">
        <f>AVERAGE(N5:N24)</f>
        <v>0.85972930971946604</v>
      </c>
      <c r="O25" s="13">
        <f t="shared" ref="O25:P25" si="12">AVERAGE(O5:O24)</f>
        <v>0.71074216746549868</v>
      </c>
      <c r="P25" s="13">
        <f t="shared" si="12"/>
        <v>0.76262984420760982</v>
      </c>
      <c r="R25" s="15">
        <f>AVERAGE(R5:R24)</f>
        <v>865.8</v>
      </c>
      <c r="S25" s="15">
        <f t="shared" ref="S25:U25" si="13">AVERAGE(S5:S24)</f>
        <v>714.65</v>
      </c>
      <c r="T25" s="15">
        <f>AVERAGE(T5:T24)</f>
        <v>444.4</v>
      </c>
      <c r="U25" s="15">
        <f t="shared" si="13"/>
        <v>4378.25</v>
      </c>
      <c r="V25" s="13">
        <f>AVERAGE(V5:V24)</f>
        <v>0.81552126672331648</v>
      </c>
      <c r="W25" s="13">
        <f t="shared" ref="W25:X25" si="14">AVERAGE(W5:W24)</f>
        <v>0.66953841945781756</v>
      </c>
      <c r="X25" s="13">
        <f t="shared" si="14"/>
        <v>0.71918676612281673</v>
      </c>
    </row>
    <row r="26" spans="1:24" x14ac:dyDescent="0.3">
      <c r="A26" t="s">
        <v>9</v>
      </c>
      <c r="B26" s="11">
        <f t="shared" ref="B26:E26" si="15">STDEV(B5:B24)</f>
        <v>9.0181104334263757</v>
      </c>
      <c r="C26" s="11">
        <f t="shared" si="15"/>
        <v>23.278858716824899</v>
      </c>
      <c r="D26" s="11">
        <f t="shared" si="15"/>
        <v>14.393986317391828</v>
      </c>
      <c r="E26" s="11">
        <f t="shared" si="15"/>
        <v>155.07874909558896</v>
      </c>
      <c r="F26">
        <f>STDEV(F5:F24)</f>
        <v>5.7617027219123091E-3</v>
      </c>
      <c r="G26">
        <f>STDEV(G5:G24)</f>
        <v>1.0845222846569164E-2</v>
      </c>
      <c r="H26">
        <f t="shared" ref="H26" si="16">STDEV(H5:H24)</f>
        <v>8.3929867811462448E-3</v>
      </c>
      <c r="J26" s="11">
        <f t="shared" ref="J26:M26" si="17">STDEV(J5:J24)</f>
        <v>9.115631456026799</v>
      </c>
      <c r="K26" s="11">
        <f t="shared" si="17"/>
        <v>30.652380348883703</v>
      </c>
      <c r="L26" s="11">
        <f t="shared" si="17"/>
        <v>22.499356715950324</v>
      </c>
      <c r="M26" s="11">
        <f t="shared" si="17"/>
        <v>177.78479006638156</v>
      </c>
      <c r="N26">
        <f>STDEV(N5:N24)</f>
        <v>5.7410950823189024E-3</v>
      </c>
      <c r="O26">
        <f>STDEV(O5:O24)</f>
        <v>7.6504214984541947E-3</v>
      </c>
      <c r="P26">
        <f t="shared" ref="P26" si="18">STDEV(P5:P24)</f>
        <v>5.5200327976986149E-3</v>
      </c>
      <c r="R26" s="11">
        <f t="shared" ref="R26:U26" si="19">STDEV(R5:R24)</f>
        <v>9.5619861403041355</v>
      </c>
      <c r="S26" s="11">
        <f t="shared" si="19"/>
        <v>25.499793600815877</v>
      </c>
      <c r="T26" s="11">
        <f t="shared" si="19"/>
        <v>15.013677974293625</v>
      </c>
      <c r="U26" s="11">
        <f t="shared" si="19"/>
        <v>150.87285514980033</v>
      </c>
      <c r="V26">
        <f>STDEV(V5:V24)</f>
        <v>8.7382584565549159E-3</v>
      </c>
      <c r="W26">
        <f>STDEV(W5:W24)</f>
        <v>1.0194417363810493E-2</v>
      </c>
      <c r="X26">
        <f t="shared" ref="X26" si="20">STDEV(X5:X24)</f>
        <v>1.1287686297210563E-2</v>
      </c>
    </row>
    <row r="27" spans="1:24" x14ac:dyDescent="0.3">
      <c r="A27" t="s">
        <v>10</v>
      </c>
      <c r="B27" s="7">
        <f t="shared" ref="B27:E27" si="21">B26/B25</f>
        <v>7.9370801209526273E-3</v>
      </c>
      <c r="C27" s="7">
        <f t="shared" si="21"/>
        <v>2.5516670740792394E-2</v>
      </c>
      <c r="D27" s="7">
        <f t="shared" si="21"/>
        <v>2.3266768475538397E-2</v>
      </c>
      <c r="E27" s="7">
        <f t="shared" si="21"/>
        <v>3.5769106363803656E-2</v>
      </c>
      <c r="F27" s="7">
        <f>F26/F25</f>
        <v>7.6810302034892976E-3</v>
      </c>
      <c r="G27" s="7">
        <f t="shared" ref="G27:H27" si="22">G26/G25</f>
        <v>1.8557464101095229E-2</v>
      </c>
      <c r="H27" s="7">
        <f t="shared" si="22"/>
        <v>1.2869683344203232E-2</v>
      </c>
      <c r="I27" s="7"/>
      <c r="J27" s="7">
        <f t="shared" ref="J27:M27" si="23">J26/J25</f>
        <v>1.1725792971477746E-2</v>
      </c>
      <c r="K27" s="7">
        <f t="shared" si="23"/>
        <v>4.944729851408889E-2</v>
      </c>
      <c r="L27" s="7">
        <f t="shared" si="23"/>
        <v>6.4783635807516046E-2</v>
      </c>
      <c r="M27" s="7">
        <f t="shared" si="23"/>
        <v>3.8630392000865148E-2</v>
      </c>
      <c r="N27" s="7">
        <f>N26/N25</f>
        <v>6.6777938327963375E-3</v>
      </c>
      <c r="O27" s="7">
        <f t="shared" ref="O27:P27" si="24">O26/O25</f>
        <v>1.0763989880796776E-2</v>
      </c>
      <c r="P27" s="7">
        <f t="shared" si="24"/>
        <v>7.2381547085061402E-3</v>
      </c>
      <c r="R27" s="7">
        <f t="shared" ref="R27:U27" si="25">R26/R25</f>
        <v>1.1044105036156313E-2</v>
      </c>
      <c r="S27" s="7">
        <f t="shared" si="25"/>
        <v>3.5681513469272903E-2</v>
      </c>
      <c r="T27" s="7">
        <f t="shared" si="25"/>
        <v>3.3784153857546413E-2</v>
      </c>
      <c r="U27" s="7">
        <f t="shared" si="25"/>
        <v>3.4459625455330399E-2</v>
      </c>
      <c r="V27" s="7">
        <f>V26/V25</f>
        <v>1.0714936339630199E-2</v>
      </c>
      <c r="W27" s="7">
        <f t="shared" ref="W27:X27" si="26">W26/W25</f>
        <v>1.5226037920371744E-2</v>
      </c>
      <c r="X27" s="7">
        <f t="shared" si="26"/>
        <v>1.5695069527020392E-2</v>
      </c>
    </row>
    <row r="29" spans="1:24" s="2" customFormat="1" x14ac:dyDescent="0.3">
      <c r="B29" s="3" t="s">
        <v>15</v>
      </c>
      <c r="C29" s="2">
        <v>2021</v>
      </c>
      <c r="D29"/>
      <c r="E29" s="2" t="s">
        <v>7</v>
      </c>
      <c r="J29" s="3" t="s">
        <v>16</v>
      </c>
      <c r="K29" s="2">
        <v>2022</v>
      </c>
      <c r="M29" s="2" t="s">
        <v>7</v>
      </c>
      <c r="R29" s="3" t="s">
        <v>17</v>
      </c>
      <c r="S29" s="2">
        <v>2023</v>
      </c>
      <c r="T29"/>
      <c r="U29" s="2" t="s">
        <v>7</v>
      </c>
    </row>
    <row r="30" spans="1:24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14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14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14</v>
      </c>
    </row>
    <row r="31" spans="1:24" x14ac:dyDescent="0.3">
      <c r="B31">
        <v>197</v>
      </c>
      <c r="C31">
        <v>362</v>
      </c>
      <c r="D31">
        <v>212</v>
      </c>
      <c r="E31">
        <v>4500</v>
      </c>
      <c r="F31" s="12">
        <f t="shared" ref="F31:F50" si="27">(E31-D31)/(E31+D31)</f>
        <v>0.91001697792869274</v>
      </c>
      <c r="G31" s="12">
        <f>(E31-B31)/(E31+B31)</f>
        <v>0.91611667021503085</v>
      </c>
      <c r="H31" s="12">
        <f>(E31-C31)/(E31+C31)</f>
        <v>0.85109008638420403</v>
      </c>
      <c r="J31">
        <v>140</v>
      </c>
      <c r="K31">
        <v>306</v>
      </c>
      <c r="L31">
        <v>153</v>
      </c>
      <c r="M31">
        <v>4216</v>
      </c>
      <c r="N31" s="12">
        <f t="shared" ref="N31:N50" si="28">(M31-L31)/(M31+L31)</f>
        <v>0.92996108949416345</v>
      </c>
      <c r="O31" s="12">
        <f>(M31-J31)/(M31+J31)</f>
        <v>0.93572084481175388</v>
      </c>
      <c r="P31" s="12">
        <f>(M31-K31)/(M31+K31)</f>
        <v>0.86466165413533835</v>
      </c>
      <c r="R31">
        <v>181</v>
      </c>
      <c r="S31">
        <v>431</v>
      </c>
      <c r="T31">
        <v>241</v>
      </c>
      <c r="U31">
        <v>4716</v>
      </c>
      <c r="V31" s="12">
        <f>(U31-T31)/(U31+T31)</f>
        <v>0.90276376840831152</v>
      </c>
      <c r="W31" s="12">
        <f>(U31-R31)/(U31+R31)</f>
        <v>0.92607719011639777</v>
      </c>
      <c r="X31" s="12">
        <f>(U31-S31)/(U31+S31)</f>
        <v>0.83252380027200312</v>
      </c>
    </row>
    <row r="32" spans="1:24" x14ac:dyDescent="0.3">
      <c r="B32">
        <v>200</v>
      </c>
      <c r="C32">
        <v>374</v>
      </c>
      <c r="D32">
        <v>206</v>
      </c>
      <c r="E32">
        <v>4348</v>
      </c>
      <c r="F32" s="12">
        <f t="shared" si="27"/>
        <v>0.90953008344312691</v>
      </c>
      <c r="G32" s="12">
        <f t="shared" ref="G32:G50" si="29">(E32-B32)/(E32+B32)</f>
        <v>0.91204925241864554</v>
      </c>
      <c r="H32" s="12">
        <f t="shared" ref="H32:H50" si="30">(E32-C32)/(E32+C32)</f>
        <v>0.84159254553155438</v>
      </c>
      <c r="J32">
        <v>139</v>
      </c>
      <c r="K32">
        <v>309</v>
      </c>
      <c r="L32">
        <v>162</v>
      </c>
      <c r="M32">
        <v>4434</v>
      </c>
      <c r="N32" s="12">
        <f t="shared" si="28"/>
        <v>0.92950391644908614</v>
      </c>
      <c r="O32" s="12">
        <f t="shared" ref="O32:O50" si="31">(M32-J32)/(M32+J32)</f>
        <v>0.93920839711349224</v>
      </c>
      <c r="P32" s="12">
        <f t="shared" ref="P32:P50" si="32">(M32-K32)/(M32+K32)</f>
        <v>0.8697027197975965</v>
      </c>
      <c r="R32">
        <v>175</v>
      </c>
      <c r="S32">
        <v>335</v>
      </c>
      <c r="T32">
        <v>217</v>
      </c>
      <c r="U32">
        <v>4059</v>
      </c>
      <c r="V32" s="12">
        <f t="shared" ref="V32:V50" si="33">(U32-T32)/(U32+T32)</f>
        <v>0.89850327408793262</v>
      </c>
      <c r="W32" s="12">
        <f t="shared" ref="W32:W50" si="34">(U32-R32)/(U32+R32)</f>
        <v>0.91733585262163442</v>
      </c>
      <c r="X32" s="12">
        <f t="shared" ref="X32:X50" si="35">(U32-S32)/(U32+S32)</f>
        <v>0.84751934456076472</v>
      </c>
    </row>
    <row r="33" spans="2:24" x14ac:dyDescent="0.3">
      <c r="B33">
        <v>205</v>
      </c>
      <c r="C33">
        <v>420</v>
      </c>
      <c r="D33">
        <v>211</v>
      </c>
      <c r="E33">
        <v>4420</v>
      </c>
      <c r="F33" s="12">
        <f t="shared" si="27"/>
        <v>0.90887497300798958</v>
      </c>
      <c r="G33" s="12">
        <f t="shared" si="29"/>
        <v>0.91135135135135137</v>
      </c>
      <c r="H33" s="12">
        <f t="shared" si="30"/>
        <v>0.82644628099173556</v>
      </c>
      <c r="J33">
        <v>137</v>
      </c>
      <c r="K33">
        <v>299</v>
      </c>
      <c r="L33">
        <v>175</v>
      </c>
      <c r="M33">
        <v>4241</v>
      </c>
      <c r="N33" s="12">
        <f t="shared" si="28"/>
        <v>0.92074275362318836</v>
      </c>
      <c r="O33" s="12">
        <f t="shared" si="31"/>
        <v>0.93741434444952032</v>
      </c>
      <c r="P33" s="12">
        <f t="shared" si="32"/>
        <v>0.86828193832599121</v>
      </c>
      <c r="R33">
        <v>165</v>
      </c>
      <c r="S33">
        <v>357</v>
      </c>
      <c r="T33">
        <v>240</v>
      </c>
      <c r="U33">
        <v>4484</v>
      </c>
      <c r="V33" s="12">
        <f t="shared" si="33"/>
        <v>0.89839119390347166</v>
      </c>
      <c r="W33" s="12">
        <f t="shared" si="34"/>
        <v>0.92901699290169926</v>
      </c>
      <c r="X33" s="12">
        <f t="shared" si="35"/>
        <v>0.85250981202230947</v>
      </c>
    </row>
    <row r="34" spans="2:24" x14ac:dyDescent="0.3">
      <c r="B34">
        <v>196</v>
      </c>
      <c r="C34">
        <v>327</v>
      </c>
      <c r="D34">
        <v>200</v>
      </c>
      <c r="E34">
        <v>4138</v>
      </c>
      <c r="F34" s="12">
        <f t="shared" si="27"/>
        <v>0.90779160903642231</v>
      </c>
      <c r="G34" s="12">
        <f t="shared" si="29"/>
        <v>0.90955237655745269</v>
      </c>
      <c r="H34" s="12">
        <f t="shared" si="30"/>
        <v>0.85352743561030231</v>
      </c>
      <c r="J34">
        <v>141</v>
      </c>
      <c r="K34">
        <v>303</v>
      </c>
      <c r="L34">
        <v>171</v>
      </c>
      <c r="M34">
        <v>4122</v>
      </c>
      <c r="N34" s="12">
        <f t="shared" si="28"/>
        <v>0.92033542976939209</v>
      </c>
      <c r="O34" s="12">
        <f t="shared" si="31"/>
        <v>0.93384940182969745</v>
      </c>
      <c r="P34" s="12">
        <f t="shared" si="32"/>
        <v>0.86305084745762717</v>
      </c>
      <c r="R34">
        <v>182</v>
      </c>
      <c r="S34">
        <v>389</v>
      </c>
      <c r="T34">
        <v>240</v>
      </c>
      <c r="U34">
        <v>4453</v>
      </c>
      <c r="V34" s="12">
        <f t="shared" si="33"/>
        <v>0.89772000852333267</v>
      </c>
      <c r="W34" s="12">
        <f t="shared" si="34"/>
        <v>0.92146709816612726</v>
      </c>
      <c r="X34" s="12">
        <f t="shared" si="35"/>
        <v>0.83932259396943409</v>
      </c>
    </row>
    <row r="35" spans="2:24" x14ac:dyDescent="0.3">
      <c r="B35">
        <v>200</v>
      </c>
      <c r="C35">
        <v>390</v>
      </c>
      <c r="D35">
        <v>239</v>
      </c>
      <c r="E35">
        <v>4880</v>
      </c>
      <c r="F35" s="12">
        <f t="shared" si="27"/>
        <v>0.9066223871849971</v>
      </c>
      <c r="G35" s="12">
        <f t="shared" si="29"/>
        <v>0.92125984251968507</v>
      </c>
      <c r="H35" s="12">
        <f t="shared" si="30"/>
        <v>0.85199240986717273</v>
      </c>
      <c r="J35">
        <v>152</v>
      </c>
      <c r="K35">
        <v>373</v>
      </c>
      <c r="L35">
        <v>191</v>
      </c>
      <c r="M35">
        <v>4535</v>
      </c>
      <c r="N35" s="12">
        <f t="shared" si="28"/>
        <v>0.91917054591620817</v>
      </c>
      <c r="O35" s="12">
        <f t="shared" si="31"/>
        <v>0.93513974823981227</v>
      </c>
      <c r="P35" s="12">
        <f t="shared" si="32"/>
        <v>0.84800325998370008</v>
      </c>
      <c r="R35">
        <v>176</v>
      </c>
      <c r="S35">
        <v>419</v>
      </c>
      <c r="T35">
        <v>241</v>
      </c>
      <c r="U35">
        <v>4442</v>
      </c>
      <c r="V35" s="12">
        <f t="shared" si="33"/>
        <v>0.89707452487721551</v>
      </c>
      <c r="W35" s="12">
        <f t="shared" si="34"/>
        <v>0.92377652663490684</v>
      </c>
      <c r="X35" s="12">
        <f t="shared" si="35"/>
        <v>0.82760748817115815</v>
      </c>
    </row>
    <row r="36" spans="2:24" x14ac:dyDescent="0.3">
      <c r="B36">
        <v>221</v>
      </c>
      <c r="C36">
        <v>384</v>
      </c>
      <c r="D36">
        <v>233</v>
      </c>
      <c r="E36">
        <v>4730</v>
      </c>
      <c r="F36" s="12">
        <f t="shared" si="27"/>
        <v>0.90610517831956483</v>
      </c>
      <c r="G36" s="12">
        <f t="shared" si="29"/>
        <v>0.910725106039184</v>
      </c>
      <c r="H36" s="12">
        <f t="shared" si="30"/>
        <v>0.84982401251466566</v>
      </c>
      <c r="J36">
        <v>159</v>
      </c>
      <c r="K36">
        <v>367</v>
      </c>
      <c r="L36">
        <v>202</v>
      </c>
      <c r="M36">
        <v>4767</v>
      </c>
      <c r="N36" s="12">
        <f t="shared" si="28"/>
        <v>0.9186959146709599</v>
      </c>
      <c r="O36" s="12">
        <f t="shared" si="31"/>
        <v>0.93544457978075513</v>
      </c>
      <c r="P36" s="12">
        <f t="shared" si="32"/>
        <v>0.85703155434359179</v>
      </c>
      <c r="R36">
        <v>186</v>
      </c>
      <c r="S36">
        <v>368</v>
      </c>
      <c r="T36">
        <v>234</v>
      </c>
      <c r="U36">
        <v>4241</v>
      </c>
      <c r="V36" s="12">
        <f t="shared" si="33"/>
        <v>0.89541899441340778</v>
      </c>
      <c r="W36" s="12">
        <f t="shared" si="34"/>
        <v>0.91597018296815003</v>
      </c>
      <c r="X36" s="12">
        <f t="shared" si="35"/>
        <v>0.84031243219787377</v>
      </c>
    </row>
    <row r="37" spans="2:24" x14ac:dyDescent="0.3">
      <c r="B37">
        <v>221</v>
      </c>
      <c r="C37">
        <v>385</v>
      </c>
      <c r="D37">
        <v>230</v>
      </c>
      <c r="E37">
        <v>4633</v>
      </c>
      <c r="F37" s="12">
        <f t="shared" si="27"/>
        <v>0.9054081842484063</v>
      </c>
      <c r="G37" s="12">
        <f t="shared" si="29"/>
        <v>0.90894107952204373</v>
      </c>
      <c r="H37" s="12">
        <f t="shared" si="30"/>
        <v>0.84655241131925074</v>
      </c>
      <c r="J37">
        <v>145</v>
      </c>
      <c r="K37">
        <v>319</v>
      </c>
      <c r="L37">
        <v>183</v>
      </c>
      <c r="M37">
        <v>4314</v>
      </c>
      <c r="N37" s="12">
        <f t="shared" si="28"/>
        <v>0.91861240827218149</v>
      </c>
      <c r="O37" s="12">
        <f t="shared" si="31"/>
        <v>0.93496299618748602</v>
      </c>
      <c r="P37" s="12">
        <f t="shared" si="32"/>
        <v>0.86229225124109643</v>
      </c>
      <c r="R37">
        <v>178</v>
      </c>
      <c r="S37">
        <v>361</v>
      </c>
      <c r="T37">
        <v>224</v>
      </c>
      <c r="U37">
        <v>4057</v>
      </c>
      <c r="V37" s="12">
        <f t="shared" si="33"/>
        <v>0.89535155337537964</v>
      </c>
      <c r="W37" s="12">
        <f t="shared" si="34"/>
        <v>0.91593860684769779</v>
      </c>
      <c r="X37" s="12">
        <f t="shared" si="35"/>
        <v>0.83657763693979181</v>
      </c>
    </row>
    <row r="38" spans="2:24" x14ac:dyDescent="0.3">
      <c r="B38">
        <v>202</v>
      </c>
      <c r="C38">
        <v>349</v>
      </c>
      <c r="D38">
        <v>210</v>
      </c>
      <c r="E38">
        <v>4218</v>
      </c>
      <c r="F38" s="12">
        <f t="shared" si="27"/>
        <v>0.90514905149051494</v>
      </c>
      <c r="G38" s="12">
        <f t="shared" si="29"/>
        <v>0.90859728506787329</v>
      </c>
      <c r="H38" s="12">
        <f t="shared" si="30"/>
        <v>0.84716444055178453</v>
      </c>
      <c r="J38">
        <v>148</v>
      </c>
      <c r="K38">
        <v>358</v>
      </c>
      <c r="L38">
        <v>188</v>
      </c>
      <c r="M38">
        <v>4419</v>
      </c>
      <c r="N38" s="12">
        <f t="shared" si="28"/>
        <v>0.91838506620360316</v>
      </c>
      <c r="O38" s="12">
        <f t="shared" si="31"/>
        <v>0.93518721261221804</v>
      </c>
      <c r="P38" s="12">
        <f t="shared" si="32"/>
        <v>0.85011513502198033</v>
      </c>
      <c r="R38">
        <v>172</v>
      </c>
      <c r="S38">
        <v>367</v>
      </c>
      <c r="T38">
        <v>227</v>
      </c>
      <c r="U38">
        <v>4106</v>
      </c>
      <c r="V38" s="12">
        <f t="shared" si="33"/>
        <v>0.89522270943918758</v>
      </c>
      <c r="W38" s="12">
        <f t="shared" si="34"/>
        <v>0.91958859280037397</v>
      </c>
      <c r="X38" s="12">
        <f t="shared" si="35"/>
        <v>0.83590431477755422</v>
      </c>
    </row>
    <row r="39" spans="2:24" x14ac:dyDescent="0.3">
      <c r="B39">
        <v>224</v>
      </c>
      <c r="C39">
        <v>401</v>
      </c>
      <c r="D39">
        <v>231</v>
      </c>
      <c r="E39">
        <v>4577</v>
      </c>
      <c r="F39" s="12">
        <f t="shared" si="27"/>
        <v>0.90391014975041595</v>
      </c>
      <c r="G39" s="12">
        <f t="shared" si="29"/>
        <v>0.90668610706102892</v>
      </c>
      <c r="H39" s="12">
        <f t="shared" si="30"/>
        <v>0.83889112093210128</v>
      </c>
      <c r="J39">
        <v>140</v>
      </c>
      <c r="K39">
        <v>318</v>
      </c>
      <c r="L39">
        <v>187</v>
      </c>
      <c r="M39">
        <v>4293</v>
      </c>
      <c r="N39" s="12">
        <f t="shared" si="28"/>
        <v>0.91651785714285716</v>
      </c>
      <c r="O39" s="12">
        <f t="shared" si="31"/>
        <v>0.93683735619219488</v>
      </c>
      <c r="P39" s="12">
        <f t="shared" si="32"/>
        <v>0.86206896551724133</v>
      </c>
      <c r="R39">
        <v>172</v>
      </c>
      <c r="S39">
        <v>341</v>
      </c>
      <c r="T39">
        <v>228</v>
      </c>
      <c r="U39">
        <v>4058</v>
      </c>
      <c r="V39" s="12">
        <f t="shared" si="33"/>
        <v>0.89360709286047602</v>
      </c>
      <c r="W39" s="12">
        <f t="shared" si="34"/>
        <v>0.91867612293144207</v>
      </c>
      <c r="X39" s="12">
        <f t="shared" si="35"/>
        <v>0.84496476471925441</v>
      </c>
    </row>
    <row r="40" spans="2:24" x14ac:dyDescent="0.3">
      <c r="B40">
        <v>217</v>
      </c>
      <c r="C40">
        <v>390</v>
      </c>
      <c r="D40">
        <v>227</v>
      </c>
      <c r="E40">
        <v>4491</v>
      </c>
      <c r="F40" s="12">
        <f t="shared" si="27"/>
        <v>0.90377278507842307</v>
      </c>
      <c r="G40" s="12">
        <f t="shared" si="29"/>
        <v>0.90781648258283776</v>
      </c>
      <c r="H40" s="12">
        <f t="shared" si="30"/>
        <v>0.84019668100799016</v>
      </c>
      <c r="J40">
        <v>155</v>
      </c>
      <c r="K40">
        <v>370</v>
      </c>
      <c r="L40">
        <v>208</v>
      </c>
      <c r="M40">
        <v>4689</v>
      </c>
      <c r="N40" s="12">
        <f t="shared" si="28"/>
        <v>0.91505003063099855</v>
      </c>
      <c r="O40" s="12">
        <f t="shared" si="31"/>
        <v>0.9360033030553262</v>
      </c>
      <c r="P40" s="12">
        <f t="shared" si="32"/>
        <v>0.8537260328128089</v>
      </c>
      <c r="R40">
        <v>173</v>
      </c>
      <c r="S40">
        <v>345</v>
      </c>
      <c r="T40">
        <v>228</v>
      </c>
      <c r="U40">
        <v>4038</v>
      </c>
      <c r="V40" s="12">
        <f t="shared" si="33"/>
        <v>0.89310829817158932</v>
      </c>
      <c r="W40" s="12">
        <f t="shared" si="34"/>
        <v>0.9178342436475897</v>
      </c>
      <c r="X40" s="12">
        <f t="shared" si="35"/>
        <v>0.84257357973990421</v>
      </c>
    </row>
    <row r="41" spans="2:24" x14ac:dyDescent="0.3">
      <c r="B41">
        <v>215</v>
      </c>
      <c r="C41">
        <v>344</v>
      </c>
      <c r="D41">
        <v>221</v>
      </c>
      <c r="E41">
        <v>4351</v>
      </c>
      <c r="F41" s="12">
        <f t="shared" si="27"/>
        <v>0.90332458442694663</v>
      </c>
      <c r="G41" s="12">
        <f t="shared" si="29"/>
        <v>0.90582566798072717</v>
      </c>
      <c r="H41" s="12">
        <f t="shared" si="30"/>
        <v>0.85346112886048986</v>
      </c>
      <c r="J41">
        <v>159</v>
      </c>
      <c r="K41">
        <v>377</v>
      </c>
      <c r="L41">
        <v>210</v>
      </c>
      <c r="M41">
        <v>4651</v>
      </c>
      <c r="N41" s="12">
        <f t="shared" si="28"/>
        <v>0.91359802509771648</v>
      </c>
      <c r="O41" s="12">
        <f t="shared" si="31"/>
        <v>0.93388773388773394</v>
      </c>
      <c r="P41" s="12">
        <f t="shared" si="32"/>
        <v>0.85003977724741453</v>
      </c>
      <c r="R41">
        <v>196</v>
      </c>
      <c r="S41">
        <v>397</v>
      </c>
      <c r="T41">
        <v>249</v>
      </c>
      <c r="U41">
        <v>4396</v>
      </c>
      <c r="V41" s="12">
        <f t="shared" si="33"/>
        <v>0.89278794402583428</v>
      </c>
      <c r="W41" s="12">
        <f t="shared" si="34"/>
        <v>0.91463414634146345</v>
      </c>
      <c r="X41" s="12">
        <f t="shared" si="35"/>
        <v>0.83434174838305863</v>
      </c>
    </row>
    <row r="42" spans="2:24" x14ac:dyDescent="0.3">
      <c r="B42">
        <v>205</v>
      </c>
      <c r="C42">
        <v>388</v>
      </c>
      <c r="D42">
        <v>233</v>
      </c>
      <c r="E42">
        <v>4582</v>
      </c>
      <c r="F42" s="12">
        <f t="shared" si="27"/>
        <v>0.90321910695742469</v>
      </c>
      <c r="G42" s="12">
        <f t="shared" si="29"/>
        <v>0.91435136828911634</v>
      </c>
      <c r="H42" s="12">
        <f t="shared" si="30"/>
        <v>0.84386317907444663</v>
      </c>
      <c r="J42">
        <v>143</v>
      </c>
      <c r="K42">
        <v>336</v>
      </c>
      <c r="L42">
        <v>198</v>
      </c>
      <c r="M42">
        <v>4345</v>
      </c>
      <c r="N42" s="12">
        <f t="shared" si="28"/>
        <v>0.9128329297820823</v>
      </c>
      <c r="O42" s="12">
        <f t="shared" si="31"/>
        <v>0.93627450980392157</v>
      </c>
      <c r="P42" s="12">
        <f t="shared" si="32"/>
        <v>0.85644093142490918</v>
      </c>
      <c r="R42">
        <v>179</v>
      </c>
      <c r="S42">
        <v>394</v>
      </c>
      <c r="T42">
        <v>249</v>
      </c>
      <c r="U42">
        <v>4391</v>
      </c>
      <c r="V42" s="12">
        <f t="shared" si="33"/>
        <v>0.89267241379310347</v>
      </c>
      <c r="W42" s="12">
        <f t="shared" si="34"/>
        <v>0.92166301969365427</v>
      </c>
      <c r="X42" s="12">
        <f t="shared" si="35"/>
        <v>0.8353187042842215</v>
      </c>
    </row>
    <row r="43" spans="2:24" x14ac:dyDescent="0.3">
      <c r="B43">
        <v>217</v>
      </c>
      <c r="C43">
        <v>391</v>
      </c>
      <c r="D43">
        <v>234</v>
      </c>
      <c r="E43">
        <v>4599</v>
      </c>
      <c r="F43" s="12">
        <f t="shared" si="27"/>
        <v>0.9031657355679702</v>
      </c>
      <c r="G43" s="12">
        <f t="shared" si="29"/>
        <v>0.90988372093023251</v>
      </c>
      <c r="H43" s="12">
        <f t="shared" si="30"/>
        <v>0.84328657314629263</v>
      </c>
      <c r="J43">
        <v>145</v>
      </c>
      <c r="K43">
        <v>336</v>
      </c>
      <c r="L43">
        <v>202</v>
      </c>
      <c r="M43">
        <v>4410</v>
      </c>
      <c r="N43" s="12">
        <f t="shared" si="28"/>
        <v>0.91240242844752817</v>
      </c>
      <c r="O43" s="12">
        <f t="shared" si="31"/>
        <v>0.93633369923161358</v>
      </c>
      <c r="P43" s="12">
        <f t="shared" si="32"/>
        <v>0.8584070796460177</v>
      </c>
      <c r="R43">
        <v>134</v>
      </c>
      <c r="S43">
        <v>404</v>
      </c>
      <c r="T43">
        <v>221</v>
      </c>
      <c r="U43">
        <v>3856</v>
      </c>
      <c r="V43" s="12">
        <f t="shared" si="33"/>
        <v>0.89158695118960019</v>
      </c>
      <c r="W43" s="12">
        <f t="shared" si="34"/>
        <v>0.93283208020050123</v>
      </c>
      <c r="X43" s="12">
        <f t="shared" si="35"/>
        <v>0.81032863849765258</v>
      </c>
    </row>
    <row r="44" spans="2:24" x14ac:dyDescent="0.3">
      <c r="B44">
        <v>221</v>
      </c>
      <c r="C44">
        <v>378</v>
      </c>
      <c r="D44">
        <v>218</v>
      </c>
      <c r="E44">
        <v>4232</v>
      </c>
      <c r="F44" s="12">
        <f t="shared" si="27"/>
        <v>0.90202247191011231</v>
      </c>
      <c r="G44" s="12">
        <f t="shared" si="29"/>
        <v>0.90074107343364029</v>
      </c>
      <c r="H44" s="12">
        <f t="shared" si="30"/>
        <v>0.8360086767895879</v>
      </c>
      <c r="J44">
        <v>153</v>
      </c>
      <c r="K44">
        <v>360</v>
      </c>
      <c r="L44">
        <v>211</v>
      </c>
      <c r="M44">
        <v>4573</v>
      </c>
      <c r="N44" s="12">
        <f t="shared" si="28"/>
        <v>0.91178929765886285</v>
      </c>
      <c r="O44" s="12">
        <f t="shared" si="31"/>
        <v>0.93525179856115104</v>
      </c>
      <c r="P44" s="12">
        <f t="shared" si="32"/>
        <v>0.85404419217514693</v>
      </c>
      <c r="R44">
        <v>178</v>
      </c>
      <c r="S44">
        <v>354</v>
      </c>
      <c r="T44">
        <v>241</v>
      </c>
      <c r="U44">
        <v>4110</v>
      </c>
      <c r="V44" s="12">
        <f t="shared" si="33"/>
        <v>0.88922086876580098</v>
      </c>
      <c r="W44" s="12">
        <f t="shared" si="34"/>
        <v>0.91697761194029848</v>
      </c>
      <c r="X44" s="12">
        <f t="shared" si="35"/>
        <v>0.84139784946236562</v>
      </c>
    </row>
    <row r="45" spans="2:24" x14ac:dyDescent="0.3">
      <c r="B45">
        <v>207</v>
      </c>
      <c r="C45">
        <v>452</v>
      </c>
      <c r="D45">
        <v>239</v>
      </c>
      <c r="E45">
        <v>4568</v>
      </c>
      <c r="F45" s="12">
        <f t="shared" si="27"/>
        <v>0.90056168088204702</v>
      </c>
      <c r="G45" s="12">
        <f t="shared" si="29"/>
        <v>0.91329842931937177</v>
      </c>
      <c r="H45" s="12">
        <f t="shared" si="30"/>
        <v>0.81992031872509963</v>
      </c>
      <c r="J45">
        <v>143</v>
      </c>
      <c r="K45">
        <v>394</v>
      </c>
      <c r="L45">
        <v>214</v>
      </c>
      <c r="M45">
        <v>4486</v>
      </c>
      <c r="N45" s="12">
        <f t="shared" si="28"/>
        <v>0.90893617021276596</v>
      </c>
      <c r="O45" s="12">
        <f t="shared" si="31"/>
        <v>0.93821559732123572</v>
      </c>
      <c r="P45" s="12">
        <f t="shared" si="32"/>
        <v>0.83852459016393444</v>
      </c>
      <c r="R45">
        <v>182</v>
      </c>
      <c r="S45">
        <v>371</v>
      </c>
      <c r="T45">
        <v>235</v>
      </c>
      <c r="U45">
        <v>4004</v>
      </c>
      <c r="V45" s="12">
        <f t="shared" si="33"/>
        <v>0.88912479358339236</v>
      </c>
      <c r="W45" s="12">
        <f t="shared" si="34"/>
        <v>0.91304347826086951</v>
      </c>
      <c r="X45" s="12">
        <f t="shared" si="35"/>
        <v>0.83040000000000003</v>
      </c>
    </row>
    <row r="46" spans="2:24" x14ac:dyDescent="0.3">
      <c r="B46">
        <v>213</v>
      </c>
      <c r="C46">
        <v>388</v>
      </c>
      <c r="D46">
        <v>233</v>
      </c>
      <c r="E46">
        <v>4420</v>
      </c>
      <c r="F46" s="12">
        <f t="shared" si="27"/>
        <v>0.89984955942402756</v>
      </c>
      <c r="G46" s="12">
        <f t="shared" si="29"/>
        <v>0.90805093891646882</v>
      </c>
      <c r="H46" s="12">
        <f t="shared" si="30"/>
        <v>0.83860232945091517</v>
      </c>
      <c r="J46">
        <v>148</v>
      </c>
      <c r="K46">
        <v>347</v>
      </c>
      <c r="L46">
        <v>205</v>
      </c>
      <c r="M46">
        <v>4266</v>
      </c>
      <c r="N46" s="12">
        <f t="shared" si="28"/>
        <v>0.90829791992842768</v>
      </c>
      <c r="O46" s="12">
        <f t="shared" si="31"/>
        <v>0.93294064340734029</v>
      </c>
      <c r="P46" s="12">
        <f t="shared" si="32"/>
        <v>0.84955560372859307</v>
      </c>
      <c r="R46">
        <v>193</v>
      </c>
      <c r="S46">
        <v>386</v>
      </c>
      <c r="T46">
        <v>251</v>
      </c>
      <c r="U46">
        <v>4221</v>
      </c>
      <c r="V46" s="12">
        <f t="shared" si="33"/>
        <v>0.88774597495527729</v>
      </c>
      <c r="W46" s="12">
        <f t="shared" si="34"/>
        <v>0.91255097417308562</v>
      </c>
      <c r="X46" s="12">
        <f t="shared" si="35"/>
        <v>0.83242891252441931</v>
      </c>
    </row>
    <row r="47" spans="2:24" x14ac:dyDescent="0.3">
      <c r="B47">
        <v>193</v>
      </c>
      <c r="C47">
        <v>375</v>
      </c>
      <c r="D47">
        <v>219</v>
      </c>
      <c r="E47">
        <v>4136</v>
      </c>
      <c r="F47" s="12">
        <f t="shared" si="27"/>
        <v>0.89942594718714119</v>
      </c>
      <c r="G47" s="12">
        <f t="shared" si="29"/>
        <v>0.91083391083391085</v>
      </c>
      <c r="H47" s="12">
        <f t="shared" si="30"/>
        <v>0.83373974728441591</v>
      </c>
      <c r="J47">
        <v>145</v>
      </c>
      <c r="K47">
        <v>376</v>
      </c>
      <c r="L47">
        <v>222</v>
      </c>
      <c r="M47">
        <v>4588</v>
      </c>
      <c r="N47" s="12">
        <f t="shared" si="28"/>
        <v>0.90769230769230769</v>
      </c>
      <c r="O47" s="12">
        <f t="shared" si="31"/>
        <v>0.93872807944221426</v>
      </c>
      <c r="P47" s="12">
        <f t="shared" si="32"/>
        <v>0.84850926672038673</v>
      </c>
      <c r="R47">
        <v>184</v>
      </c>
      <c r="S47">
        <v>376</v>
      </c>
      <c r="T47">
        <v>248</v>
      </c>
      <c r="U47">
        <v>4164</v>
      </c>
      <c r="V47" s="12">
        <f t="shared" si="33"/>
        <v>0.88757932910244786</v>
      </c>
      <c r="W47" s="12">
        <f t="shared" si="34"/>
        <v>0.9153633854645814</v>
      </c>
      <c r="X47" s="12">
        <f t="shared" si="35"/>
        <v>0.83436123348017621</v>
      </c>
    </row>
    <row r="48" spans="2:24" x14ac:dyDescent="0.3">
      <c r="B48">
        <v>214</v>
      </c>
      <c r="C48">
        <v>388</v>
      </c>
      <c r="D48">
        <v>229</v>
      </c>
      <c r="E48">
        <v>4311</v>
      </c>
      <c r="F48" s="12">
        <f t="shared" si="27"/>
        <v>0.89911894273127757</v>
      </c>
      <c r="G48" s="12">
        <f t="shared" si="29"/>
        <v>0.90541436464088398</v>
      </c>
      <c r="H48" s="12">
        <f t="shared" si="30"/>
        <v>0.8348584805277719</v>
      </c>
      <c r="J48">
        <v>158</v>
      </c>
      <c r="K48">
        <v>372</v>
      </c>
      <c r="L48">
        <v>218</v>
      </c>
      <c r="M48">
        <v>4504</v>
      </c>
      <c r="N48" s="12">
        <f t="shared" si="28"/>
        <v>0.90766624311732313</v>
      </c>
      <c r="O48" s="12">
        <f t="shared" si="31"/>
        <v>0.93221793221793225</v>
      </c>
      <c r="P48" s="12">
        <f t="shared" si="32"/>
        <v>0.84741591468416733</v>
      </c>
      <c r="R48">
        <v>182</v>
      </c>
      <c r="S48">
        <v>380</v>
      </c>
      <c r="T48">
        <v>253</v>
      </c>
      <c r="U48">
        <v>4206</v>
      </c>
      <c r="V48" s="12">
        <f t="shared" si="33"/>
        <v>0.88652164162368241</v>
      </c>
      <c r="W48" s="12">
        <f t="shared" si="34"/>
        <v>0.91704649042844122</v>
      </c>
      <c r="X48" s="12">
        <f t="shared" si="35"/>
        <v>0.83427823811600521</v>
      </c>
    </row>
    <row r="49" spans="1:40" x14ac:dyDescent="0.3">
      <c r="B49">
        <v>221</v>
      </c>
      <c r="C49">
        <v>371</v>
      </c>
      <c r="D49">
        <v>228</v>
      </c>
      <c r="E49">
        <v>4291</v>
      </c>
      <c r="F49" s="12">
        <f t="shared" si="27"/>
        <v>0.89909271962823634</v>
      </c>
      <c r="G49" s="12">
        <f t="shared" si="29"/>
        <v>0.90203900709219853</v>
      </c>
      <c r="H49" s="12">
        <f t="shared" si="30"/>
        <v>0.84084084084084088</v>
      </c>
      <c r="J49">
        <v>170</v>
      </c>
      <c r="K49">
        <v>377</v>
      </c>
      <c r="L49">
        <v>223</v>
      </c>
      <c r="M49">
        <v>4563</v>
      </c>
      <c r="N49" s="12">
        <f t="shared" si="28"/>
        <v>0.90681153363978273</v>
      </c>
      <c r="O49" s="12">
        <f t="shared" si="31"/>
        <v>0.92816395520811323</v>
      </c>
      <c r="P49" s="12">
        <f t="shared" si="32"/>
        <v>0.84736842105263155</v>
      </c>
      <c r="R49">
        <v>185</v>
      </c>
      <c r="S49">
        <v>407</v>
      </c>
      <c r="T49">
        <v>254</v>
      </c>
      <c r="U49">
        <v>4214</v>
      </c>
      <c r="V49" s="12">
        <f t="shared" si="33"/>
        <v>0.88630259623992835</v>
      </c>
      <c r="W49" s="12">
        <f t="shared" si="34"/>
        <v>0.9158899749943169</v>
      </c>
      <c r="X49" s="12">
        <f t="shared" si="35"/>
        <v>0.82384765202337151</v>
      </c>
    </row>
    <row r="50" spans="1:40" s="9" customFormat="1" x14ac:dyDescent="0.3">
      <c r="B50" s="9">
        <v>217</v>
      </c>
      <c r="C50" s="9">
        <v>364</v>
      </c>
      <c r="D50" s="9">
        <v>233</v>
      </c>
      <c r="E50" s="9">
        <v>4312</v>
      </c>
      <c r="F50" s="12">
        <f t="shared" si="27"/>
        <v>0.8974697469746975</v>
      </c>
      <c r="G50" s="12">
        <f t="shared" si="29"/>
        <v>0.90417310664605877</v>
      </c>
      <c r="H50" s="12">
        <f t="shared" si="30"/>
        <v>0.84431137724550898</v>
      </c>
      <c r="J50" s="9">
        <v>154</v>
      </c>
      <c r="K50" s="9">
        <v>342</v>
      </c>
      <c r="L50" s="9">
        <v>206</v>
      </c>
      <c r="M50" s="9">
        <v>4182</v>
      </c>
      <c r="N50" s="12">
        <f t="shared" si="28"/>
        <v>0.90610756608933452</v>
      </c>
      <c r="O50" s="12">
        <f t="shared" si="31"/>
        <v>0.9289667896678967</v>
      </c>
      <c r="P50" s="12">
        <f t="shared" si="32"/>
        <v>0.8488063660477454</v>
      </c>
      <c r="R50">
        <v>174</v>
      </c>
      <c r="S50">
        <v>376</v>
      </c>
      <c r="T50">
        <v>251</v>
      </c>
      <c r="U50">
        <v>4164</v>
      </c>
      <c r="V50" s="12">
        <f t="shared" si="33"/>
        <v>0.88629671574178936</v>
      </c>
      <c r="W50" s="12">
        <f t="shared" si="34"/>
        <v>0.91977869986168737</v>
      </c>
      <c r="X50" s="12">
        <f t="shared" si="35"/>
        <v>0.83436123348017621</v>
      </c>
    </row>
    <row r="51" spans="1:40" s="14" customFormat="1" x14ac:dyDescent="0.3">
      <c r="A51" s="14" t="s">
        <v>8</v>
      </c>
      <c r="B51" s="11">
        <f>AVERAGE(B31:B50)</f>
        <v>210.3</v>
      </c>
      <c r="C51" s="11">
        <f t="shared" ref="C51:E51" si="36">AVERAGE(C31:C50)</f>
        <v>381.05</v>
      </c>
      <c r="D51" s="11">
        <f t="shared" si="36"/>
        <v>224.3</v>
      </c>
      <c r="E51" s="11">
        <f t="shared" si="36"/>
        <v>4436.8500000000004</v>
      </c>
      <c r="F51" s="13">
        <f>AVERAGE(F31:F50)</f>
        <v>0.90372159375892169</v>
      </c>
      <c r="G51" s="13">
        <f t="shared" ref="G51:H51" si="37">AVERAGE(G31:G50)</f>
        <v>0.90938535707088719</v>
      </c>
      <c r="H51" s="13">
        <f t="shared" si="37"/>
        <v>0.84180850383280659</v>
      </c>
      <c r="J51" s="15">
        <f>AVERAGE(J31:J50)</f>
        <v>148.69999999999999</v>
      </c>
      <c r="K51" s="15">
        <f t="shared" ref="K51:M51" si="38">AVERAGE(K31:K50)</f>
        <v>346.95</v>
      </c>
      <c r="L51" s="15">
        <f t="shared" si="38"/>
        <v>196.45</v>
      </c>
      <c r="M51" s="15">
        <f t="shared" si="38"/>
        <v>4429.8999999999996</v>
      </c>
      <c r="N51" s="13">
        <f>AVERAGE(N31:N50)</f>
        <v>0.91515547169193867</v>
      </c>
      <c r="O51" s="13">
        <f t="shared" ref="O51:P51" si="39">AVERAGE(O31:O50)</f>
        <v>0.93503744615107021</v>
      </c>
      <c r="P51" s="13">
        <f t="shared" si="39"/>
        <v>0.85490232507639585</v>
      </c>
      <c r="R51" s="15">
        <f>AVERAGE(R31:R50)</f>
        <v>177.35</v>
      </c>
      <c r="S51" s="15">
        <f t="shared" ref="S51:U51" si="40">AVERAGE(S31:S50)</f>
        <v>377.9</v>
      </c>
      <c r="T51" s="15">
        <f t="shared" si="40"/>
        <v>238.6</v>
      </c>
      <c r="U51" s="15">
        <f t="shared" si="40"/>
        <v>4219</v>
      </c>
      <c r="V51" s="13">
        <f>AVERAGE(V31:V50)</f>
        <v>0.89285003235405802</v>
      </c>
      <c r="W51" s="13">
        <f t="shared" ref="W51:X51" si="41">AVERAGE(W31:W50)</f>
        <v>0.91927306354974603</v>
      </c>
      <c r="X51" s="13">
        <f t="shared" si="41"/>
        <v>0.83554399888107478</v>
      </c>
    </row>
    <row r="52" spans="1:40" x14ac:dyDescent="0.3">
      <c r="A52" t="s">
        <v>9</v>
      </c>
      <c r="B52" s="11">
        <f t="shared" ref="B52:E52" si="42">STDEV(B31:B50)</f>
        <v>9.873409265614173</v>
      </c>
      <c r="C52" s="11">
        <f t="shared" si="42"/>
        <v>26.703981567903828</v>
      </c>
      <c r="D52" s="11">
        <f t="shared" si="42"/>
        <v>11.439083511319749</v>
      </c>
      <c r="E52" s="11">
        <f t="shared" si="42"/>
        <v>198.69687969366808</v>
      </c>
      <c r="F52">
        <f>STDEV(F31:F50)</f>
        <v>3.7292730565131596E-3</v>
      </c>
      <c r="G52">
        <f>STDEV(G31:G50)</f>
        <v>4.8016718659096309E-3</v>
      </c>
      <c r="H52">
        <f t="shared" ref="H52" si="43">STDEV(H31:H50)</f>
        <v>8.8126537214010311E-3</v>
      </c>
      <c r="J52" s="11">
        <f t="shared" ref="J52:M52" si="44">STDEV(J31:J50)</f>
        <v>8.5784307238684718</v>
      </c>
      <c r="K52" s="11">
        <f t="shared" si="44"/>
        <v>29.582133654943611</v>
      </c>
      <c r="L52" s="11">
        <f t="shared" si="44"/>
        <v>19.789617160734085</v>
      </c>
      <c r="M52" s="11">
        <f t="shared" si="44"/>
        <v>180.20424085201944</v>
      </c>
      <c r="N52">
        <f>STDEV(N31:N50)</f>
        <v>6.9272404065680738E-3</v>
      </c>
      <c r="O52">
        <f>STDEV(O31:O50)</f>
        <v>2.8473949652608323E-3</v>
      </c>
      <c r="P52">
        <f t="shared" ref="P52" si="45">STDEV(P31:P50)</f>
        <v>8.1718352553177588E-3</v>
      </c>
      <c r="R52" s="11">
        <f t="shared" ref="R52:U52" si="46">STDEV(R31:R50)</f>
        <v>12.520614580510182</v>
      </c>
      <c r="S52" s="11">
        <f t="shared" si="46"/>
        <v>25.857707799253575</v>
      </c>
      <c r="T52" s="11">
        <f t="shared" si="46"/>
        <v>11.380500405240721</v>
      </c>
      <c r="U52" s="11">
        <f t="shared" si="46"/>
        <v>205.5203921243519</v>
      </c>
      <c r="V52">
        <f>STDEV(V31:V50)</f>
        <v>4.7573185980713572E-3</v>
      </c>
      <c r="W52">
        <f>STDEV(W31:W50)</f>
        <v>5.2662162173610404E-3</v>
      </c>
      <c r="X52">
        <f t="shared" ref="X52" si="47">STDEV(X31:X50)</f>
        <v>8.969786993162681E-3</v>
      </c>
    </row>
    <row r="53" spans="1:40" x14ac:dyDescent="0.3">
      <c r="A53" t="s">
        <v>10</v>
      </c>
      <c r="B53" s="7">
        <f t="shared" ref="B53:E53" si="48">B52/B51</f>
        <v>4.6949164363357929E-2</v>
      </c>
      <c r="C53" s="7">
        <f t="shared" si="48"/>
        <v>7.0079993617383096E-2</v>
      </c>
      <c r="D53" s="7">
        <f t="shared" si="48"/>
        <v>5.0999034825322108E-2</v>
      </c>
      <c r="E53" s="7">
        <f t="shared" si="48"/>
        <v>4.4783321431571516E-2</v>
      </c>
      <c r="F53" s="7">
        <f>F52/F51</f>
        <v>4.1265729205403794E-3</v>
      </c>
      <c r="G53" s="7">
        <f t="shared" ref="G53:H53" si="49">G52/G51</f>
        <v>5.2801288568970631E-3</v>
      </c>
      <c r="H53" s="7">
        <f t="shared" si="49"/>
        <v>1.0468715487282997E-2</v>
      </c>
      <c r="I53" s="7"/>
      <c r="J53" s="7">
        <f t="shared" ref="J53:M53" si="50">J52/J51</f>
        <v>5.7689513946660879E-2</v>
      </c>
      <c r="K53" s="7">
        <f t="shared" si="50"/>
        <v>8.5263391425114896E-2</v>
      </c>
      <c r="L53" s="7">
        <f t="shared" si="50"/>
        <v>0.10073615251073599</v>
      </c>
      <c r="M53" s="7">
        <f t="shared" si="50"/>
        <v>4.0679076469450653E-2</v>
      </c>
      <c r="N53" s="7">
        <f>N52/N51</f>
        <v>7.569468380887236E-3</v>
      </c>
      <c r="O53" s="7">
        <f t="shared" ref="O53:P53" si="51">O52/O51</f>
        <v>3.0452202497147801E-3</v>
      </c>
      <c r="P53" s="7">
        <f t="shared" si="51"/>
        <v>9.5587940465450324E-3</v>
      </c>
      <c r="R53" s="7">
        <f t="shared" ref="R53:U53" si="52">R52/R51</f>
        <v>7.0598334257176112E-2</v>
      </c>
      <c r="S53" s="7">
        <f t="shared" si="52"/>
        <v>6.8424736171615708E-2</v>
      </c>
      <c r="T53" s="7">
        <f t="shared" si="52"/>
        <v>4.7696984095728083E-2</v>
      </c>
      <c r="U53" s="7">
        <f t="shared" si="52"/>
        <v>4.8713058100107114E-2</v>
      </c>
      <c r="V53" s="7">
        <f>V52/V51</f>
        <v>5.3282392626770401E-3</v>
      </c>
      <c r="W53" s="7">
        <f t="shared" ref="W53:X53" si="53">W52/W51</f>
        <v>5.7286745649064276E-3</v>
      </c>
      <c r="X53" s="7">
        <f t="shared" si="53"/>
        <v>1.0735265892849019E-2</v>
      </c>
    </row>
    <row r="55" spans="1:40" x14ac:dyDescent="0.3">
      <c r="B55" s="3" t="s">
        <v>15</v>
      </c>
      <c r="C55" s="2">
        <v>2021</v>
      </c>
      <c r="E55" s="2" t="s">
        <v>6</v>
      </c>
      <c r="F55" s="2"/>
      <c r="J55" s="3" t="s">
        <v>16</v>
      </c>
      <c r="K55" s="2">
        <v>2022</v>
      </c>
      <c r="L55" s="2"/>
      <c r="M55" s="2" t="s">
        <v>6</v>
      </c>
      <c r="N55" s="2"/>
      <c r="O55" s="2"/>
      <c r="P55" s="2"/>
      <c r="R55" s="3" t="s">
        <v>17</v>
      </c>
      <c r="S55" s="2">
        <v>2023</v>
      </c>
      <c r="U55" s="2" t="s">
        <v>6</v>
      </c>
      <c r="V55" s="2"/>
      <c r="AN55" s="2"/>
    </row>
    <row r="56" spans="1:40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14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14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14</v>
      </c>
    </row>
    <row r="57" spans="1:40" x14ac:dyDescent="0.3">
      <c r="B57" s="4">
        <v>304</v>
      </c>
      <c r="C57" s="4">
        <v>577</v>
      </c>
      <c r="D57" s="4">
        <v>324</v>
      </c>
      <c r="E57" s="4">
        <v>4265</v>
      </c>
      <c r="F57" s="12">
        <f t="shared" ref="F57:F76" si="54">(E57-D57)/(E57+D57)</f>
        <v>0.85879276530834603</v>
      </c>
      <c r="G57" s="12">
        <f>(E57-B57)/(E57+B57)</f>
        <v>0.86692930619391551</v>
      </c>
      <c r="H57" s="12">
        <f>(E57-C57)/(E57+C57)</f>
        <v>0.76166873192895501</v>
      </c>
      <c r="J57">
        <v>175</v>
      </c>
      <c r="K57">
        <v>300</v>
      </c>
      <c r="L57">
        <v>126</v>
      </c>
      <c r="M57">
        <v>4309</v>
      </c>
      <c r="N57" s="12">
        <f t="shared" ref="N57:N76" si="55">(M57-L57)/(M57+L57)</f>
        <v>0.94317925591882756</v>
      </c>
      <c r="O57" s="12">
        <f>(M57-J57)/(M57+J57)</f>
        <v>0.92194469223907227</v>
      </c>
      <c r="P57" s="12">
        <f>(M57-K57)/(M57+K57)</f>
        <v>0.86981991755261445</v>
      </c>
      <c r="R57">
        <v>264</v>
      </c>
      <c r="S57">
        <v>377</v>
      </c>
      <c r="T57">
        <v>230</v>
      </c>
      <c r="U57">
        <v>4104</v>
      </c>
      <c r="V57" s="12">
        <f t="shared" ref="V57:V76" si="56">(U57-T57)/(U57+T57)</f>
        <v>0.89386248269497004</v>
      </c>
      <c r="W57" s="12">
        <f>(U57-R57)/(U57+R57)</f>
        <v>0.87912087912087911</v>
      </c>
      <c r="X57" s="12">
        <f>(U57-S57)/(U57+S57)</f>
        <v>0.83173398794911846</v>
      </c>
    </row>
    <row r="58" spans="1:40" x14ac:dyDescent="0.3">
      <c r="B58" s="4">
        <v>301</v>
      </c>
      <c r="C58" s="4">
        <v>535</v>
      </c>
      <c r="D58" s="4">
        <v>323</v>
      </c>
      <c r="E58" s="4">
        <v>4195</v>
      </c>
      <c r="F58" s="12">
        <f t="shared" si="54"/>
        <v>0.85701637892872951</v>
      </c>
      <c r="G58" s="12">
        <f t="shared" ref="G58:G76" si="57">(E58-B58)/(E58+B58)</f>
        <v>0.86610320284697506</v>
      </c>
      <c r="H58" s="12">
        <f t="shared" ref="H58:H76" si="58">(E58-C58)/(E58+C58)</f>
        <v>0.77378435517970401</v>
      </c>
      <c r="J58">
        <v>188</v>
      </c>
      <c r="K58">
        <v>313</v>
      </c>
      <c r="L58">
        <v>144</v>
      </c>
      <c r="M58">
        <v>4530</v>
      </c>
      <c r="N58" s="12">
        <f t="shared" si="55"/>
        <v>0.93838254172015401</v>
      </c>
      <c r="O58" s="12">
        <f t="shared" ref="O58:O76" si="59">(M58-J58)/(M58+J58)</f>
        <v>0.92030521407376009</v>
      </c>
      <c r="P58" s="12">
        <f t="shared" ref="P58:P76" si="60">(M58-K58)/(M58+K58)</f>
        <v>0.87074127606855256</v>
      </c>
      <c r="R58">
        <v>290</v>
      </c>
      <c r="S58">
        <v>490</v>
      </c>
      <c r="T58">
        <v>269</v>
      </c>
      <c r="U58">
        <v>4761</v>
      </c>
      <c r="V58" s="12">
        <f t="shared" si="56"/>
        <v>0.8930417495029821</v>
      </c>
      <c r="W58" s="12">
        <f t="shared" ref="W58:W76" si="61">(U58-R58)/(U58+R58)</f>
        <v>0.88517125321718471</v>
      </c>
      <c r="X58" s="12">
        <f t="shared" ref="X58:X76" si="62">(U58-S58)/(U58+S58)</f>
        <v>0.81336888211769187</v>
      </c>
    </row>
    <row r="59" spans="1:40" x14ac:dyDescent="0.3">
      <c r="B59" s="4">
        <v>325</v>
      </c>
      <c r="C59" s="4">
        <v>564</v>
      </c>
      <c r="D59" s="4">
        <v>367</v>
      </c>
      <c r="E59" s="4">
        <v>4671</v>
      </c>
      <c r="F59" s="12">
        <f t="shared" si="54"/>
        <v>0.8543072647876141</v>
      </c>
      <c r="G59" s="12">
        <f t="shared" si="57"/>
        <v>0.86989591673338673</v>
      </c>
      <c r="H59" s="12">
        <f t="shared" si="58"/>
        <v>0.7845272206303725</v>
      </c>
      <c r="J59">
        <v>159</v>
      </c>
      <c r="K59">
        <v>286</v>
      </c>
      <c r="L59">
        <v>134</v>
      </c>
      <c r="M59">
        <v>4215</v>
      </c>
      <c r="N59" s="12">
        <f t="shared" si="55"/>
        <v>0.93837663830765694</v>
      </c>
      <c r="O59" s="12">
        <f t="shared" si="59"/>
        <v>0.92729766803840874</v>
      </c>
      <c r="P59" s="12">
        <f t="shared" si="60"/>
        <v>0.87291712952677181</v>
      </c>
      <c r="R59">
        <v>251</v>
      </c>
      <c r="S59">
        <v>400</v>
      </c>
      <c r="T59">
        <v>258</v>
      </c>
      <c r="U59">
        <v>4530</v>
      </c>
      <c r="V59" s="12">
        <f t="shared" si="56"/>
        <v>0.89223057644110271</v>
      </c>
      <c r="W59" s="12">
        <f t="shared" si="61"/>
        <v>0.89500104580631668</v>
      </c>
      <c r="X59" s="12">
        <f t="shared" si="62"/>
        <v>0.83772819472616633</v>
      </c>
    </row>
    <row r="60" spans="1:40" x14ac:dyDescent="0.3">
      <c r="B60" s="4">
        <v>315</v>
      </c>
      <c r="C60" s="4">
        <v>551</v>
      </c>
      <c r="D60" s="4">
        <v>348</v>
      </c>
      <c r="E60" s="4">
        <v>4424</v>
      </c>
      <c r="F60" s="12">
        <f t="shared" si="54"/>
        <v>0.85414920368818104</v>
      </c>
      <c r="G60" s="12">
        <f t="shared" si="57"/>
        <v>0.86706056129985232</v>
      </c>
      <c r="H60" s="12">
        <f t="shared" si="58"/>
        <v>0.77849246231155778</v>
      </c>
      <c r="J60">
        <v>177</v>
      </c>
      <c r="K60">
        <v>295</v>
      </c>
      <c r="L60">
        <v>152</v>
      </c>
      <c r="M60">
        <v>4335</v>
      </c>
      <c r="N60" s="12">
        <f t="shared" si="55"/>
        <v>0.93224871852016933</v>
      </c>
      <c r="O60" s="12">
        <f t="shared" si="59"/>
        <v>0.92154255319148937</v>
      </c>
      <c r="P60" s="12">
        <f t="shared" si="60"/>
        <v>0.87257019438444927</v>
      </c>
      <c r="R60">
        <v>289</v>
      </c>
      <c r="S60">
        <v>481</v>
      </c>
      <c r="T60">
        <v>272</v>
      </c>
      <c r="U60">
        <v>4487</v>
      </c>
      <c r="V60" s="12">
        <f t="shared" si="56"/>
        <v>0.88569027106534981</v>
      </c>
      <c r="W60" s="12">
        <f t="shared" si="61"/>
        <v>0.87897822445561136</v>
      </c>
      <c r="X60" s="12">
        <f t="shared" si="62"/>
        <v>0.80636070853462161</v>
      </c>
    </row>
    <row r="61" spans="1:40" x14ac:dyDescent="0.3">
      <c r="B61" s="4">
        <v>353</v>
      </c>
      <c r="C61" s="4">
        <v>562</v>
      </c>
      <c r="D61" s="4">
        <v>365</v>
      </c>
      <c r="E61" s="4">
        <v>4535</v>
      </c>
      <c r="F61" s="12">
        <f t="shared" si="54"/>
        <v>0.8510204081632653</v>
      </c>
      <c r="G61" s="12">
        <f t="shared" si="57"/>
        <v>0.85556464811783961</v>
      </c>
      <c r="H61" s="12">
        <f t="shared" si="58"/>
        <v>0.77947812438689423</v>
      </c>
      <c r="J61">
        <v>202</v>
      </c>
      <c r="K61">
        <v>383</v>
      </c>
      <c r="L61">
        <v>175</v>
      </c>
      <c r="M61">
        <v>4635</v>
      </c>
      <c r="N61" s="12">
        <f t="shared" si="55"/>
        <v>0.92723492723492729</v>
      </c>
      <c r="O61" s="12">
        <f t="shared" si="59"/>
        <v>0.91647715526152573</v>
      </c>
      <c r="P61" s="12">
        <f t="shared" si="60"/>
        <v>0.84734954165005982</v>
      </c>
      <c r="R61">
        <v>305</v>
      </c>
      <c r="S61">
        <v>455</v>
      </c>
      <c r="T61">
        <v>277</v>
      </c>
      <c r="U61">
        <v>4495</v>
      </c>
      <c r="V61" s="12">
        <f t="shared" si="56"/>
        <v>0.88390611902766136</v>
      </c>
      <c r="W61" s="12">
        <f t="shared" si="61"/>
        <v>0.87291666666666667</v>
      </c>
      <c r="X61" s="12">
        <f t="shared" si="62"/>
        <v>0.8161616161616162</v>
      </c>
    </row>
    <row r="62" spans="1:40" x14ac:dyDescent="0.3">
      <c r="B62" s="4">
        <v>313</v>
      </c>
      <c r="C62" s="4">
        <v>498</v>
      </c>
      <c r="D62" s="4">
        <v>323</v>
      </c>
      <c r="E62" s="4">
        <v>4002</v>
      </c>
      <c r="F62" s="12">
        <f t="shared" si="54"/>
        <v>0.85063583815028898</v>
      </c>
      <c r="G62" s="12">
        <f t="shared" si="57"/>
        <v>0.85492468134414834</v>
      </c>
      <c r="H62" s="12">
        <f t="shared" si="58"/>
        <v>0.77866666666666662</v>
      </c>
      <c r="J62">
        <v>198</v>
      </c>
      <c r="K62">
        <v>366</v>
      </c>
      <c r="L62">
        <v>171</v>
      </c>
      <c r="M62">
        <v>4516</v>
      </c>
      <c r="N62" s="12">
        <f t="shared" si="55"/>
        <v>0.92703221676978875</v>
      </c>
      <c r="O62" s="12">
        <f t="shared" si="59"/>
        <v>0.91599490878235046</v>
      </c>
      <c r="P62" s="12">
        <f t="shared" si="60"/>
        <v>0.85006145022531754</v>
      </c>
      <c r="R62">
        <v>267</v>
      </c>
      <c r="S62">
        <v>448</v>
      </c>
      <c r="T62">
        <v>267</v>
      </c>
      <c r="U62">
        <v>4268</v>
      </c>
      <c r="V62" s="12">
        <f t="shared" si="56"/>
        <v>0.88224917309812567</v>
      </c>
      <c r="W62" s="12">
        <f t="shared" si="61"/>
        <v>0.88224917309812567</v>
      </c>
      <c r="X62" s="12">
        <f t="shared" si="62"/>
        <v>0.81000848176420692</v>
      </c>
    </row>
    <row r="63" spans="1:40" x14ac:dyDescent="0.3">
      <c r="B63" s="4">
        <v>318</v>
      </c>
      <c r="C63" s="4">
        <v>552</v>
      </c>
      <c r="D63" s="4">
        <v>350</v>
      </c>
      <c r="E63" s="4">
        <v>4261</v>
      </c>
      <c r="F63" s="12">
        <f t="shared" si="54"/>
        <v>0.84818911299067445</v>
      </c>
      <c r="G63" s="12">
        <f t="shared" si="57"/>
        <v>0.86110504476960037</v>
      </c>
      <c r="H63" s="12">
        <f t="shared" si="58"/>
        <v>0.77062123415749018</v>
      </c>
      <c r="J63">
        <v>194</v>
      </c>
      <c r="K63">
        <v>322</v>
      </c>
      <c r="L63">
        <v>167</v>
      </c>
      <c r="M63">
        <v>4408</v>
      </c>
      <c r="N63" s="12">
        <f t="shared" si="55"/>
        <v>0.9269945355191257</v>
      </c>
      <c r="O63" s="12">
        <f t="shared" si="59"/>
        <v>0.91568883094306819</v>
      </c>
      <c r="P63" s="12">
        <f t="shared" si="60"/>
        <v>0.86384778012684993</v>
      </c>
      <c r="R63">
        <v>309</v>
      </c>
      <c r="S63">
        <v>433</v>
      </c>
      <c r="T63">
        <v>271</v>
      </c>
      <c r="U63">
        <v>4283</v>
      </c>
      <c r="V63" s="12">
        <f t="shared" si="56"/>
        <v>0.88098375054896794</v>
      </c>
      <c r="W63" s="12">
        <f t="shared" si="61"/>
        <v>0.86541811846689898</v>
      </c>
      <c r="X63" s="12">
        <f t="shared" si="62"/>
        <v>0.81636980491942324</v>
      </c>
    </row>
    <row r="64" spans="1:40" x14ac:dyDescent="0.3">
      <c r="B64" s="4">
        <v>363</v>
      </c>
      <c r="C64" s="4">
        <v>553</v>
      </c>
      <c r="D64" s="4">
        <v>356</v>
      </c>
      <c r="E64" s="4">
        <v>4327</v>
      </c>
      <c r="F64" s="12">
        <f t="shared" si="54"/>
        <v>0.84796070894725606</v>
      </c>
      <c r="G64" s="12">
        <f t="shared" si="57"/>
        <v>0.84520255863539451</v>
      </c>
      <c r="H64" s="12">
        <f t="shared" si="58"/>
        <v>0.77336065573770496</v>
      </c>
      <c r="J64">
        <v>185</v>
      </c>
      <c r="K64">
        <v>319</v>
      </c>
      <c r="L64">
        <v>168</v>
      </c>
      <c r="M64">
        <v>4387</v>
      </c>
      <c r="N64" s="12">
        <f t="shared" si="55"/>
        <v>0.92623490669593855</v>
      </c>
      <c r="O64" s="12">
        <f t="shared" si="59"/>
        <v>0.91907261592300959</v>
      </c>
      <c r="P64" s="12">
        <f t="shared" si="60"/>
        <v>0.86442838929026777</v>
      </c>
      <c r="R64">
        <v>232</v>
      </c>
      <c r="S64">
        <v>461</v>
      </c>
      <c r="T64">
        <v>248</v>
      </c>
      <c r="U64">
        <v>3898</v>
      </c>
      <c r="V64" s="12">
        <f t="shared" si="56"/>
        <v>0.88036661842739994</v>
      </c>
      <c r="W64" s="12">
        <f t="shared" si="61"/>
        <v>0.88765133171912836</v>
      </c>
      <c r="X64" s="12">
        <f t="shared" si="62"/>
        <v>0.7884835971553108</v>
      </c>
    </row>
    <row r="65" spans="1:24" x14ac:dyDescent="0.3">
      <c r="B65" s="4">
        <v>305</v>
      </c>
      <c r="C65" s="4">
        <v>520</v>
      </c>
      <c r="D65" s="4">
        <v>343</v>
      </c>
      <c r="E65" s="4">
        <v>4163</v>
      </c>
      <c r="F65" s="12">
        <f t="shared" si="54"/>
        <v>0.84775854416333774</v>
      </c>
      <c r="G65" s="12">
        <f t="shared" si="57"/>
        <v>0.86347358997314239</v>
      </c>
      <c r="H65" s="12">
        <f t="shared" si="58"/>
        <v>0.7779201366645313</v>
      </c>
      <c r="J65">
        <v>209</v>
      </c>
      <c r="K65">
        <v>376</v>
      </c>
      <c r="L65">
        <v>187</v>
      </c>
      <c r="M65">
        <v>4871</v>
      </c>
      <c r="N65" s="12">
        <f t="shared" si="55"/>
        <v>0.92605773032819294</v>
      </c>
      <c r="O65" s="12">
        <f t="shared" si="59"/>
        <v>0.91771653543307086</v>
      </c>
      <c r="P65" s="12">
        <f t="shared" si="60"/>
        <v>0.85668000762340391</v>
      </c>
      <c r="R65">
        <v>295</v>
      </c>
      <c r="S65">
        <v>432</v>
      </c>
      <c r="T65">
        <v>264</v>
      </c>
      <c r="U65">
        <v>4149</v>
      </c>
      <c r="V65" s="12">
        <f t="shared" si="56"/>
        <v>0.88035350101971444</v>
      </c>
      <c r="W65" s="12">
        <f t="shared" si="61"/>
        <v>0.86723672367236726</v>
      </c>
      <c r="X65" s="12">
        <f t="shared" si="62"/>
        <v>0.81139489194499015</v>
      </c>
    </row>
    <row r="66" spans="1:24" x14ac:dyDescent="0.3">
      <c r="B66" s="4">
        <v>311</v>
      </c>
      <c r="C66" s="4">
        <v>547</v>
      </c>
      <c r="D66" s="4">
        <v>343</v>
      </c>
      <c r="E66" s="4">
        <v>4162</v>
      </c>
      <c r="F66" s="12">
        <f t="shared" si="54"/>
        <v>0.84772475027746952</v>
      </c>
      <c r="G66" s="12">
        <f t="shared" si="57"/>
        <v>0.86094343840822718</v>
      </c>
      <c r="H66" s="12">
        <f t="shared" si="58"/>
        <v>0.76767891272032274</v>
      </c>
      <c r="J66">
        <v>206</v>
      </c>
      <c r="K66">
        <v>386</v>
      </c>
      <c r="L66">
        <v>192</v>
      </c>
      <c r="M66">
        <v>4752</v>
      </c>
      <c r="N66" s="12">
        <f t="shared" si="55"/>
        <v>0.92233009708737868</v>
      </c>
      <c r="O66" s="12">
        <f t="shared" si="59"/>
        <v>0.91690197660346917</v>
      </c>
      <c r="P66" s="12">
        <f t="shared" si="60"/>
        <v>0.84974698326196962</v>
      </c>
      <c r="R66">
        <v>301</v>
      </c>
      <c r="S66">
        <v>425</v>
      </c>
      <c r="T66">
        <v>261</v>
      </c>
      <c r="U66">
        <v>4100</v>
      </c>
      <c r="V66" s="12">
        <f t="shared" si="56"/>
        <v>0.88030268287090119</v>
      </c>
      <c r="W66" s="12">
        <f t="shared" si="61"/>
        <v>0.86321290615769142</v>
      </c>
      <c r="X66" s="12">
        <f t="shared" si="62"/>
        <v>0.81215469613259672</v>
      </c>
    </row>
    <row r="67" spans="1:24" x14ac:dyDescent="0.3">
      <c r="B67" s="4">
        <v>330</v>
      </c>
      <c r="C67" s="4">
        <v>523</v>
      </c>
      <c r="D67" s="4">
        <v>338</v>
      </c>
      <c r="E67" s="4">
        <v>4074</v>
      </c>
      <c r="F67" s="12">
        <f t="shared" si="54"/>
        <v>0.8467815049864007</v>
      </c>
      <c r="G67" s="12">
        <f t="shared" si="57"/>
        <v>0.85013623978201636</v>
      </c>
      <c r="H67" s="12">
        <f t="shared" si="58"/>
        <v>0.77246030019577983</v>
      </c>
      <c r="J67">
        <v>206</v>
      </c>
      <c r="K67">
        <v>379</v>
      </c>
      <c r="L67">
        <v>194</v>
      </c>
      <c r="M67">
        <v>4791</v>
      </c>
      <c r="N67" s="12">
        <f t="shared" si="55"/>
        <v>0.9221664994984955</v>
      </c>
      <c r="O67" s="12">
        <f t="shared" si="59"/>
        <v>0.91755053031819089</v>
      </c>
      <c r="P67" s="12">
        <f t="shared" si="60"/>
        <v>0.85338491295938101</v>
      </c>
      <c r="R67">
        <v>320</v>
      </c>
      <c r="S67">
        <v>464</v>
      </c>
      <c r="T67">
        <v>287</v>
      </c>
      <c r="U67">
        <v>4438</v>
      </c>
      <c r="V67" s="12">
        <f t="shared" si="56"/>
        <v>0.87851851851851848</v>
      </c>
      <c r="W67" s="12">
        <f t="shared" si="61"/>
        <v>0.86548970155527527</v>
      </c>
      <c r="X67" s="12">
        <f t="shared" si="62"/>
        <v>0.81068951448388415</v>
      </c>
    </row>
    <row r="68" spans="1:24" x14ac:dyDescent="0.3">
      <c r="B68" s="4">
        <v>293</v>
      </c>
      <c r="C68" s="4">
        <v>558</v>
      </c>
      <c r="D68" s="4">
        <v>347</v>
      </c>
      <c r="E68" s="4">
        <v>4167</v>
      </c>
      <c r="F68" s="12">
        <f t="shared" si="54"/>
        <v>0.84625609215773145</v>
      </c>
      <c r="G68" s="12">
        <f t="shared" si="57"/>
        <v>0.86860986547085206</v>
      </c>
      <c r="H68" s="12">
        <f t="shared" si="58"/>
        <v>0.76380952380952383</v>
      </c>
      <c r="J68">
        <v>192</v>
      </c>
      <c r="K68">
        <v>342</v>
      </c>
      <c r="L68">
        <v>183</v>
      </c>
      <c r="M68">
        <v>4439</v>
      </c>
      <c r="N68" s="12">
        <f t="shared" si="55"/>
        <v>0.92081350064906964</v>
      </c>
      <c r="O68" s="12">
        <f t="shared" si="59"/>
        <v>0.91708054415892892</v>
      </c>
      <c r="P68" s="12">
        <f t="shared" si="60"/>
        <v>0.85693369587952306</v>
      </c>
      <c r="R68">
        <v>302</v>
      </c>
      <c r="S68">
        <v>461</v>
      </c>
      <c r="T68">
        <v>287</v>
      </c>
      <c r="U68">
        <v>4432</v>
      </c>
      <c r="V68" s="12">
        <f t="shared" si="56"/>
        <v>0.878364060182242</v>
      </c>
      <c r="W68" s="12">
        <f t="shared" si="61"/>
        <v>0.87241233629066328</v>
      </c>
      <c r="X68" s="12">
        <f t="shared" si="62"/>
        <v>0.81156754547312482</v>
      </c>
    </row>
    <row r="69" spans="1:24" x14ac:dyDescent="0.3">
      <c r="B69" s="4">
        <v>338</v>
      </c>
      <c r="C69" s="4">
        <v>546</v>
      </c>
      <c r="D69" s="4">
        <v>341</v>
      </c>
      <c r="E69" s="4">
        <v>4088</v>
      </c>
      <c r="F69" s="12">
        <f t="shared" si="54"/>
        <v>0.84601490178369831</v>
      </c>
      <c r="G69" s="12">
        <f t="shared" si="57"/>
        <v>0.84726615454134657</v>
      </c>
      <c r="H69" s="12">
        <f t="shared" si="58"/>
        <v>0.7643504531722054</v>
      </c>
      <c r="J69">
        <v>196</v>
      </c>
      <c r="K69">
        <v>341</v>
      </c>
      <c r="L69">
        <v>187</v>
      </c>
      <c r="M69">
        <v>4507</v>
      </c>
      <c r="N69" s="12">
        <f t="shared" si="55"/>
        <v>0.92032381763953985</v>
      </c>
      <c r="O69" s="12">
        <f t="shared" si="59"/>
        <v>0.91664894748033166</v>
      </c>
      <c r="P69" s="12">
        <f t="shared" si="60"/>
        <v>0.85932343234323427</v>
      </c>
      <c r="R69">
        <v>301</v>
      </c>
      <c r="S69">
        <v>410</v>
      </c>
      <c r="T69">
        <v>269</v>
      </c>
      <c r="U69">
        <v>4096</v>
      </c>
      <c r="V69" s="12">
        <f t="shared" si="56"/>
        <v>0.87674684994272623</v>
      </c>
      <c r="W69" s="12">
        <f t="shared" si="61"/>
        <v>0.86308846941096207</v>
      </c>
      <c r="X69" s="12">
        <f t="shared" si="62"/>
        <v>0.81802041722148244</v>
      </c>
    </row>
    <row r="70" spans="1:24" x14ac:dyDescent="0.3">
      <c r="B70" s="5">
        <v>313</v>
      </c>
      <c r="C70" s="5">
        <v>534</v>
      </c>
      <c r="D70" s="5">
        <v>353</v>
      </c>
      <c r="E70" s="5">
        <v>4210</v>
      </c>
      <c r="F70" s="12">
        <f t="shared" si="54"/>
        <v>0.84527722989261456</v>
      </c>
      <c r="G70" s="12">
        <f t="shared" si="57"/>
        <v>0.86159628565111657</v>
      </c>
      <c r="H70" s="12">
        <f t="shared" si="58"/>
        <v>0.77487352445193924</v>
      </c>
      <c r="J70">
        <v>203</v>
      </c>
      <c r="K70">
        <v>368</v>
      </c>
      <c r="L70">
        <v>197</v>
      </c>
      <c r="M70">
        <v>4672</v>
      </c>
      <c r="N70" s="12">
        <f t="shared" si="55"/>
        <v>0.91907989320188954</v>
      </c>
      <c r="O70" s="12">
        <f t="shared" si="59"/>
        <v>0.91671794871794876</v>
      </c>
      <c r="P70" s="12">
        <f t="shared" si="60"/>
        <v>0.85396825396825393</v>
      </c>
      <c r="R70">
        <v>302</v>
      </c>
      <c r="S70">
        <v>414</v>
      </c>
      <c r="T70">
        <v>269</v>
      </c>
      <c r="U70">
        <v>4076</v>
      </c>
      <c r="V70" s="12">
        <f t="shared" si="56"/>
        <v>0.87617951668584582</v>
      </c>
      <c r="W70" s="12">
        <f t="shared" si="61"/>
        <v>0.86203746002740977</v>
      </c>
      <c r="X70" s="12">
        <f t="shared" si="62"/>
        <v>0.81559020044543429</v>
      </c>
    </row>
    <row r="71" spans="1:24" x14ac:dyDescent="0.3">
      <c r="B71" s="5">
        <v>389</v>
      </c>
      <c r="C71" s="5">
        <v>577</v>
      </c>
      <c r="D71" s="5">
        <v>374</v>
      </c>
      <c r="E71" s="5">
        <v>4448</v>
      </c>
      <c r="F71" s="12">
        <f t="shared" si="54"/>
        <v>0.84487764413106592</v>
      </c>
      <c r="G71" s="12">
        <f t="shared" si="57"/>
        <v>0.83915650196402725</v>
      </c>
      <c r="H71" s="12">
        <f t="shared" si="58"/>
        <v>0.77034825870646761</v>
      </c>
      <c r="J71">
        <v>190</v>
      </c>
      <c r="K71">
        <v>404</v>
      </c>
      <c r="L71">
        <v>198</v>
      </c>
      <c r="M71">
        <v>4585</v>
      </c>
      <c r="N71" s="12">
        <f t="shared" si="55"/>
        <v>0.91720677399121886</v>
      </c>
      <c r="O71" s="12">
        <f t="shared" si="59"/>
        <v>0.92041884816753927</v>
      </c>
      <c r="P71" s="12">
        <f t="shared" si="60"/>
        <v>0.83804369613148932</v>
      </c>
      <c r="R71">
        <v>273</v>
      </c>
      <c r="S71">
        <v>447</v>
      </c>
      <c r="T71">
        <v>289</v>
      </c>
      <c r="U71">
        <v>4378</v>
      </c>
      <c r="V71" s="12">
        <f t="shared" si="56"/>
        <v>0.87615170344975357</v>
      </c>
      <c r="W71" s="12">
        <f t="shared" si="61"/>
        <v>0.88260589120619226</v>
      </c>
      <c r="X71" s="12">
        <f t="shared" si="62"/>
        <v>0.81471502590673572</v>
      </c>
    </row>
    <row r="72" spans="1:24" x14ac:dyDescent="0.3">
      <c r="B72" s="5">
        <v>355</v>
      </c>
      <c r="C72" s="5">
        <v>524</v>
      </c>
      <c r="D72" s="5">
        <v>353</v>
      </c>
      <c r="E72" s="5">
        <v>4195</v>
      </c>
      <c r="F72" s="12">
        <f t="shared" si="54"/>
        <v>0.84476693051890939</v>
      </c>
      <c r="G72" s="12">
        <f t="shared" si="57"/>
        <v>0.84395604395604396</v>
      </c>
      <c r="H72" s="12">
        <f t="shared" si="58"/>
        <v>0.77791905064632338</v>
      </c>
      <c r="J72">
        <v>197</v>
      </c>
      <c r="K72">
        <v>353</v>
      </c>
      <c r="L72">
        <v>190</v>
      </c>
      <c r="M72">
        <v>4359</v>
      </c>
      <c r="N72" s="12">
        <f t="shared" si="55"/>
        <v>0.91646515717740162</v>
      </c>
      <c r="O72" s="12">
        <f t="shared" si="59"/>
        <v>0.91352063213345036</v>
      </c>
      <c r="P72" s="12">
        <f t="shared" si="60"/>
        <v>0.85016977928692694</v>
      </c>
      <c r="R72">
        <v>292</v>
      </c>
      <c r="S72">
        <v>482</v>
      </c>
      <c r="T72">
        <v>280</v>
      </c>
      <c r="U72">
        <v>4240</v>
      </c>
      <c r="V72" s="12">
        <f t="shared" si="56"/>
        <v>0.87610619469026552</v>
      </c>
      <c r="W72" s="12">
        <f t="shared" si="61"/>
        <v>0.87113857016769636</v>
      </c>
      <c r="X72" s="12">
        <f t="shared" si="62"/>
        <v>0.79584921643371453</v>
      </c>
    </row>
    <row r="73" spans="1:24" x14ac:dyDescent="0.3">
      <c r="B73" s="5">
        <v>345</v>
      </c>
      <c r="C73" s="5">
        <v>556</v>
      </c>
      <c r="D73" s="5">
        <v>366</v>
      </c>
      <c r="E73" s="5">
        <v>4348</v>
      </c>
      <c r="F73" s="12">
        <f t="shared" si="54"/>
        <v>0.8447178616885872</v>
      </c>
      <c r="G73" s="12">
        <f t="shared" si="57"/>
        <v>0.85297251225229065</v>
      </c>
      <c r="H73" s="12">
        <f t="shared" si="58"/>
        <v>0.77324632952691685</v>
      </c>
      <c r="J73">
        <v>194</v>
      </c>
      <c r="K73">
        <v>388</v>
      </c>
      <c r="L73">
        <v>208</v>
      </c>
      <c r="M73">
        <v>4686</v>
      </c>
      <c r="N73" s="12">
        <f t="shared" si="55"/>
        <v>0.91499795668165096</v>
      </c>
      <c r="O73" s="12">
        <f t="shared" si="59"/>
        <v>0.92049180327868851</v>
      </c>
      <c r="P73" s="12">
        <f t="shared" si="60"/>
        <v>0.84706346078044936</v>
      </c>
      <c r="R73">
        <v>310</v>
      </c>
      <c r="S73">
        <v>434</v>
      </c>
      <c r="T73">
        <v>289</v>
      </c>
      <c r="U73">
        <v>4371</v>
      </c>
      <c r="V73" s="12">
        <f t="shared" si="56"/>
        <v>0.87596566523605146</v>
      </c>
      <c r="W73" s="12">
        <f t="shared" si="61"/>
        <v>0.86754966887417218</v>
      </c>
      <c r="X73" s="12">
        <f t="shared" si="62"/>
        <v>0.8193548387096774</v>
      </c>
    </row>
    <row r="74" spans="1:24" x14ac:dyDescent="0.3">
      <c r="B74" s="5">
        <v>368</v>
      </c>
      <c r="C74" s="5">
        <v>574</v>
      </c>
      <c r="D74" s="5">
        <v>364</v>
      </c>
      <c r="E74" s="5">
        <v>4321</v>
      </c>
      <c r="F74" s="12">
        <f t="shared" si="54"/>
        <v>0.84461045891141939</v>
      </c>
      <c r="G74" s="12">
        <f t="shared" si="57"/>
        <v>0.84303689486031141</v>
      </c>
      <c r="H74" s="12">
        <f t="shared" si="58"/>
        <v>0.76547497446373847</v>
      </c>
      <c r="J74">
        <v>209</v>
      </c>
      <c r="K74">
        <v>381</v>
      </c>
      <c r="L74">
        <v>205</v>
      </c>
      <c r="M74">
        <v>4602</v>
      </c>
      <c r="N74" s="12">
        <f t="shared" si="55"/>
        <v>0.91470771791137928</v>
      </c>
      <c r="O74" s="12">
        <f t="shared" si="59"/>
        <v>0.91311577634587404</v>
      </c>
      <c r="P74" s="12">
        <f t="shared" si="60"/>
        <v>0.8470800722456352</v>
      </c>
      <c r="R74">
        <v>300</v>
      </c>
      <c r="S74">
        <v>418</v>
      </c>
      <c r="T74">
        <v>278</v>
      </c>
      <c r="U74">
        <v>4153</v>
      </c>
      <c r="V74" s="12">
        <f t="shared" si="56"/>
        <v>0.87452042428345744</v>
      </c>
      <c r="W74" s="12">
        <f t="shared" si="61"/>
        <v>0.86525937570177414</v>
      </c>
      <c r="X74" s="12">
        <f t="shared" si="62"/>
        <v>0.81710785386129947</v>
      </c>
    </row>
    <row r="75" spans="1:24" x14ac:dyDescent="0.3">
      <c r="B75" s="5">
        <v>317</v>
      </c>
      <c r="C75" s="5">
        <v>548</v>
      </c>
      <c r="D75" s="5">
        <v>345</v>
      </c>
      <c r="E75" s="5">
        <v>4093</v>
      </c>
      <c r="F75" s="12">
        <f t="shared" si="54"/>
        <v>0.84452456061288872</v>
      </c>
      <c r="G75" s="12">
        <f t="shared" si="57"/>
        <v>0.8562358276643991</v>
      </c>
      <c r="H75" s="12">
        <f t="shared" si="58"/>
        <v>0.76384399913811674</v>
      </c>
      <c r="J75">
        <v>205</v>
      </c>
      <c r="K75">
        <v>348</v>
      </c>
      <c r="L75">
        <v>191</v>
      </c>
      <c r="M75">
        <v>4274</v>
      </c>
      <c r="N75" s="12">
        <f t="shared" si="55"/>
        <v>0.91444568868980958</v>
      </c>
      <c r="O75" s="12">
        <f t="shared" si="59"/>
        <v>0.90846171020317035</v>
      </c>
      <c r="P75" s="12">
        <f t="shared" si="60"/>
        <v>0.84941583729987014</v>
      </c>
      <c r="R75">
        <v>313</v>
      </c>
      <c r="S75">
        <v>449</v>
      </c>
      <c r="T75">
        <v>286</v>
      </c>
      <c r="U75">
        <v>4265</v>
      </c>
      <c r="V75" s="12">
        <f t="shared" si="56"/>
        <v>0.87431333772797193</v>
      </c>
      <c r="W75" s="12">
        <f t="shared" si="61"/>
        <v>0.86325906509392747</v>
      </c>
      <c r="X75" s="12">
        <f t="shared" si="62"/>
        <v>0.8095036062791684</v>
      </c>
    </row>
    <row r="76" spans="1:24" x14ac:dyDescent="0.3">
      <c r="B76" s="8">
        <v>319</v>
      </c>
      <c r="C76" s="8">
        <v>553</v>
      </c>
      <c r="D76" s="8">
        <v>355</v>
      </c>
      <c r="E76" s="8">
        <v>4208</v>
      </c>
      <c r="F76" s="12">
        <f t="shared" si="54"/>
        <v>0.84440061363138286</v>
      </c>
      <c r="G76" s="12">
        <f t="shared" si="57"/>
        <v>0.85906781533024079</v>
      </c>
      <c r="H76" s="12">
        <f t="shared" si="58"/>
        <v>0.76769586221382058</v>
      </c>
      <c r="J76" s="9">
        <v>221</v>
      </c>
      <c r="K76" s="9">
        <v>388</v>
      </c>
      <c r="L76" s="9">
        <v>209</v>
      </c>
      <c r="M76" s="9">
        <v>4663</v>
      </c>
      <c r="N76" s="12">
        <f t="shared" si="55"/>
        <v>0.91420361247947457</v>
      </c>
      <c r="O76" s="12">
        <f t="shared" si="59"/>
        <v>0.90950040950040945</v>
      </c>
      <c r="P76" s="12">
        <f t="shared" si="60"/>
        <v>0.84636705602850926</v>
      </c>
      <c r="R76">
        <v>305</v>
      </c>
      <c r="S76">
        <v>436</v>
      </c>
      <c r="T76">
        <v>272</v>
      </c>
      <c r="U76">
        <v>4047</v>
      </c>
      <c r="V76" s="12">
        <f t="shared" si="56"/>
        <v>0.87404491780504745</v>
      </c>
      <c r="W76" s="12">
        <f t="shared" si="61"/>
        <v>0.85983455882352944</v>
      </c>
      <c r="X76" s="12">
        <f t="shared" si="62"/>
        <v>0.80548739683247828</v>
      </c>
    </row>
    <row r="77" spans="1:24" s="14" customFormat="1" x14ac:dyDescent="0.3">
      <c r="A77" s="14" t="s">
        <v>8</v>
      </c>
      <c r="B77" s="11">
        <f>AVERAGE(B57:B76)</f>
        <v>328.75</v>
      </c>
      <c r="C77" s="11">
        <f t="shared" ref="C77:E77" si="63">AVERAGE(C57:C76)</f>
        <v>547.6</v>
      </c>
      <c r="D77" s="11">
        <f t="shared" si="63"/>
        <v>348.9</v>
      </c>
      <c r="E77" s="11">
        <f t="shared" si="63"/>
        <v>4257.8500000000004</v>
      </c>
      <c r="F77" s="13">
        <f>AVERAGE(F57:F76)</f>
        <v>0.84848913868599296</v>
      </c>
      <c r="G77" s="13">
        <f t="shared" ref="G77:H77" si="64">AVERAGE(G57:G76)</f>
        <v>0.8566618544897564</v>
      </c>
      <c r="H77" s="13">
        <f t="shared" si="64"/>
        <v>0.77201103883545164</v>
      </c>
      <c r="J77" s="15">
        <f>AVERAGE(J57:J76)</f>
        <v>195.3</v>
      </c>
      <c r="K77" s="15">
        <f t="shared" ref="K77:M77" si="65">AVERAGE(K57:K76)</f>
        <v>351.9</v>
      </c>
      <c r="L77" s="15">
        <f t="shared" si="65"/>
        <v>178.9</v>
      </c>
      <c r="M77" s="15">
        <f t="shared" si="65"/>
        <v>4526.8</v>
      </c>
      <c r="N77" s="13">
        <f>AVERAGE(N57:N76)</f>
        <v>0.92412410930110445</v>
      </c>
      <c r="O77" s="13">
        <f t="shared" ref="O77:P77" si="66">AVERAGE(O57:O76)</f>
        <v>0.91732246503968784</v>
      </c>
      <c r="P77" s="13">
        <f t="shared" si="66"/>
        <v>0.85599564333167655</v>
      </c>
      <c r="R77" s="15">
        <f>AVERAGE(R57:R76)</f>
        <v>291.05</v>
      </c>
      <c r="S77" s="15">
        <f t="shared" ref="S77:U77" si="67">AVERAGE(S57:S76)</f>
        <v>440.85</v>
      </c>
      <c r="T77" s="15">
        <f t="shared" si="67"/>
        <v>271.14999999999998</v>
      </c>
      <c r="U77" s="15">
        <f t="shared" si="67"/>
        <v>4278.55</v>
      </c>
      <c r="V77" s="13">
        <f>AVERAGE(V57:V76)</f>
        <v>0.88069490566095288</v>
      </c>
      <c r="W77" s="13">
        <f t="shared" ref="W77:X77" si="68">AVERAGE(W57:W76)</f>
        <v>0.8724815709766236</v>
      </c>
      <c r="X77" s="13">
        <f t="shared" si="68"/>
        <v>0.81308252385263713</v>
      </c>
    </row>
    <row r="78" spans="1:24" x14ac:dyDescent="0.3">
      <c r="A78" t="s">
        <v>9</v>
      </c>
      <c r="B78" s="11">
        <f t="shared" ref="B78:E78" si="69">STDEV(B57:B76)</f>
        <v>25.710687927089982</v>
      </c>
      <c r="C78" s="11">
        <f t="shared" si="69"/>
        <v>20.391948875656009</v>
      </c>
      <c r="D78" s="11">
        <f t="shared" si="69"/>
        <v>14.675077333249122</v>
      </c>
      <c r="E78" s="11">
        <f t="shared" si="69"/>
        <v>165.85068585929938</v>
      </c>
      <c r="F78">
        <f>STDEV(F57:F76)</f>
        <v>4.4141368352836651E-3</v>
      </c>
      <c r="G78">
        <f>STDEV(G57:G76)</f>
        <v>9.3721484727285979E-3</v>
      </c>
      <c r="H78">
        <f t="shared" ref="H78" si="70">STDEV(H57:H76)</f>
        <v>6.3571179947861196E-3</v>
      </c>
      <c r="J78" s="11">
        <f t="shared" ref="J78:M78" si="71">STDEV(J57:J76)</f>
        <v>14.030418082828014</v>
      </c>
      <c r="K78" s="11">
        <f t="shared" si="71"/>
        <v>35.591098828070393</v>
      </c>
      <c r="L78" s="11">
        <f t="shared" si="71"/>
        <v>24.102631435286597</v>
      </c>
      <c r="M78" s="11">
        <f t="shared" si="71"/>
        <v>183.54853079742895</v>
      </c>
      <c r="N78">
        <f>STDEV(N57:N76)</f>
        <v>8.5795435117507462E-3</v>
      </c>
      <c r="O78">
        <f>STDEV(O57:O76)</f>
        <v>4.2829283559054293E-3</v>
      </c>
      <c r="P78">
        <f t="shared" ref="P78" si="72">STDEV(P57:P76)</f>
        <v>1.0068753236583586E-2</v>
      </c>
      <c r="R78" s="11">
        <f t="shared" ref="R78:U78" si="73">STDEV(R57:R76)</f>
        <v>22.544634091414952</v>
      </c>
      <c r="S78" s="11">
        <f t="shared" si="73"/>
        <v>28.861329071778272</v>
      </c>
      <c r="T78" s="11">
        <f t="shared" si="73"/>
        <v>14.705083260023065</v>
      </c>
      <c r="U78" s="11">
        <f t="shared" si="73"/>
        <v>208.14657664353032</v>
      </c>
      <c r="V78">
        <f>STDEV(V57:V76)</f>
        <v>6.199844110487472E-3</v>
      </c>
      <c r="W78">
        <f>STDEV(W57:W76)</f>
        <v>1.0040599900755844E-2</v>
      </c>
      <c r="X78">
        <f t="shared" ref="X78" si="74">STDEV(X57:X76)</f>
        <v>1.0521878419151654E-2</v>
      </c>
    </row>
    <row r="79" spans="1:24" x14ac:dyDescent="0.3">
      <c r="A79" t="s">
        <v>10</v>
      </c>
      <c r="B79" s="7">
        <f t="shared" ref="B79:E79" si="75">B78/B77</f>
        <v>7.8207415747802225E-2</v>
      </c>
      <c r="C79" s="7">
        <f t="shared" si="75"/>
        <v>3.7238767121358672E-2</v>
      </c>
      <c r="D79" s="7">
        <f t="shared" si="75"/>
        <v>4.2060984044852749E-2</v>
      </c>
      <c r="E79" s="7">
        <f t="shared" si="75"/>
        <v>3.8951744626818552E-2</v>
      </c>
      <c r="F79" s="7">
        <f>F78/F77</f>
        <v>5.2023492511873385E-3</v>
      </c>
      <c r="G79" s="7">
        <f t="shared" ref="G79:H79" si="76">G78/G77</f>
        <v>1.0940312590795609E-2</v>
      </c>
      <c r="H79" s="7">
        <f t="shared" si="76"/>
        <v>8.2344910564693258E-3</v>
      </c>
      <c r="I79" s="7"/>
      <c r="J79" s="7">
        <f t="shared" ref="J79:M79" si="77">J78/J77</f>
        <v>7.1840338365734835E-2</v>
      </c>
      <c r="K79" s="7">
        <f t="shared" si="77"/>
        <v>0.10113980911642624</v>
      </c>
      <c r="L79" s="7">
        <f t="shared" si="77"/>
        <v>0.13472683865448068</v>
      </c>
      <c r="M79" s="7">
        <f t="shared" si="77"/>
        <v>4.0547081999962216E-2</v>
      </c>
      <c r="N79" s="7">
        <f>N78/N77</f>
        <v>9.2839732514275308E-3</v>
      </c>
      <c r="O79" s="7">
        <f t="shared" ref="O79:P79" si="78">O78/O77</f>
        <v>4.6689452391424089E-3</v>
      </c>
      <c r="P79" s="7">
        <f t="shared" si="78"/>
        <v>1.1762622058909475E-2</v>
      </c>
      <c r="R79" s="7">
        <f t="shared" ref="R79:U79" si="79">R78/R77</f>
        <v>7.7459660166345826E-2</v>
      </c>
      <c r="S79" s="7">
        <f t="shared" si="79"/>
        <v>6.5467458481974078E-2</v>
      </c>
      <c r="T79" s="7">
        <f t="shared" si="79"/>
        <v>5.4232281984226686E-2</v>
      </c>
      <c r="U79" s="7">
        <f t="shared" si="79"/>
        <v>4.8648859226497365E-2</v>
      </c>
      <c r="V79" s="7">
        <f>V78/V77</f>
        <v>7.0397183753828458E-3</v>
      </c>
      <c r="W79" s="7">
        <f t="shared" ref="W79:X79" si="80">W78/W77</f>
        <v>1.1508093964112924E-2</v>
      </c>
      <c r="X79" s="7">
        <f t="shared" si="80"/>
        <v>1.294072632295149E-2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0882A-C286-4E06-A5DF-A7EC99F4AA85}">
  <dimension ref="A2:AS79"/>
  <sheetViews>
    <sheetView topLeftCell="A37" workbookViewId="0">
      <selection activeCell="I49" sqref="I49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33" max="39" width="5.77734375" customWidth="1"/>
    <col min="41" max="47" width="5.77734375" customWidth="1"/>
  </cols>
  <sheetData>
    <row r="2" spans="2:45" x14ac:dyDescent="0.3">
      <c r="B2" s="2"/>
      <c r="C2" s="2"/>
      <c r="D2" s="3"/>
      <c r="E2" s="2"/>
      <c r="F2" s="2"/>
      <c r="G2" s="2"/>
      <c r="H2" s="2"/>
      <c r="I2" s="2"/>
      <c r="AO2" s="2"/>
      <c r="AP2" s="2"/>
      <c r="AQ2" s="3"/>
      <c r="AR2" s="2"/>
      <c r="AS2" s="2"/>
    </row>
    <row r="3" spans="2:45" x14ac:dyDescent="0.3">
      <c r="B3" s="3" t="s">
        <v>15</v>
      </c>
      <c r="C3" s="2">
        <v>2021</v>
      </c>
      <c r="E3" s="2" t="s">
        <v>5</v>
      </c>
      <c r="F3" s="2"/>
      <c r="G3" s="2"/>
      <c r="H3" s="2"/>
      <c r="I3" s="2"/>
      <c r="J3" s="3" t="s">
        <v>16</v>
      </c>
      <c r="K3" s="2">
        <v>2022</v>
      </c>
      <c r="L3" s="2"/>
      <c r="M3" s="2" t="s">
        <v>5</v>
      </c>
      <c r="N3" s="2"/>
      <c r="O3" s="2"/>
      <c r="P3" s="2"/>
      <c r="R3" s="3" t="s">
        <v>17</v>
      </c>
      <c r="S3" s="2">
        <v>2023</v>
      </c>
      <c r="U3" s="2" t="s">
        <v>5</v>
      </c>
      <c r="V3" s="2"/>
      <c r="W3" s="2"/>
      <c r="X3" s="2"/>
      <c r="AN3" s="2"/>
    </row>
    <row r="4" spans="2:45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14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14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14</v>
      </c>
    </row>
    <row r="5" spans="2:45" s="6" customFormat="1" x14ac:dyDescent="0.3">
      <c r="B5">
        <v>1243</v>
      </c>
      <c r="C5">
        <v>1080</v>
      </c>
      <c r="D5">
        <v>732</v>
      </c>
      <c r="E5">
        <v>5138</v>
      </c>
      <c r="F5" s="12">
        <f t="shared" ref="F5:F24" si="0">(E5-D5)/(E5+D5)</f>
        <v>0.7505962521294719</v>
      </c>
      <c r="G5" s="12">
        <f>(E5-B5)/(E5+B5)</f>
        <v>0.61040589249333965</v>
      </c>
      <c r="H5" s="12">
        <f>(E5-C5)/(E5+C5)</f>
        <v>0.65262142167899651</v>
      </c>
      <c r="J5">
        <v>865</v>
      </c>
      <c r="K5">
        <v>788</v>
      </c>
      <c r="L5">
        <v>284</v>
      </c>
      <c r="M5">
        <v>4810</v>
      </c>
      <c r="N5" s="12">
        <f t="shared" ref="N5:N24" si="1">(M5-L5)/(M5+L5)</f>
        <v>0.88849627012171184</v>
      </c>
      <c r="O5" s="12">
        <f t="shared" ref="O5:O24" si="2">(M5-J5)/(M5+J5)</f>
        <v>0.69515418502202642</v>
      </c>
      <c r="P5" s="12">
        <f t="shared" ref="P5:P24" si="3">(M5-K5)/(M5+K5)</f>
        <v>0.71847088245802071</v>
      </c>
      <c r="R5">
        <v>967</v>
      </c>
      <c r="S5">
        <v>914</v>
      </c>
      <c r="T5">
        <v>556</v>
      </c>
      <c r="U5">
        <v>5769</v>
      </c>
      <c r="V5" s="12">
        <f t="shared" ref="V5:V24" si="4">(U5-T5)/(U5+T5)</f>
        <v>0.82418972332015805</v>
      </c>
      <c r="W5" s="12">
        <f>(U5-R5)/(U5+R5)</f>
        <v>0.71288598574821849</v>
      </c>
      <c r="X5" s="12">
        <f>(U5-S5)/(U5+S5)</f>
        <v>0.72647014813706423</v>
      </c>
    </row>
    <row r="6" spans="2:45" s="6" customFormat="1" x14ac:dyDescent="0.3">
      <c r="B6">
        <v>1256</v>
      </c>
      <c r="C6">
        <v>1102</v>
      </c>
      <c r="D6">
        <v>749</v>
      </c>
      <c r="E6">
        <v>5249</v>
      </c>
      <c r="F6" s="12">
        <f t="shared" si="0"/>
        <v>0.75025008336112042</v>
      </c>
      <c r="G6" s="12">
        <f t="shared" ref="G6:G24" si="5">(E6-B6)/(E6+B6)</f>
        <v>0.61383551114527291</v>
      </c>
      <c r="H6" s="12">
        <f t="shared" ref="H6:H24" si="6">(E6-C6)/(E6+C6)</f>
        <v>0.65296803652968038</v>
      </c>
      <c r="J6">
        <v>813</v>
      </c>
      <c r="K6">
        <v>823</v>
      </c>
      <c r="L6">
        <v>356</v>
      </c>
      <c r="M6">
        <v>5220</v>
      </c>
      <c r="N6" s="12">
        <f t="shared" si="1"/>
        <v>0.87230989956958394</v>
      </c>
      <c r="O6" s="12">
        <f t="shared" si="2"/>
        <v>0.73048234709099946</v>
      </c>
      <c r="P6" s="12">
        <f t="shared" si="3"/>
        <v>0.72761873241767339</v>
      </c>
      <c r="R6">
        <v>960</v>
      </c>
      <c r="S6">
        <v>914</v>
      </c>
      <c r="T6">
        <v>554</v>
      </c>
      <c r="U6">
        <v>5636</v>
      </c>
      <c r="V6" s="12">
        <f t="shared" si="4"/>
        <v>0.82100161550888529</v>
      </c>
      <c r="W6" s="12">
        <f t="shared" ref="W6:W24" si="7">(U6-R6)/(U6+R6)</f>
        <v>0.70891449363250458</v>
      </c>
      <c r="X6" s="12">
        <f t="shared" ref="X6:X24" si="8">(U6-S6)/(U6+S6)</f>
        <v>0.72091603053435116</v>
      </c>
    </row>
    <row r="7" spans="2:45" s="6" customFormat="1" x14ac:dyDescent="0.3">
      <c r="B7">
        <v>1220</v>
      </c>
      <c r="C7">
        <v>1041</v>
      </c>
      <c r="D7">
        <v>707</v>
      </c>
      <c r="E7">
        <v>4930</v>
      </c>
      <c r="F7" s="12">
        <f t="shared" si="0"/>
        <v>0.74915735320205779</v>
      </c>
      <c r="G7" s="12">
        <f t="shared" si="5"/>
        <v>0.60325203252032522</v>
      </c>
      <c r="H7" s="12">
        <f t="shared" si="6"/>
        <v>0.65131468765700884</v>
      </c>
      <c r="J7">
        <v>843</v>
      </c>
      <c r="K7">
        <v>755</v>
      </c>
      <c r="L7">
        <v>404</v>
      </c>
      <c r="M7">
        <v>4953</v>
      </c>
      <c r="N7" s="12">
        <f t="shared" si="1"/>
        <v>0.84916931118163153</v>
      </c>
      <c r="O7" s="12">
        <f t="shared" si="2"/>
        <v>0.70910973084886131</v>
      </c>
      <c r="P7" s="12">
        <f t="shared" si="3"/>
        <v>0.73545900490539595</v>
      </c>
      <c r="R7">
        <v>968</v>
      </c>
      <c r="S7">
        <v>921</v>
      </c>
      <c r="T7">
        <v>553</v>
      </c>
      <c r="U7">
        <v>5642</v>
      </c>
      <c r="V7" s="12">
        <f t="shared" si="4"/>
        <v>0.82146892655367232</v>
      </c>
      <c r="W7" s="12">
        <f t="shared" si="7"/>
        <v>0.70711043872919821</v>
      </c>
      <c r="X7" s="12">
        <f t="shared" si="8"/>
        <v>0.71933566966326379</v>
      </c>
    </row>
    <row r="8" spans="2:45" s="6" customFormat="1" x14ac:dyDescent="0.3">
      <c r="B8">
        <v>1232</v>
      </c>
      <c r="C8">
        <v>1091</v>
      </c>
      <c r="D8">
        <v>724</v>
      </c>
      <c r="E8">
        <v>5032</v>
      </c>
      <c r="F8" s="12">
        <f t="shared" si="0"/>
        <v>0.74843641417651141</v>
      </c>
      <c r="G8" s="12">
        <f t="shared" si="5"/>
        <v>0.60664112388250324</v>
      </c>
      <c r="H8" s="12">
        <f t="shared" si="6"/>
        <v>0.64363873918014047</v>
      </c>
      <c r="J8">
        <v>858</v>
      </c>
      <c r="K8">
        <v>759</v>
      </c>
      <c r="L8">
        <v>421</v>
      </c>
      <c r="M8">
        <v>4997</v>
      </c>
      <c r="N8" s="12">
        <f t="shared" si="1"/>
        <v>0.84459210040605392</v>
      </c>
      <c r="O8" s="12">
        <f t="shared" si="2"/>
        <v>0.70691716481639622</v>
      </c>
      <c r="P8" s="12">
        <f t="shared" si="3"/>
        <v>0.736275191104934</v>
      </c>
      <c r="R8">
        <v>918</v>
      </c>
      <c r="S8">
        <v>883</v>
      </c>
      <c r="T8">
        <v>530</v>
      </c>
      <c r="U8">
        <v>5302</v>
      </c>
      <c r="V8" s="12">
        <f t="shared" si="4"/>
        <v>0.81824417009602191</v>
      </c>
      <c r="W8" s="12">
        <f t="shared" si="7"/>
        <v>0.70482315112540195</v>
      </c>
      <c r="X8" s="12">
        <f t="shared" si="8"/>
        <v>0.71447049312853683</v>
      </c>
    </row>
    <row r="9" spans="2:45" s="6" customFormat="1" x14ac:dyDescent="0.3">
      <c r="B9">
        <v>1228</v>
      </c>
      <c r="C9">
        <v>1090</v>
      </c>
      <c r="D9">
        <v>729</v>
      </c>
      <c r="E9">
        <v>5055</v>
      </c>
      <c r="F9" s="12">
        <f t="shared" si="0"/>
        <v>0.74792531120331951</v>
      </c>
      <c r="G9" s="12">
        <f t="shared" si="5"/>
        <v>0.60910393124303674</v>
      </c>
      <c r="H9" s="12">
        <f t="shared" si="6"/>
        <v>0.64524003254678597</v>
      </c>
      <c r="J9">
        <v>859</v>
      </c>
      <c r="K9">
        <v>814</v>
      </c>
      <c r="L9">
        <v>451</v>
      </c>
      <c r="M9">
        <v>5194</v>
      </c>
      <c r="N9" s="12">
        <f t="shared" si="1"/>
        <v>0.84021257750221434</v>
      </c>
      <c r="O9" s="12">
        <f t="shared" si="2"/>
        <v>0.7161737981166364</v>
      </c>
      <c r="P9" s="12">
        <f t="shared" si="3"/>
        <v>0.72902796271637815</v>
      </c>
      <c r="R9">
        <v>931</v>
      </c>
      <c r="S9">
        <v>896</v>
      </c>
      <c r="T9">
        <v>596</v>
      </c>
      <c r="U9">
        <v>5369</v>
      </c>
      <c r="V9" s="12">
        <f t="shared" si="4"/>
        <v>0.8001676445934619</v>
      </c>
      <c r="W9" s="12">
        <f t="shared" si="7"/>
        <v>0.70444444444444443</v>
      </c>
      <c r="X9" s="12">
        <f t="shared" si="8"/>
        <v>0.71396648044692734</v>
      </c>
    </row>
    <row r="10" spans="2:45" s="6" customFormat="1" x14ac:dyDescent="0.3">
      <c r="B10">
        <v>1252</v>
      </c>
      <c r="C10">
        <v>1101</v>
      </c>
      <c r="D10">
        <v>744</v>
      </c>
      <c r="E10">
        <v>5135</v>
      </c>
      <c r="F10" s="12">
        <f t="shared" si="0"/>
        <v>0.74689573056642289</v>
      </c>
      <c r="G10" s="12">
        <f t="shared" si="5"/>
        <v>0.60795365586347272</v>
      </c>
      <c r="H10" s="12">
        <f t="shared" si="6"/>
        <v>0.6468890314304041</v>
      </c>
      <c r="J10">
        <v>855</v>
      </c>
      <c r="K10">
        <v>793</v>
      </c>
      <c r="L10">
        <v>433</v>
      </c>
      <c r="M10">
        <v>4977</v>
      </c>
      <c r="N10" s="12">
        <f t="shared" si="1"/>
        <v>0.83992606284658045</v>
      </c>
      <c r="O10" s="12">
        <f t="shared" si="2"/>
        <v>0.70679012345679015</v>
      </c>
      <c r="P10" s="12">
        <f t="shared" si="3"/>
        <v>0.72512998266897744</v>
      </c>
      <c r="R10">
        <v>969</v>
      </c>
      <c r="S10">
        <v>935</v>
      </c>
      <c r="T10">
        <v>563</v>
      </c>
      <c r="U10">
        <v>5561</v>
      </c>
      <c r="V10" s="12">
        <f t="shared" si="4"/>
        <v>0.81613324624428474</v>
      </c>
      <c r="W10" s="12">
        <f t="shared" si="7"/>
        <v>0.70321592649310871</v>
      </c>
      <c r="X10" s="12">
        <f t="shared" si="8"/>
        <v>0.71213054187192115</v>
      </c>
    </row>
    <row r="11" spans="2:45" s="6" customFormat="1" x14ac:dyDescent="0.3">
      <c r="B11">
        <v>1253</v>
      </c>
      <c r="C11">
        <v>1116</v>
      </c>
      <c r="D11">
        <v>758</v>
      </c>
      <c r="E11">
        <v>5215</v>
      </c>
      <c r="F11" s="12">
        <f t="shared" si="0"/>
        <v>0.74619119370500586</v>
      </c>
      <c r="G11" s="12">
        <f t="shared" si="5"/>
        <v>0.61255411255411252</v>
      </c>
      <c r="H11" s="12">
        <f t="shared" si="6"/>
        <v>0.64744906018006632</v>
      </c>
      <c r="J11">
        <v>873</v>
      </c>
      <c r="K11">
        <v>802</v>
      </c>
      <c r="L11">
        <v>461</v>
      </c>
      <c r="M11">
        <v>5286</v>
      </c>
      <c r="N11" s="12">
        <f t="shared" si="1"/>
        <v>0.83956847050635119</v>
      </c>
      <c r="O11" s="12">
        <f t="shared" si="2"/>
        <v>0.71651242084754019</v>
      </c>
      <c r="P11" s="12">
        <f t="shared" si="3"/>
        <v>0.7365308804204993</v>
      </c>
      <c r="R11">
        <v>938</v>
      </c>
      <c r="S11">
        <v>862</v>
      </c>
      <c r="T11">
        <v>530</v>
      </c>
      <c r="U11">
        <v>5353</v>
      </c>
      <c r="V11" s="12">
        <f t="shared" si="4"/>
        <v>0.81981981981981977</v>
      </c>
      <c r="W11" s="12">
        <f t="shared" si="7"/>
        <v>0.70179621681767601</v>
      </c>
      <c r="X11" s="12">
        <f t="shared" si="8"/>
        <v>0.7226065969428801</v>
      </c>
    </row>
    <row r="12" spans="2:45" s="6" customFormat="1" x14ac:dyDescent="0.3">
      <c r="B12">
        <v>1228</v>
      </c>
      <c r="C12">
        <v>1064</v>
      </c>
      <c r="D12">
        <v>723</v>
      </c>
      <c r="E12">
        <v>4951</v>
      </c>
      <c r="F12" s="12">
        <f t="shared" si="0"/>
        <v>0.74515333098343317</v>
      </c>
      <c r="G12" s="12">
        <f t="shared" si="5"/>
        <v>0.60252468036899176</v>
      </c>
      <c r="H12" s="12">
        <f t="shared" si="6"/>
        <v>0.64621778886118042</v>
      </c>
      <c r="J12">
        <v>876</v>
      </c>
      <c r="K12">
        <v>816</v>
      </c>
      <c r="L12">
        <v>459</v>
      </c>
      <c r="M12">
        <v>5262</v>
      </c>
      <c r="N12" s="12">
        <f t="shared" si="1"/>
        <v>0.83953854221289981</v>
      </c>
      <c r="O12" s="12">
        <f t="shared" si="2"/>
        <v>0.71456500488758556</v>
      </c>
      <c r="P12" s="12">
        <f t="shared" si="3"/>
        <v>0.73149062191510361</v>
      </c>
      <c r="R12">
        <v>937</v>
      </c>
      <c r="S12">
        <v>906</v>
      </c>
      <c r="T12">
        <v>582</v>
      </c>
      <c r="U12">
        <v>5326</v>
      </c>
      <c r="V12" s="12">
        <f t="shared" si="4"/>
        <v>0.80297901150981721</v>
      </c>
      <c r="W12" s="12">
        <f t="shared" si="7"/>
        <v>0.7007823726648571</v>
      </c>
      <c r="X12" s="12">
        <f t="shared" si="8"/>
        <v>0.70924261874197692</v>
      </c>
    </row>
    <row r="13" spans="2:45" s="6" customFormat="1" x14ac:dyDescent="0.3">
      <c r="B13">
        <v>1226</v>
      </c>
      <c r="C13">
        <v>1057</v>
      </c>
      <c r="D13">
        <v>714</v>
      </c>
      <c r="E13">
        <v>4883</v>
      </c>
      <c r="F13" s="12">
        <f t="shared" si="0"/>
        <v>0.74486331963551899</v>
      </c>
      <c r="G13" s="12">
        <f t="shared" si="5"/>
        <v>0.598624979538386</v>
      </c>
      <c r="H13" s="12">
        <f t="shared" si="6"/>
        <v>0.64410774410774407</v>
      </c>
      <c r="J13">
        <v>877</v>
      </c>
      <c r="K13">
        <v>831</v>
      </c>
      <c r="L13">
        <v>464</v>
      </c>
      <c r="M13">
        <v>5304</v>
      </c>
      <c r="N13" s="12">
        <f t="shared" si="1"/>
        <v>0.83911234396671286</v>
      </c>
      <c r="O13" s="12">
        <f t="shared" si="2"/>
        <v>0.71622714771072638</v>
      </c>
      <c r="P13" s="12">
        <f t="shared" si="3"/>
        <v>0.72909535452322738</v>
      </c>
      <c r="R13">
        <v>972</v>
      </c>
      <c r="S13">
        <v>930</v>
      </c>
      <c r="T13">
        <v>567</v>
      </c>
      <c r="U13">
        <v>5510</v>
      </c>
      <c r="V13" s="12">
        <f t="shared" si="4"/>
        <v>0.81339476715484615</v>
      </c>
      <c r="W13" s="12">
        <f t="shared" si="7"/>
        <v>0.70009256402344955</v>
      </c>
      <c r="X13" s="12">
        <f t="shared" si="8"/>
        <v>0.71118012422360244</v>
      </c>
    </row>
    <row r="14" spans="2:45" s="6" customFormat="1" x14ac:dyDescent="0.3">
      <c r="B14">
        <v>1236</v>
      </c>
      <c r="C14">
        <v>1104</v>
      </c>
      <c r="D14">
        <v>744</v>
      </c>
      <c r="E14">
        <v>5027</v>
      </c>
      <c r="F14" s="12">
        <f t="shared" si="0"/>
        <v>0.74215907121815972</v>
      </c>
      <c r="G14" s="12">
        <f t="shared" si="5"/>
        <v>0.60530097397413385</v>
      </c>
      <c r="H14" s="12">
        <f t="shared" si="6"/>
        <v>0.63986299135540692</v>
      </c>
      <c r="J14">
        <v>873</v>
      </c>
      <c r="K14">
        <v>813</v>
      </c>
      <c r="L14">
        <v>466</v>
      </c>
      <c r="M14">
        <v>5326</v>
      </c>
      <c r="N14" s="12">
        <f t="shared" si="1"/>
        <v>0.83908839779005528</v>
      </c>
      <c r="O14" s="12">
        <f t="shared" si="2"/>
        <v>0.71834166801096955</v>
      </c>
      <c r="P14" s="12">
        <f t="shared" si="3"/>
        <v>0.73513601563772601</v>
      </c>
      <c r="R14">
        <v>955</v>
      </c>
      <c r="S14">
        <v>900</v>
      </c>
      <c r="T14">
        <v>536</v>
      </c>
      <c r="U14">
        <v>5372</v>
      </c>
      <c r="V14" s="12">
        <f t="shared" si="4"/>
        <v>0.81855111712931616</v>
      </c>
      <c r="W14" s="12">
        <f t="shared" si="7"/>
        <v>0.69811917180338234</v>
      </c>
      <c r="X14" s="12">
        <f t="shared" si="8"/>
        <v>0.71301020408163263</v>
      </c>
    </row>
    <row r="15" spans="2:45" s="6" customFormat="1" x14ac:dyDescent="0.3">
      <c r="B15">
        <v>1215</v>
      </c>
      <c r="C15">
        <v>1041</v>
      </c>
      <c r="D15">
        <v>706</v>
      </c>
      <c r="E15">
        <v>4727</v>
      </c>
      <c r="F15" s="12">
        <f t="shared" si="0"/>
        <v>0.74010675501564516</v>
      </c>
      <c r="G15" s="12">
        <f t="shared" si="5"/>
        <v>0.59104678559407609</v>
      </c>
      <c r="H15" s="12">
        <f t="shared" si="6"/>
        <v>0.63904299583911239</v>
      </c>
      <c r="J15">
        <v>873</v>
      </c>
      <c r="K15">
        <v>809</v>
      </c>
      <c r="L15">
        <v>452</v>
      </c>
      <c r="M15">
        <v>5161</v>
      </c>
      <c r="N15" s="12">
        <f t="shared" si="1"/>
        <v>0.83894530554070912</v>
      </c>
      <c r="O15" s="12">
        <f t="shared" si="2"/>
        <v>0.71063970831952272</v>
      </c>
      <c r="P15" s="12">
        <f t="shared" si="3"/>
        <v>0.72897822445561145</v>
      </c>
      <c r="R15">
        <v>960</v>
      </c>
      <c r="S15">
        <v>902</v>
      </c>
      <c r="T15">
        <v>580</v>
      </c>
      <c r="U15">
        <v>5395</v>
      </c>
      <c r="V15" s="12">
        <f t="shared" si="4"/>
        <v>0.80585774058577408</v>
      </c>
      <c r="W15" s="12">
        <f t="shared" si="7"/>
        <v>0.6978756884343037</v>
      </c>
      <c r="X15" s="12">
        <f t="shared" si="8"/>
        <v>0.71351437192313805</v>
      </c>
    </row>
    <row r="16" spans="2:45" s="6" customFormat="1" x14ac:dyDescent="0.3">
      <c r="B16">
        <v>1227</v>
      </c>
      <c r="C16">
        <v>1074</v>
      </c>
      <c r="D16">
        <v>728</v>
      </c>
      <c r="E16">
        <v>4872</v>
      </c>
      <c r="F16" s="12">
        <f t="shared" si="0"/>
        <v>0.74</v>
      </c>
      <c r="G16" s="12">
        <f t="shared" si="5"/>
        <v>0.59763895720609939</v>
      </c>
      <c r="H16" s="12">
        <f t="shared" si="6"/>
        <v>0.63874873864783044</v>
      </c>
      <c r="J16">
        <v>817</v>
      </c>
      <c r="K16">
        <v>644</v>
      </c>
      <c r="L16">
        <v>394</v>
      </c>
      <c r="M16">
        <v>4483</v>
      </c>
      <c r="N16" s="12">
        <f t="shared" si="1"/>
        <v>0.83842526143120766</v>
      </c>
      <c r="O16" s="12">
        <f t="shared" si="2"/>
        <v>0.69169811320754715</v>
      </c>
      <c r="P16" s="12">
        <f t="shared" si="3"/>
        <v>0.74878096352642876</v>
      </c>
      <c r="R16">
        <v>942</v>
      </c>
      <c r="S16">
        <v>892</v>
      </c>
      <c r="T16">
        <v>537</v>
      </c>
      <c r="U16">
        <v>5288</v>
      </c>
      <c r="V16" s="12">
        <f t="shared" si="4"/>
        <v>0.81562231759656656</v>
      </c>
      <c r="W16" s="12">
        <f t="shared" si="7"/>
        <v>0.69759229534510436</v>
      </c>
      <c r="X16" s="12">
        <f t="shared" si="8"/>
        <v>0.71132686084142394</v>
      </c>
    </row>
    <row r="17" spans="1:24" s="6" customFormat="1" x14ac:dyDescent="0.3">
      <c r="B17">
        <v>1232</v>
      </c>
      <c r="C17">
        <v>1057</v>
      </c>
      <c r="D17">
        <v>736</v>
      </c>
      <c r="E17">
        <v>4865</v>
      </c>
      <c r="F17" s="12">
        <f t="shared" si="0"/>
        <v>0.73718978753793962</v>
      </c>
      <c r="G17" s="12">
        <f t="shared" si="5"/>
        <v>0.59586681974741673</v>
      </c>
      <c r="H17" s="12">
        <f t="shared" si="6"/>
        <v>0.64302600472813243</v>
      </c>
      <c r="J17">
        <v>866</v>
      </c>
      <c r="K17">
        <v>803</v>
      </c>
      <c r="L17">
        <v>455</v>
      </c>
      <c r="M17">
        <v>5164</v>
      </c>
      <c r="N17" s="12">
        <f t="shared" si="1"/>
        <v>0.83804947499555082</v>
      </c>
      <c r="O17" s="12">
        <f t="shared" si="2"/>
        <v>0.71276948590381428</v>
      </c>
      <c r="P17" s="12">
        <f t="shared" si="3"/>
        <v>0.73085302497067206</v>
      </c>
      <c r="R17">
        <v>971</v>
      </c>
      <c r="S17">
        <v>942</v>
      </c>
      <c r="T17">
        <v>567</v>
      </c>
      <c r="U17">
        <v>5447</v>
      </c>
      <c r="V17" s="12">
        <f t="shared" si="4"/>
        <v>0.81143997339541074</v>
      </c>
      <c r="W17" s="12">
        <f t="shared" si="7"/>
        <v>0.69741352446244931</v>
      </c>
      <c r="X17" s="12">
        <f t="shared" si="8"/>
        <v>0.70511817185788073</v>
      </c>
    </row>
    <row r="18" spans="1:24" s="6" customFormat="1" x14ac:dyDescent="0.3">
      <c r="B18">
        <v>1212</v>
      </c>
      <c r="C18">
        <v>1039</v>
      </c>
      <c r="D18">
        <v>720</v>
      </c>
      <c r="E18">
        <v>4758</v>
      </c>
      <c r="F18" s="12">
        <f t="shared" si="0"/>
        <v>0.73713033953997809</v>
      </c>
      <c r="G18" s="12">
        <f t="shared" si="5"/>
        <v>0.5939698492462312</v>
      </c>
      <c r="H18" s="12">
        <f t="shared" si="6"/>
        <v>0.64153872692772118</v>
      </c>
      <c r="J18">
        <v>866</v>
      </c>
      <c r="K18">
        <v>798</v>
      </c>
      <c r="L18">
        <v>459</v>
      </c>
      <c r="M18">
        <v>5200</v>
      </c>
      <c r="N18" s="12">
        <f t="shared" si="1"/>
        <v>0.83778052659480473</v>
      </c>
      <c r="O18" s="12">
        <f t="shared" si="2"/>
        <v>0.71447411803494887</v>
      </c>
      <c r="P18" s="12">
        <f t="shared" si="3"/>
        <v>0.73391130376792268</v>
      </c>
      <c r="R18">
        <v>954</v>
      </c>
      <c r="S18">
        <v>906</v>
      </c>
      <c r="T18">
        <v>552</v>
      </c>
      <c r="U18">
        <v>5329</v>
      </c>
      <c r="V18" s="12">
        <f t="shared" si="4"/>
        <v>0.81227682366944398</v>
      </c>
      <c r="W18" s="12">
        <f t="shared" si="7"/>
        <v>0.69632341238261974</v>
      </c>
      <c r="X18" s="12">
        <f t="shared" si="8"/>
        <v>0.70938251804330388</v>
      </c>
    </row>
    <row r="19" spans="1:24" s="6" customFormat="1" x14ac:dyDescent="0.3">
      <c r="B19">
        <v>1223</v>
      </c>
      <c r="C19">
        <v>1044</v>
      </c>
      <c r="D19">
        <v>719</v>
      </c>
      <c r="E19">
        <v>4732</v>
      </c>
      <c r="F19" s="12">
        <f t="shared" si="0"/>
        <v>0.73619519354246932</v>
      </c>
      <c r="G19" s="12">
        <f t="shared" si="5"/>
        <v>0.58925272879932833</v>
      </c>
      <c r="H19" s="12">
        <f t="shared" si="6"/>
        <v>0.63850415512465375</v>
      </c>
      <c r="J19">
        <v>883</v>
      </c>
      <c r="K19">
        <v>828</v>
      </c>
      <c r="L19">
        <v>477</v>
      </c>
      <c r="M19">
        <v>5388</v>
      </c>
      <c r="N19" s="12">
        <f t="shared" si="1"/>
        <v>0.83734015345268542</v>
      </c>
      <c r="O19" s="12">
        <f t="shared" si="2"/>
        <v>0.71838622229309523</v>
      </c>
      <c r="P19" s="12">
        <f t="shared" si="3"/>
        <v>0.73359073359073357</v>
      </c>
      <c r="R19">
        <v>972</v>
      </c>
      <c r="S19">
        <v>914</v>
      </c>
      <c r="T19">
        <v>569</v>
      </c>
      <c r="U19">
        <v>5421</v>
      </c>
      <c r="V19" s="12">
        <f t="shared" si="4"/>
        <v>0.81001669449081803</v>
      </c>
      <c r="W19" s="12">
        <f t="shared" si="7"/>
        <v>0.69591740966682314</v>
      </c>
      <c r="X19" s="12">
        <f t="shared" si="8"/>
        <v>0.71144435674822415</v>
      </c>
    </row>
    <row r="20" spans="1:24" s="6" customFormat="1" x14ac:dyDescent="0.3">
      <c r="B20">
        <v>1217</v>
      </c>
      <c r="C20">
        <v>1066</v>
      </c>
      <c r="D20">
        <v>715</v>
      </c>
      <c r="E20">
        <v>4681</v>
      </c>
      <c r="F20" s="12">
        <f t="shared" si="0"/>
        <v>0.73498888065233503</v>
      </c>
      <c r="G20" s="12">
        <f t="shared" si="5"/>
        <v>0.58731773482536453</v>
      </c>
      <c r="H20" s="12">
        <f t="shared" si="6"/>
        <v>0.62902383852444754</v>
      </c>
      <c r="J20">
        <v>866</v>
      </c>
      <c r="K20">
        <v>821</v>
      </c>
      <c r="L20">
        <v>461</v>
      </c>
      <c r="M20">
        <v>5179</v>
      </c>
      <c r="N20" s="12">
        <f t="shared" si="1"/>
        <v>0.83652482269503547</v>
      </c>
      <c r="O20" s="12">
        <f t="shared" si="2"/>
        <v>0.71348221670802314</v>
      </c>
      <c r="P20" s="12">
        <f t="shared" si="3"/>
        <v>0.72633333333333339</v>
      </c>
      <c r="R20">
        <v>953</v>
      </c>
      <c r="S20">
        <v>906</v>
      </c>
      <c r="T20">
        <v>537</v>
      </c>
      <c r="U20">
        <v>5274</v>
      </c>
      <c r="V20" s="12">
        <f t="shared" si="4"/>
        <v>0.8151781104801239</v>
      </c>
      <c r="W20" s="12">
        <f t="shared" si="7"/>
        <v>0.69391360205556452</v>
      </c>
      <c r="X20" s="12">
        <f t="shared" si="8"/>
        <v>0.70679611650485441</v>
      </c>
    </row>
    <row r="21" spans="1:24" s="6" customFormat="1" x14ac:dyDescent="0.3">
      <c r="B21">
        <v>1224</v>
      </c>
      <c r="C21">
        <v>1073</v>
      </c>
      <c r="D21">
        <v>715</v>
      </c>
      <c r="E21">
        <v>4674</v>
      </c>
      <c r="F21" s="12">
        <f t="shared" si="0"/>
        <v>0.73464464650213401</v>
      </c>
      <c r="G21" s="12">
        <f t="shared" si="5"/>
        <v>0.58494404883011186</v>
      </c>
      <c r="H21" s="12">
        <f t="shared" si="6"/>
        <v>0.62658778493126854</v>
      </c>
      <c r="J21">
        <v>852</v>
      </c>
      <c r="K21">
        <v>780</v>
      </c>
      <c r="L21">
        <v>445</v>
      </c>
      <c r="M21">
        <v>4979</v>
      </c>
      <c r="N21" s="12">
        <f t="shared" si="1"/>
        <v>0.83591445427728617</v>
      </c>
      <c r="O21" s="12">
        <f t="shared" si="2"/>
        <v>0.70776882181444001</v>
      </c>
      <c r="P21" s="12">
        <f t="shared" si="3"/>
        <v>0.72911963882618513</v>
      </c>
      <c r="R21">
        <v>944</v>
      </c>
      <c r="S21">
        <v>881</v>
      </c>
      <c r="T21">
        <v>524</v>
      </c>
      <c r="U21">
        <v>5223</v>
      </c>
      <c r="V21" s="12">
        <f t="shared" si="4"/>
        <v>0.81764398816773964</v>
      </c>
      <c r="W21" s="12">
        <f t="shared" si="7"/>
        <v>0.69385438624939189</v>
      </c>
      <c r="X21" s="12">
        <f t="shared" si="8"/>
        <v>0.71133682830930534</v>
      </c>
    </row>
    <row r="22" spans="1:24" s="6" customFormat="1" x14ac:dyDescent="0.3">
      <c r="B22">
        <v>1225</v>
      </c>
      <c r="C22">
        <v>1052</v>
      </c>
      <c r="D22">
        <v>725</v>
      </c>
      <c r="E22">
        <v>4739</v>
      </c>
      <c r="F22" s="12">
        <f t="shared" si="0"/>
        <v>0.73462664714494874</v>
      </c>
      <c r="G22" s="12">
        <f t="shared" si="5"/>
        <v>0.58920187793427226</v>
      </c>
      <c r="H22" s="12">
        <f t="shared" si="6"/>
        <v>0.63667760317734412</v>
      </c>
      <c r="J22">
        <v>867</v>
      </c>
      <c r="K22">
        <v>824</v>
      </c>
      <c r="L22">
        <v>475</v>
      </c>
      <c r="M22">
        <v>5284</v>
      </c>
      <c r="N22" s="12">
        <f t="shared" si="1"/>
        <v>0.83504080569543326</v>
      </c>
      <c r="O22" s="12">
        <f t="shared" si="2"/>
        <v>0.71809461876117708</v>
      </c>
      <c r="P22" s="12">
        <f t="shared" si="3"/>
        <v>0.7301899148657498</v>
      </c>
      <c r="R22">
        <v>942</v>
      </c>
      <c r="S22">
        <v>881</v>
      </c>
      <c r="T22">
        <v>543</v>
      </c>
      <c r="U22">
        <v>5207</v>
      </c>
      <c r="V22" s="12">
        <f t="shared" si="4"/>
        <v>0.81113043478260871</v>
      </c>
      <c r="W22" s="12">
        <f t="shared" si="7"/>
        <v>0.69360871686453085</v>
      </c>
      <c r="X22" s="12">
        <f t="shared" si="8"/>
        <v>0.71057818659658345</v>
      </c>
    </row>
    <row r="23" spans="1:24" s="6" customFormat="1" x14ac:dyDescent="0.3">
      <c r="B23">
        <v>1222</v>
      </c>
      <c r="C23">
        <v>1069</v>
      </c>
      <c r="D23">
        <v>686</v>
      </c>
      <c r="E23">
        <v>4461</v>
      </c>
      <c r="F23" s="12">
        <f t="shared" si="0"/>
        <v>0.73343695356518357</v>
      </c>
      <c r="G23" s="12">
        <f t="shared" si="5"/>
        <v>0.56994545134611996</v>
      </c>
      <c r="H23" s="12">
        <f t="shared" si="6"/>
        <v>0.61338155515370707</v>
      </c>
      <c r="J23">
        <v>877</v>
      </c>
      <c r="K23">
        <v>826</v>
      </c>
      <c r="L23">
        <v>476</v>
      </c>
      <c r="M23">
        <v>5294</v>
      </c>
      <c r="N23" s="12">
        <f t="shared" si="1"/>
        <v>0.83500866551126518</v>
      </c>
      <c r="O23" s="12">
        <f t="shared" si="2"/>
        <v>0.71576729865499922</v>
      </c>
      <c r="P23" s="12">
        <f t="shared" si="3"/>
        <v>0.73006535947712414</v>
      </c>
      <c r="R23">
        <v>941</v>
      </c>
      <c r="S23">
        <v>867</v>
      </c>
      <c r="T23">
        <v>542</v>
      </c>
      <c r="U23">
        <v>5193</v>
      </c>
      <c r="V23" s="12">
        <f t="shared" si="4"/>
        <v>0.81098517872711418</v>
      </c>
      <c r="W23" s="12">
        <f t="shared" si="7"/>
        <v>0.69318552331268335</v>
      </c>
      <c r="X23" s="12">
        <f t="shared" si="8"/>
        <v>0.71386138613861383</v>
      </c>
    </row>
    <row r="24" spans="1:24" s="10" customFormat="1" x14ac:dyDescent="0.3">
      <c r="B24" s="9">
        <v>1233</v>
      </c>
      <c r="C24" s="9">
        <v>1090</v>
      </c>
      <c r="D24" s="9">
        <v>743</v>
      </c>
      <c r="E24" s="9">
        <v>4808</v>
      </c>
      <c r="F24" s="12">
        <f t="shared" si="0"/>
        <v>0.73230048639884704</v>
      </c>
      <c r="G24" s="12">
        <f t="shared" si="5"/>
        <v>0.59178943883462998</v>
      </c>
      <c r="H24" s="12">
        <f t="shared" si="6"/>
        <v>0.63038318073923361</v>
      </c>
      <c r="J24" s="9">
        <v>874</v>
      </c>
      <c r="K24" s="9">
        <v>817</v>
      </c>
      <c r="L24" s="9">
        <v>476</v>
      </c>
      <c r="M24" s="9">
        <v>5258</v>
      </c>
      <c r="N24" s="12">
        <f t="shared" si="1"/>
        <v>0.83397279386117895</v>
      </c>
      <c r="O24" s="12">
        <f t="shared" si="2"/>
        <v>0.71493803000652312</v>
      </c>
      <c r="P24" s="12">
        <f t="shared" si="3"/>
        <v>0.73102880658436209</v>
      </c>
      <c r="R24">
        <v>950</v>
      </c>
      <c r="S24">
        <v>862</v>
      </c>
      <c r="T24">
        <v>507</v>
      </c>
      <c r="U24">
        <v>5237</v>
      </c>
      <c r="V24" s="12">
        <f t="shared" si="4"/>
        <v>0.82346796657381616</v>
      </c>
      <c r="W24" s="12">
        <f t="shared" si="7"/>
        <v>0.69290447712946501</v>
      </c>
      <c r="X24" s="12">
        <f t="shared" si="8"/>
        <v>0.71733070995245118</v>
      </c>
    </row>
    <row r="25" spans="1:24" x14ac:dyDescent="0.3">
      <c r="A25" t="s">
        <v>8</v>
      </c>
      <c r="B25" s="11">
        <f>AVERAGE(B5:B24)</f>
        <v>1230.2</v>
      </c>
      <c r="C25" s="11">
        <f t="shared" ref="C25:E25" si="9">AVERAGE(C5:C24)</f>
        <v>1072.55</v>
      </c>
      <c r="D25" s="11">
        <f t="shared" si="9"/>
        <v>725.85</v>
      </c>
      <c r="E25" s="11">
        <f t="shared" si="9"/>
        <v>4896.6000000000004</v>
      </c>
      <c r="F25" s="13">
        <f>AVERAGE(F5:F24)</f>
        <v>0.74161238750402503</v>
      </c>
      <c r="G25" s="13">
        <f t="shared" ref="G25:H25" si="10">AVERAGE(G5:G24)</f>
        <v>0.59805852929736125</v>
      </c>
      <c r="H25" s="13">
        <f t="shared" si="10"/>
        <v>0.64036120586604317</v>
      </c>
      <c r="J25" s="11">
        <f t="shared" ref="J25:P25" si="11">AVERAGE(J5:J24)</f>
        <v>861.65</v>
      </c>
      <c r="K25" s="11">
        <f t="shared" si="11"/>
        <v>797.2</v>
      </c>
      <c r="L25" s="11">
        <f t="shared" si="11"/>
        <v>438.45</v>
      </c>
      <c r="M25" s="11">
        <f t="shared" si="11"/>
        <v>5135.95</v>
      </c>
      <c r="N25" s="13">
        <f t="shared" si="11"/>
        <v>0.84295081200794775</v>
      </c>
      <c r="O25" s="13">
        <f t="shared" si="11"/>
        <v>0.7124146112256311</v>
      </c>
      <c r="P25" s="13">
        <f t="shared" si="11"/>
        <v>0.73135429660830298</v>
      </c>
      <c r="R25" s="15">
        <f>AVERAGE(R5:R24)</f>
        <v>952.2</v>
      </c>
      <c r="S25" s="15">
        <f t="shared" ref="S25:U25" si="12">AVERAGE(S5:S24)</f>
        <v>900.7</v>
      </c>
      <c r="T25" s="15">
        <f>AVERAGE(T5:T24)</f>
        <v>551.25</v>
      </c>
      <c r="U25" s="15">
        <f t="shared" si="12"/>
        <v>5392.7</v>
      </c>
      <c r="V25" s="13">
        <f>AVERAGE(V5:V24)</f>
        <v>0.81447846351998499</v>
      </c>
      <c r="W25" s="13">
        <f t="shared" ref="W25:X25" si="13">AVERAGE(W5:W24)</f>
        <v>0.69973869006925893</v>
      </c>
      <c r="X25" s="13">
        <f t="shared" si="13"/>
        <v>0.71370092073439673</v>
      </c>
    </row>
    <row r="26" spans="1:24" x14ac:dyDescent="0.3">
      <c r="A26" t="s">
        <v>9</v>
      </c>
      <c r="B26" s="11">
        <f t="shared" ref="B26:E26" si="14">STDEV(B5:B24)</f>
        <v>12.429167732648704</v>
      </c>
      <c r="C26" s="11">
        <f t="shared" si="14"/>
        <v>23.538266716136938</v>
      </c>
      <c r="D26" s="11">
        <f t="shared" si="14"/>
        <v>16.990012546075103</v>
      </c>
      <c r="E26" s="11">
        <f t="shared" si="14"/>
        <v>205.2598866136089</v>
      </c>
      <c r="F26">
        <f>STDEV(F5:F24)</f>
        <v>6.2390209077369347E-3</v>
      </c>
      <c r="G26">
        <f>STDEV(G5:G24)</f>
        <v>1.1118040049283143E-2</v>
      </c>
      <c r="H26">
        <f t="shared" ref="H26" si="15">STDEV(H5:H24)</f>
        <v>9.6811050067784274E-3</v>
      </c>
      <c r="J26" s="11">
        <f t="shared" ref="J26:P26" si="16">STDEV(J5:J24)</f>
        <v>18.686541737444713</v>
      </c>
      <c r="K26" s="11">
        <f t="shared" si="16"/>
        <v>41.960633179709113</v>
      </c>
      <c r="L26" s="11">
        <f t="shared" si="16"/>
        <v>47.970906753331775</v>
      </c>
      <c r="M26" s="11">
        <f t="shared" si="16"/>
        <v>215.35221455975204</v>
      </c>
      <c r="N26">
        <f t="shared" si="16"/>
        <v>1.3500301706017721E-2</v>
      </c>
      <c r="O26">
        <f t="shared" si="16"/>
        <v>8.358111598882249E-3</v>
      </c>
      <c r="P26">
        <f t="shared" si="16"/>
        <v>5.9197567165600474E-3</v>
      </c>
      <c r="R26" s="11">
        <f t="shared" ref="R26:U26" si="17">STDEV(R5:R24)</f>
        <v>15.354066836543753</v>
      </c>
      <c r="S26" s="11">
        <f t="shared" si="17"/>
        <v>23.042523619101317</v>
      </c>
      <c r="T26" s="11">
        <f t="shared" si="17"/>
        <v>21.949403540631206</v>
      </c>
      <c r="U26" s="11">
        <f t="shared" si="17"/>
        <v>159.0336276918882</v>
      </c>
      <c r="V26">
        <f>STDEV(V5:V24)</f>
        <v>6.5305729292686942E-3</v>
      </c>
      <c r="W26">
        <f>STDEV(W5:W24)</f>
        <v>5.6897018279881495E-3</v>
      </c>
      <c r="X26">
        <f t="shared" ref="X26" si="18">STDEV(X5:X24)</f>
        <v>5.3079003703958632E-3</v>
      </c>
    </row>
    <row r="27" spans="1:24" x14ac:dyDescent="0.3">
      <c r="A27" t="s">
        <v>10</v>
      </c>
      <c r="B27" s="7">
        <f t="shared" ref="B27:E27" si="19">B26/B25</f>
        <v>1.0103371592138435E-2</v>
      </c>
      <c r="C27" s="7">
        <f t="shared" si="19"/>
        <v>2.1946078706015514E-2</v>
      </c>
      <c r="D27" s="7">
        <f t="shared" si="19"/>
        <v>2.3407057306709517E-2</v>
      </c>
      <c r="E27" s="7">
        <f t="shared" si="19"/>
        <v>4.1918859333743591E-2</v>
      </c>
      <c r="F27" s="7">
        <f>F26/F25</f>
        <v>8.4127787141407111E-3</v>
      </c>
      <c r="G27" s="7">
        <f t="shared" ref="G27:H27" si="20">G26/G25</f>
        <v>1.8590220696869504E-2</v>
      </c>
      <c r="H27" s="7">
        <f t="shared" si="20"/>
        <v>1.5118194103725285E-2</v>
      </c>
      <c r="I27" s="7"/>
      <c r="J27" s="7">
        <f t="shared" ref="J27:P27" si="21">J26/J25</f>
        <v>2.1686928262571476E-2</v>
      </c>
      <c r="K27" s="7">
        <f t="shared" si="21"/>
        <v>5.2635014023719409E-2</v>
      </c>
      <c r="L27" s="7">
        <f t="shared" si="21"/>
        <v>0.10941021040787267</v>
      </c>
      <c r="M27" s="7">
        <f t="shared" si="21"/>
        <v>4.1930356518220011E-2</v>
      </c>
      <c r="N27" s="7">
        <f t="shared" si="21"/>
        <v>1.601552725699306E-2</v>
      </c>
      <c r="O27" s="7">
        <f t="shared" si="21"/>
        <v>1.1732088965024224E-2</v>
      </c>
      <c r="P27" s="7">
        <f t="shared" si="21"/>
        <v>8.0942393365476279E-3</v>
      </c>
      <c r="R27" s="7">
        <f t="shared" ref="R27:U27" si="22">R26/R25</f>
        <v>1.6124833896811335E-2</v>
      </c>
      <c r="S27" s="7">
        <f t="shared" si="22"/>
        <v>2.5582906205286238E-2</v>
      </c>
      <c r="T27" s="7">
        <f t="shared" si="22"/>
        <v>3.9817512091847994E-2</v>
      </c>
      <c r="U27" s="7">
        <f t="shared" si="22"/>
        <v>2.9490538634058674E-2</v>
      </c>
      <c r="V27" s="7">
        <f>V26/V25</f>
        <v>8.0181038809118282E-3</v>
      </c>
      <c r="W27" s="7">
        <f t="shared" ref="W27:X27" si="23">W26/W25</f>
        <v>8.131180837556649E-3</v>
      </c>
      <c r="X27" s="7">
        <f t="shared" si="23"/>
        <v>7.4371493943626204E-3</v>
      </c>
    </row>
    <row r="29" spans="1:24" s="2" customFormat="1" x14ac:dyDescent="0.3">
      <c r="B29" s="3" t="s">
        <v>15</v>
      </c>
      <c r="C29" s="2">
        <v>2021</v>
      </c>
      <c r="D29"/>
      <c r="E29" s="2" t="s">
        <v>7</v>
      </c>
      <c r="I29"/>
      <c r="J29" s="3" t="s">
        <v>16</v>
      </c>
      <c r="K29" s="2">
        <v>2022</v>
      </c>
      <c r="M29" s="2" t="s">
        <v>7</v>
      </c>
      <c r="R29" s="3" t="s">
        <v>17</v>
      </c>
      <c r="S29" s="2">
        <v>2023</v>
      </c>
      <c r="T29"/>
      <c r="U29" s="2" t="s">
        <v>7</v>
      </c>
    </row>
    <row r="30" spans="1:24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14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14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14</v>
      </c>
    </row>
    <row r="31" spans="1:24" x14ac:dyDescent="0.3">
      <c r="B31">
        <v>242</v>
      </c>
      <c r="C31">
        <v>489</v>
      </c>
      <c r="D31">
        <v>278</v>
      </c>
      <c r="E31">
        <v>5239</v>
      </c>
      <c r="F31" s="12">
        <f t="shared" ref="F31:F50" si="24">(E31-D31)/(E31+D31)</f>
        <v>0.89922059090085193</v>
      </c>
      <c r="G31" s="12">
        <f>(E31-B31)/(E31+B31)</f>
        <v>0.91169494617770475</v>
      </c>
      <c r="H31" s="12">
        <f>(E31-C31)/(E31+C31)</f>
        <v>0.82925977653631289</v>
      </c>
      <c r="J31">
        <v>150</v>
      </c>
      <c r="K31">
        <v>457</v>
      </c>
      <c r="L31">
        <v>58</v>
      </c>
      <c r="M31">
        <v>4766</v>
      </c>
      <c r="N31" s="12">
        <f t="shared" ref="N31:N50" si="25">(M31-L31)/(M31+L31)</f>
        <v>0.97595356550580437</v>
      </c>
      <c r="O31" s="12">
        <f t="shared" ref="O31:O50" si="26">(M31-J31)/(M31+J31)</f>
        <v>0.93897477624084624</v>
      </c>
      <c r="P31" s="12">
        <f t="shared" ref="P31:P50" si="27">(M31-K31)/(M31+K31)</f>
        <v>0.82500478652115639</v>
      </c>
      <c r="R31">
        <v>176</v>
      </c>
      <c r="S31">
        <v>485</v>
      </c>
      <c r="T31">
        <v>244</v>
      </c>
      <c r="U31">
        <v>5279</v>
      </c>
      <c r="V31" s="12">
        <f t="shared" ref="V31:V50" si="28">(U31-T31)/(U31+T31)</f>
        <v>0.91164222342929568</v>
      </c>
      <c r="W31" s="12">
        <f>(U31-R31)/(U31+R31)</f>
        <v>0.93547204399633366</v>
      </c>
      <c r="X31" s="12">
        <f>(U31-S31)/(U31+S31)</f>
        <v>0.83171408743927833</v>
      </c>
    </row>
    <row r="32" spans="1:24" x14ac:dyDescent="0.3">
      <c r="B32">
        <v>211</v>
      </c>
      <c r="C32">
        <v>363</v>
      </c>
      <c r="D32">
        <v>238</v>
      </c>
      <c r="E32">
        <v>4462</v>
      </c>
      <c r="F32" s="12">
        <f t="shared" si="24"/>
        <v>0.89872340425531916</v>
      </c>
      <c r="G32" s="12">
        <f t="shared" ref="G32:G50" si="29">(E32-B32)/(E32+B32)</f>
        <v>0.90969398673229185</v>
      </c>
      <c r="H32" s="12">
        <f t="shared" ref="H32:H50" si="30">(E32-C32)/(E32+C32)</f>
        <v>0.84953367875647667</v>
      </c>
      <c r="J32">
        <v>89</v>
      </c>
      <c r="K32">
        <v>496</v>
      </c>
      <c r="L32">
        <v>135</v>
      </c>
      <c r="M32">
        <v>5181</v>
      </c>
      <c r="N32" s="12">
        <f t="shared" si="25"/>
        <v>0.94920993227990968</v>
      </c>
      <c r="O32" s="12">
        <f t="shared" si="26"/>
        <v>0.96622390891840604</v>
      </c>
      <c r="P32" s="12">
        <f t="shared" si="27"/>
        <v>0.82525982032763778</v>
      </c>
      <c r="R32">
        <v>163</v>
      </c>
      <c r="S32">
        <v>477</v>
      </c>
      <c r="T32">
        <v>255</v>
      </c>
      <c r="U32">
        <v>5129</v>
      </c>
      <c r="V32" s="12">
        <f t="shared" si="28"/>
        <v>0.90527488855869243</v>
      </c>
      <c r="W32" s="12">
        <f t="shared" ref="W32:W50" si="31">(U32-R32)/(U32+R32)</f>
        <v>0.93839758125472417</v>
      </c>
      <c r="X32" s="12">
        <f t="shared" ref="X32:X50" si="32">(U32-S32)/(U32+S32)</f>
        <v>0.8298251872993222</v>
      </c>
    </row>
    <row r="33" spans="2:24" x14ac:dyDescent="0.3">
      <c r="B33">
        <v>249</v>
      </c>
      <c r="C33">
        <v>530</v>
      </c>
      <c r="D33">
        <v>254</v>
      </c>
      <c r="E33">
        <v>4701</v>
      </c>
      <c r="F33" s="12">
        <f t="shared" si="24"/>
        <v>0.89747729566094858</v>
      </c>
      <c r="G33" s="12">
        <f t="shared" si="29"/>
        <v>0.89939393939393941</v>
      </c>
      <c r="H33" s="12">
        <f t="shared" si="30"/>
        <v>0.79736188109348116</v>
      </c>
      <c r="J33">
        <v>159</v>
      </c>
      <c r="K33">
        <v>473</v>
      </c>
      <c r="L33">
        <v>247</v>
      </c>
      <c r="M33">
        <v>5248</v>
      </c>
      <c r="N33" s="12">
        <f t="shared" si="25"/>
        <v>0.91010009099181077</v>
      </c>
      <c r="O33" s="12">
        <f t="shared" si="26"/>
        <v>0.94118734973182916</v>
      </c>
      <c r="P33" s="12">
        <f t="shared" si="27"/>
        <v>0.83464429295577691</v>
      </c>
      <c r="R33">
        <v>168</v>
      </c>
      <c r="S33">
        <v>507</v>
      </c>
      <c r="T33">
        <v>263</v>
      </c>
      <c r="U33">
        <v>5265</v>
      </c>
      <c r="V33" s="12">
        <f t="shared" si="28"/>
        <v>0.90484804630969606</v>
      </c>
      <c r="W33" s="12">
        <f t="shared" si="31"/>
        <v>0.93815571507454443</v>
      </c>
      <c r="X33" s="12">
        <f t="shared" si="32"/>
        <v>0.82432432432432434</v>
      </c>
    </row>
    <row r="34" spans="2:24" x14ac:dyDescent="0.3">
      <c r="B34">
        <v>214</v>
      </c>
      <c r="C34">
        <v>506</v>
      </c>
      <c r="D34">
        <v>272</v>
      </c>
      <c r="E34">
        <v>4975</v>
      </c>
      <c r="F34" s="12">
        <f t="shared" si="24"/>
        <v>0.89632170764246233</v>
      </c>
      <c r="G34" s="12">
        <f t="shared" si="29"/>
        <v>0.91751782617074584</v>
      </c>
      <c r="H34" s="12">
        <f t="shared" si="30"/>
        <v>0.81536216018974639</v>
      </c>
      <c r="J34">
        <v>159</v>
      </c>
      <c r="K34">
        <v>485</v>
      </c>
      <c r="L34">
        <v>253</v>
      </c>
      <c r="M34">
        <v>5288</v>
      </c>
      <c r="N34" s="12">
        <f t="shared" si="25"/>
        <v>0.90868074354809603</v>
      </c>
      <c r="O34" s="12">
        <f t="shared" si="26"/>
        <v>0.94161923994859553</v>
      </c>
      <c r="P34" s="12">
        <f t="shared" si="27"/>
        <v>0.83197644205785548</v>
      </c>
      <c r="R34">
        <v>136</v>
      </c>
      <c r="S34">
        <v>509</v>
      </c>
      <c r="T34">
        <v>270</v>
      </c>
      <c r="U34">
        <v>5347</v>
      </c>
      <c r="V34" s="12">
        <f t="shared" si="28"/>
        <v>0.90386327220936447</v>
      </c>
      <c r="W34" s="12">
        <f t="shared" si="31"/>
        <v>0.95039212110158677</v>
      </c>
      <c r="X34" s="12">
        <f t="shared" si="32"/>
        <v>0.82616120218579236</v>
      </c>
    </row>
    <row r="35" spans="2:24" x14ac:dyDescent="0.3">
      <c r="B35">
        <v>235</v>
      </c>
      <c r="C35">
        <v>489</v>
      </c>
      <c r="D35">
        <v>276</v>
      </c>
      <c r="E35">
        <v>5008</v>
      </c>
      <c r="F35" s="12">
        <f t="shared" si="24"/>
        <v>0.89553368660105981</v>
      </c>
      <c r="G35" s="12">
        <f t="shared" si="29"/>
        <v>0.91035666603089838</v>
      </c>
      <c r="H35" s="12">
        <f t="shared" si="30"/>
        <v>0.82208477351282516</v>
      </c>
      <c r="J35">
        <v>197</v>
      </c>
      <c r="K35">
        <v>475</v>
      </c>
      <c r="L35">
        <v>238</v>
      </c>
      <c r="M35">
        <v>4840</v>
      </c>
      <c r="N35" s="12">
        <f t="shared" si="25"/>
        <v>0.90626230799527374</v>
      </c>
      <c r="O35" s="12">
        <f t="shared" si="26"/>
        <v>0.92177883660909277</v>
      </c>
      <c r="P35" s="12">
        <f t="shared" si="27"/>
        <v>0.82126058325493889</v>
      </c>
      <c r="R35">
        <v>233</v>
      </c>
      <c r="S35">
        <v>498</v>
      </c>
      <c r="T35">
        <v>271</v>
      </c>
      <c r="U35">
        <v>5306</v>
      </c>
      <c r="V35" s="12">
        <f t="shared" si="28"/>
        <v>0.90281513358436438</v>
      </c>
      <c r="W35" s="12">
        <f t="shared" si="31"/>
        <v>0.91586929048564725</v>
      </c>
      <c r="X35" s="12">
        <f t="shared" si="32"/>
        <v>0.82839421088904208</v>
      </c>
    </row>
    <row r="36" spans="2:24" x14ac:dyDescent="0.3">
      <c r="B36">
        <v>251</v>
      </c>
      <c r="C36">
        <v>511</v>
      </c>
      <c r="D36">
        <v>287</v>
      </c>
      <c r="E36">
        <v>5186</v>
      </c>
      <c r="F36" s="12">
        <f t="shared" si="24"/>
        <v>0.895121505572812</v>
      </c>
      <c r="G36" s="12">
        <f t="shared" si="29"/>
        <v>0.90766967077432403</v>
      </c>
      <c r="H36" s="12">
        <f t="shared" si="30"/>
        <v>0.82060733719501489</v>
      </c>
      <c r="J36">
        <v>171</v>
      </c>
      <c r="K36">
        <v>502</v>
      </c>
      <c r="L36">
        <v>264</v>
      </c>
      <c r="M36">
        <v>5351</v>
      </c>
      <c r="N36" s="12">
        <f t="shared" si="25"/>
        <v>0.90596616206589498</v>
      </c>
      <c r="O36" s="12">
        <f t="shared" si="26"/>
        <v>0.93806591814559948</v>
      </c>
      <c r="P36" s="12">
        <f t="shared" si="27"/>
        <v>0.82846403553733128</v>
      </c>
      <c r="R36">
        <v>189</v>
      </c>
      <c r="S36">
        <v>458</v>
      </c>
      <c r="T36">
        <v>260</v>
      </c>
      <c r="U36">
        <v>4938</v>
      </c>
      <c r="V36" s="12">
        <f t="shared" si="28"/>
        <v>0.89996152366294724</v>
      </c>
      <c r="W36" s="12">
        <f t="shared" si="31"/>
        <v>0.92627267407840841</v>
      </c>
      <c r="X36" s="12">
        <f t="shared" si="32"/>
        <v>0.83024462564862866</v>
      </c>
    </row>
    <row r="37" spans="2:24" x14ac:dyDescent="0.3">
      <c r="B37">
        <v>220</v>
      </c>
      <c r="C37">
        <v>480</v>
      </c>
      <c r="D37">
        <v>282</v>
      </c>
      <c r="E37">
        <v>5055</v>
      </c>
      <c r="F37" s="12">
        <f t="shared" si="24"/>
        <v>0.89432265317594151</v>
      </c>
      <c r="G37" s="12">
        <f t="shared" si="29"/>
        <v>0.91658767772511851</v>
      </c>
      <c r="H37" s="12">
        <f t="shared" si="30"/>
        <v>0.82655826558265577</v>
      </c>
      <c r="J37">
        <v>160</v>
      </c>
      <c r="K37">
        <v>490</v>
      </c>
      <c r="L37">
        <v>263</v>
      </c>
      <c r="M37">
        <v>5219</v>
      </c>
      <c r="N37" s="12">
        <f t="shared" si="25"/>
        <v>0.90404961692812846</v>
      </c>
      <c r="O37" s="12">
        <f t="shared" si="26"/>
        <v>0.94050938836214915</v>
      </c>
      <c r="P37" s="12">
        <f t="shared" si="27"/>
        <v>0.82834121562445262</v>
      </c>
      <c r="R37">
        <v>209</v>
      </c>
      <c r="S37">
        <v>422</v>
      </c>
      <c r="T37">
        <v>256</v>
      </c>
      <c r="U37">
        <v>4762</v>
      </c>
      <c r="V37" s="12">
        <f t="shared" si="28"/>
        <v>0.89796731765643678</v>
      </c>
      <c r="W37" s="12">
        <f t="shared" si="31"/>
        <v>0.91591229128947893</v>
      </c>
      <c r="X37" s="12">
        <f t="shared" si="32"/>
        <v>0.83719135802469136</v>
      </c>
    </row>
    <row r="38" spans="2:24" x14ac:dyDescent="0.3">
      <c r="B38">
        <v>259</v>
      </c>
      <c r="C38">
        <v>557</v>
      </c>
      <c r="D38">
        <v>299</v>
      </c>
      <c r="E38">
        <v>5356</v>
      </c>
      <c r="F38" s="12">
        <f t="shared" si="24"/>
        <v>0.89425287356321836</v>
      </c>
      <c r="G38" s="12">
        <f t="shared" si="29"/>
        <v>0.90774710596616204</v>
      </c>
      <c r="H38" s="12">
        <f t="shared" si="30"/>
        <v>0.81160155589379335</v>
      </c>
      <c r="J38">
        <v>204</v>
      </c>
      <c r="K38">
        <v>472</v>
      </c>
      <c r="L38">
        <v>249</v>
      </c>
      <c r="M38">
        <v>4893</v>
      </c>
      <c r="N38" s="12">
        <f t="shared" si="25"/>
        <v>0.90315052508751459</v>
      </c>
      <c r="O38" s="12">
        <f t="shared" si="26"/>
        <v>0.91995291347851682</v>
      </c>
      <c r="P38" s="12">
        <f t="shared" si="27"/>
        <v>0.82404473438956194</v>
      </c>
      <c r="R38">
        <v>165</v>
      </c>
      <c r="S38">
        <v>329</v>
      </c>
      <c r="T38">
        <v>221</v>
      </c>
      <c r="U38">
        <v>4094</v>
      </c>
      <c r="V38" s="12">
        <f t="shared" si="28"/>
        <v>0.89756662804171494</v>
      </c>
      <c r="W38" s="12">
        <f t="shared" si="31"/>
        <v>0.92251702277529934</v>
      </c>
      <c r="X38" s="12">
        <f t="shared" si="32"/>
        <v>0.8512321953425277</v>
      </c>
    </row>
    <row r="39" spans="2:24" x14ac:dyDescent="0.3">
      <c r="B39">
        <v>271</v>
      </c>
      <c r="C39">
        <v>555</v>
      </c>
      <c r="D39">
        <v>315</v>
      </c>
      <c r="E39">
        <v>5628</v>
      </c>
      <c r="F39" s="12">
        <f t="shared" si="24"/>
        <v>0.89399293286219084</v>
      </c>
      <c r="G39" s="12">
        <f t="shared" si="29"/>
        <v>0.90812002034243089</v>
      </c>
      <c r="H39" s="12">
        <f t="shared" si="30"/>
        <v>0.82047549733139258</v>
      </c>
      <c r="J39">
        <v>169</v>
      </c>
      <c r="K39">
        <v>357</v>
      </c>
      <c r="L39">
        <v>229</v>
      </c>
      <c r="M39">
        <v>4374</v>
      </c>
      <c r="N39" s="12">
        <f t="shared" si="25"/>
        <v>0.9004996741255703</v>
      </c>
      <c r="O39" s="12">
        <f t="shared" si="26"/>
        <v>0.92559982390490869</v>
      </c>
      <c r="P39" s="12">
        <f t="shared" si="27"/>
        <v>0.84908053265694361</v>
      </c>
      <c r="R39">
        <v>166</v>
      </c>
      <c r="S39">
        <v>507</v>
      </c>
      <c r="T39">
        <v>284</v>
      </c>
      <c r="U39">
        <v>5248</v>
      </c>
      <c r="V39" s="12">
        <f t="shared" si="28"/>
        <v>0.89732465654374549</v>
      </c>
      <c r="W39" s="12">
        <f t="shared" si="31"/>
        <v>0.93867750277059481</v>
      </c>
      <c r="X39" s="12">
        <f t="shared" si="32"/>
        <v>0.82380538662033009</v>
      </c>
    </row>
    <row r="40" spans="2:24" x14ac:dyDescent="0.3">
      <c r="B40">
        <v>265</v>
      </c>
      <c r="C40">
        <v>554</v>
      </c>
      <c r="D40">
        <v>309</v>
      </c>
      <c r="E40">
        <v>5497</v>
      </c>
      <c r="F40" s="12">
        <f t="shared" si="24"/>
        <v>0.8935583878746125</v>
      </c>
      <c r="G40" s="12">
        <f t="shared" si="29"/>
        <v>0.90801804928844154</v>
      </c>
      <c r="H40" s="12">
        <f t="shared" si="30"/>
        <v>0.81688977028590315</v>
      </c>
      <c r="J40">
        <v>188</v>
      </c>
      <c r="K40">
        <v>519</v>
      </c>
      <c r="L40">
        <v>268</v>
      </c>
      <c r="M40">
        <v>5107</v>
      </c>
      <c r="N40" s="12">
        <f t="shared" si="25"/>
        <v>0.90027906976744188</v>
      </c>
      <c r="O40" s="12">
        <f t="shared" si="26"/>
        <v>0.92898961284230408</v>
      </c>
      <c r="P40" s="12">
        <f t="shared" si="27"/>
        <v>0.81549946676146468</v>
      </c>
      <c r="R40">
        <v>185</v>
      </c>
      <c r="S40">
        <v>507</v>
      </c>
      <c r="T40">
        <v>282</v>
      </c>
      <c r="U40">
        <v>5197</v>
      </c>
      <c r="V40" s="12">
        <f t="shared" si="28"/>
        <v>0.89706150757437486</v>
      </c>
      <c r="W40" s="12">
        <f t="shared" si="31"/>
        <v>0.93125232255667034</v>
      </c>
      <c r="X40" s="12">
        <f t="shared" si="32"/>
        <v>0.82223001402524543</v>
      </c>
    </row>
    <row r="41" spans="2:24" x14ac:dyDescent="0.3">
      <c r="B41">
        <v>219</v>
      </c>
      <c r="C41">
        <v>412</v>
      </c>
      <c r="D41">
        <v>242</v>
      </c>
      <c r="E41">
        <v>4304</v>
      </c>
      <c r="F41" s="12">
        <f t="shared" si="24"/>
        <v>0.89353277606687198</v>
      </c>
      <c r="G41" s="12">
        <f t="shared" si="29"/>
        <v>0.90316161839487064</v>
      </c>
      <c r="H41" s="12">
        <f t="shared" si="30"/>
        <v>0.82527565733672603</v>
      </c>
      <c r="J41">
        <v>177</v>
      </c>
      <c r="K41">
        <v>460</v>
      </c>
      <c r="L41">
        <v>234</v>
      </c>
      <c r="M41">
        <v>4430</v>
      </c>
      <c r="N41" s="12">
        <f t="shared" si="25"/>
        <v>0.89965694682675812</v>
      </c>
      <c r="O41" s="12">
        <f t="shared" si="26"/>
        <v>0.92316040807466904</v>
      </c>
      <c r="P41" s="12">
        <f t="shared" si="27"/>
        <v>0.81186094069529657</v>
      </c>
      <c r="R41">
        <v>211</v>
      </c>
      <c r="S41">
        <v>551</v>
      </c>
      <c r="T41">
        <v>297</v>
      </c>
      <c r="U41">
        <v>5386</v>
      </c>
      <c r="V41" s="12">
        <f t="shared" si="28"/>
        <v>0.895477740629949</v>
      </c>
      <c r="W41" s="12">
        <f t="shared" si="31"/>
        <v>0.924602465606575</v>
      </c>
      <c r="X41" s="12">
        <f t="shared" si="32"/>
        <v>0.81438436921003876</v>
      </c>
    </row>
    <row r="42" spans="2:24" x14ac:dyDescent="0.3">
      <c r="B42">
        <v>253</v>
      </c>
      <c r="C42">
        <v>556</v>
      </c>
      <c r="D42">
        <v>305</v>
      </c>
      <c r="E42">
        <v>5382</v>
      </c>
      <c r="F42" s="12">
        <f t="shared" si="24"/>
        <v>0.8927378231053279</v>
      </c>
      <c r="G42" s="12">
        <f t="shared" si="29"/>
        <v>0.91020408163265309</v>
      </c>
      <c r="H42" s="12">
        <f t="shared" si="30"/>
        <v>0.81273155944762543</v>
      </c>
      <c r="J42">
        <v>154</v>
      </c>
      <c r="K42">
        <v>396</v>
      </c>
      <c r="L42">
        <v>206</v>
      </c>
      <c r="M42">
        <v>3850</v>
      </c>
      <c r="N42" s="12">
        <f t="shared" si="25"/>
        <v>0.89842209072978307</v>
      </c>
      <c r="O42" s="12">
        <f t="shared" si="26"/>
        <v>0.92307692307692313</v>
      </c>
      <c r="P42" s="12">
        <f t="shared" si="27"/>
        <v>0.81347150259067358</v>
      </c>
      <c r="R42">
        <v>234</v>
      </c>
      <c r="S42">
        <v>541</v>
      </c>
      <c r="T42">
        <v>299</v>
      </c>
      <c r="U42">
        <v>5366</v>
      </c>
      <c r="V42" s="12">
        <f t="shared" si="28"/>
        <v>0.89443954104148282</v>
      </c>
      <c r="W42" s="12">
        <f t="shared" si="31"/>
        <v>0.91642857142857148</v>
      </c>
      <c r="X42" s="12">
        <f t="shared" si="32"/>
        <v>0.81682749280514644</v>
      </c>
    </row>
    <row r="43" spans="2:24" x14ac:dyDescent="0.3">
      <c r="B43">
        <v>279</v>
      </c>
      <c r="C43">
        <v>545</v>
      </c>
      <c r="D43">
        <v>312</v>
      </c>
      <c r="E43">
        <v>5472</v>
      </c>
      <c r="F43" s="12">
        <f t="shared" si="24"/>
        <v>0.89211618257261416</v>
      </c>
      <c r="G43" s="12">
        <f t="shared" si="29"/>
        <v>0.90297339593114245</v>
      </c>
      <c r="H43" s="12">
        <f t="shared" si="30"/>
        <v>0.81884660129632703</v>
      </c>
      <c r="J43">
        <v>166</v>
      </c>
      <c r="K43">
        <v>495</v>
      </c>
      <c r="L43">
        <v>275</v>
      </c>
      <c r="M43">
        <v>5133</v>
      </c>
      <c r="N43" s="12">
        <f t="shared" si="25"/>
        <v>0.89829881656804733</v>
      </c>
      <c r="O43" s="12">
        <f t="shared" si="26"/>
        <v>0.93734666918286469</v>
      </c>
      <c r="P43" s="12">
        <f t="shared" si="27"/>
        <v>0.82409381663113002</v>
      </c>
      <c r="R43">
        <v>181</v>
      </c>
      <c r="S43">
        <v>487</v>
      </c>
      <c r="T43">
        <v>283</v>
      </c>
      <c r="U43">
        <v>5074</v>
      </c>
      <c r="V43" s="12">
        <f t="shared" si="28"/>
        <v>0.8943438491693112</v>
      </c>
      <c r="W43" s="12">
        <f t="shared" si="31"/>
        <v>0.93111322549952424</v>
      </c>
      <c r="X43" s="12">
        <f t="shared" si="32"/>
        <v>0.8248516453875202</v>
      </c>
    </row>
    <row r="44" spans="2:24" x14ac:dyDescent="0.3">
      <c r="B44">
        <v>232</v>
      </c>
      <c r="C44">
        <v>484</v>
      </c>
      <c r="D44">
        <v>285</v>
      </c>
      <c r="E44">
        <v>4962</v>
      </c>
      <c r="F44" s="12">
        <f t="shared" si="24"/>
        <v>0.89136649514008004</v>
      </c>
      <c r="G44" s="12">
        <f t="shared" si="29"/>
        <v>0.91066615325375433</v>
      </c>
      <c r="H44" s="12">
        <f t="shared" si="30"/>
        <v>0.82225486595666542</v>
      </c>
      <c r="J44">
        <v>173</v>
      </c>
      <c r="K44">
        <v>496</v>
      </c>
      <c r="L44">
        <v>243</v>
      </c>
      <c r="M44">
        <v>4519</v>
      </c>
      <c r="N44" s="12">
        <f t="shared" si="25"/>
        <v>0.89794204115917686</v>
      </c>
      <c r="O44" s="12">
        <f t="shared" si="26"/>
        <v>0.92625745950554139</v>
      </c>
      <c r="P44" s="12">
        <f t="shared" si="27"/>
        <v>0.80219341974077762</v>
      </c>
      <c r="R44">
        <v>160</v>
      </c>
      <c r="S44">
        <v>302</v>
      </c>
      <c r="T44">
        <v>198</v>
      </c>
      <c r="U44">
        <v>3539</v>
      </c>
      <c r="V44" s="12">
        <f t="shared" si="28"/>
        <v>0.89403264650789405</v>
      </c>
      <c r="W44" s="12">
        <f t="shared" si="31"/>
        <v>0.91349013246823463</v>
      </c>
      <c r="X44" s="12">
        <f t="shared" si="32"/>
        <v>0.84274928404061444</v>
      </c>
    </row>
    <row r="45" spans="2:24" x14ac:dyDescent="0.3">
      <c r="B45">
        <v>241</v>
      </c>
      <c r="C45">
        <v>505</v>
      </c>
      <c r="D45">
        <v>292</v>
      </c>
      <c r="E45">
        <v>5061</v>
      </c>
      <c r="F45" s="12">
        <f t="shared" si="24"/>
        <v>0.89090229777694752</v>
      </c>
      <c r="G45" s="12">
        <f t="shared" si="29"/>
        <v>0.90909090909090906</v>
      </c>
      <c r="H45" s="12">
        <f t="shared" si="30"/>
        <v>0.81854114265181455</v>
      </c>
      <c r="J45">
        <v>203</v>
      </c>
      <c r="K45">
        <v>510</v>
      </c>
      <c r="L45">
        <v>263</v>
      </c>
      <c r="M45">
        <v>4871</v>
      </c>
      <c r="N45" s="12">
        <f t="shared" si="25"/>
        <v>0.89754577327619789</v>
      </c>
      <c r="O45" s="12">
        <f t="shared" si="26"/>
        <v>0.91998423334647217</v>
      </c>
      <c r="P45" s="12">
        <f t="shared" si="27"/>
        <v>0.81044415536145697</v>
      </c>
      <c r="R45">
        <v>173</v>
      </c>
      <c r="S45">
        <v>520</v>
      </c>
      <c r="T45">
        <v>291</v>
      </c>
      <c r="U45">
        <v>5198</v>
      </c>
      <c r="V45" s="12">
        <f t="shared" si="28"/>
        <v>0.89396975769721265</v>
      </c>
      <c r="W45" s="12">
        <f t="shared" si="31"/>
        <v>0.93557996648668773</v>
      </c>
      <c r="X45" s="12">
        <f t="shared" si="32"/>
        <v>0.81811822315494931</v>
      </c>
    </row>
    <row r="46" spans="2:24" x14ac:dyDescent="0.3">
      <c r="B46">
        <v>284</v>
      </c>
      <c r="C46">
        <v>551</v>
      </c>
      <c r="D46">
        <v>297</v>
      </c>
      <c r="E46">
        <v>5114</v>
      </c>
      <c r="F46" s="12">
        <f t="shared" si="24"/>
        <v>0.89022361855479581</v>
      </c>
      <c r="G46" s="12">
        <f t="shared" si="29"/>
        <v>0.89477584290477952</v>
      </c>
      <c r="H46" s="12">
        <f t="shared" si="30"/>
        <v>0.80547219770520739</v>
      </c>
      <c r="J46">
        <v>196</v>
      </c>
      <c r="K46">
        <v>527</v>
      </c>
      <c r="L46">
        <v>278</v>
      </c>
      <c r="M46">
        <v>5092</v>
      </c>
      <c r="N46" s="12">
        <f t="shared" si="25"/>
        <v>0.89646182495344506</v>
      </c>
      <c r="O46" s="12">
        <f t="shared" si="26"/>
        <v>0.92586989409984877</v>
      </c>
      <c r="P46" s="12">
        <f t="shared" si="27"/>
        <v>0.81242213917067096</v>
      </c>
      <c r="R46">
        <v>196</v>
      </c>
      <c r="S46">
        <v>541</v>
      </c>
      <c r="T46">
        <v>298</v>
      </c>
      <c r="U46">
        <v>5300</v>
      </c>
      <c r="V46" s="12">
        <f t="shared" si="28"/>
        <v>0.89353340478742405</v>
      </c>
      <c r="W46" s="12">
        <f t="shared" si="31"/>
        <v>0.92867540029112083</v>
      </c>
      <c r="X46" s="12">
        <f t="shared" si="32"/>
        <v>0.81475774696113679</v>
      </c>
    </row>
    <row r="47" spans="2:24" x14ac:dyDescent="0.3">
      <c r="B47">
        <v>248</v>
      </c>
      <c r="C47">
        <v>533</v>
      </c>
      <c r="D47">
        <v>288</v>
      </c>
      <c r="E47">
        <v>4947</v>
      </c>
      <c r="F47" s="12">
        <f t="shared" si="24"/>
        <v>0.8899713467048711</v>
      </c>
      <c r="G47" s="12">
        <f t="shared" si="29"/>
        <v>0.90452358036573632</v>
      </c>
      <c r="H47" s="12">
        <f t="shared" si="30"/>
        <v>0.80547445255474448</v>
      </c>
      <c r="J47">
        <v>185</v>
      </c>
      <c r="K47">
        <v>525</v>
      </c>
      <c r="L47">
        <v>291</v>
      </c>
      <c r="M47">
        <v>5235</v>
      </c>
      <c r="N47" s="12">
        <f t="shared" si="25"/>
        <v>0.89467969598262753</v>
      </c>
      <c r="O47" s="12">
        <f t="shared" si="26"/>
        <v>0.93173431734317347</v>
      </c>
      <c r="P47" s="12">
        <f t="shared" si="27"/>
        <v>0.81770833333333337</v>
      </c>
      <c r="R47">
        <v>185</v>
      </c>
      <c r="S47">
        <v>367</v>
      </c>
      <c r="T47">
        <v>229</v>
      </c>
      <c r="U47">
        <v>4061</v>
      </c>
      <c r="V47" s="12">
        <f t="shared" si="28"/>
        <v>0.89324009324009324</v>
      </c>
      <c r="W47" s="12">
        <f t="shared" si="31"/>
        <v>0.91285916156382474</v>
      </c>
      <c r="X47" s="12">
        <f t="shared" si="32"/>
        <v>0.8342366757000903</v>
      </c>
    </row>
    <row r="48" spans="2:24" x14ac:dyDescent="0.3">
      <c r="B48">
        <v>266</v>
      </c>
      <c r="C48">
        <v>530</v>
      </c>
      <c r="D48">
        <v>306</v>
      </c>
      <c r="E48">
        <v>5251</v>
      </c>
      <c r="F48" s="12">
        <f t="shared" si="24"/>
        <v>0.88986863415511963</v>
      </c>
      <c r="G48" s="12">
        <f t="shared" si="29"/>
        <v>0.90357078122167844</v>
      </c>
      <c r="H48" s="12">
        <f t="shared" si="30"/>
        <v>0.81664071959868534</v>
      </c>
      <c r="J48">
        <v>223</v>
      </c>
      <c r="K48">
        <v>528</v>
      </c>
      <c r="L48">
        <v>282</v>
      </c>
      <c r="M48">
        <v>5053</v>
      </c>
      <c r="N48" s="12">
        <f t="shared" si="25"/>
        <v>0.89428303655107777</v>
      </c>
      <c r="O48" s="12">
        <f t="shared" si="26"/>
        <v>0.91546626231993933</v>
      </c>
      <c r="P48" s="12">
        <f t="shared" si="27"/>
        <v>0.8107865973839814</v>
      </c>
      <c r="R48">
        <v>201</v>
      </c>
      <c r="S48">
        <v>507</v>
      </c>
      <c r="T48">
        <v>276</v>
      </c>
      <c r="U48">
        <v>4887</v>
      </c>
      <c r="V48" s="12">
        <f t="shared" si="28"/>
        <v>0.89308541545613018</v>
      </c>
      <c r="W48" s="12">
        <f t="shared" si="31"/>
        <v>0.92099056603773588</v>
      </c>
      <c r="X48" s="12">
        <f t="shared" si="32"/>
        <v>0.81201334816462734</v>
      </c>
    </row>
    <row r="49" spans="1:40" x14ac:dyDescent="0.3">
      <c r="B49">
        <v>230</v>
      </c>
      <c r="C49">
        <v>487</v>
      </c>
      <c r="D49">
        <v>294</v>
      </c>
      <c r="E49">
        <v>5043</v>
      </c>
      <c r="F49" s="12">
        <f t="shared" si="24"/>
        <v>0.88982574480044974</v>
      </c>
      <c r="G49" s="12">
        <f t="shared" si="29"/>
        <v>0.91276313294139955</v>
      </c>
      <c r="H49" s="12">
        <f t="shared" si="30"/>
        <v>0.82386980108499097</v>
      </c>
      <c r="J49">
        <v>197</v>
      </c>
      <c r="K49">
        <v>495</v>
      </c>
      <c r="L49">
        <v>274</v>
      </c>
      <c r="M49">
        <v>4875</v>
      </c>
      <c r="N49" s="12">
        <f t="shared" si="25"/>
        <v>0.89357156729462028</v>
      </c>
      <c r="O49" s="12">
        <f t="shared" si="26"/>
        <v>0.92231861198738174</v>
      </c>
      <c r="P49" s="12">
        <f t="shared" si="27"/>
        <v>0.81564245810055869</v>
      </c>
      <c r="R49">
        <v>161</v>
      </c>
      <c r="S49">
        <v>301</v>
      </c>
      <c r="T49">
        <v>203</v>
      </c>
      <c r="U49">
        <v>3533</v>
      </c>
      <c r="V49" s="12">
        <f t="shared" si="28"/>
        <v>0.89132762312633829</v>
      </c>
      <c r="W49" s="12">
        <f t="shared" si="31"/>
        <v>0.91283161884136432</v>
      </c>
      <c r="X49" s="12">
        <f t="shared" si="32"/>
        <v>0.84298382889932189</v>
      </c>
    </row>
    <row r="50" spans="1:40" s="9" customFormat="1" x14ac:dyDescent="0.3">
      <c r="B50" s="9">
        <v>246</v>
      </c>
      <c r="C50" s="9">
        <v>493</v>
      </c>
      <c r="D50" s="9">
        <v>293</v>
      </c>
      <c r="E50" s="9">
        <v>5013</v>
      </c>
      <c r="F50" s="12">
        <f t="shared" si="24"/>
        <v>0.88955898982284209</v>
      </c>
      <c r="G50" s="12">
        <f t="shared" si="29"/>
        <v>0.90644609241300622</v>
      </c>
      <c r="H50" s="12">
        <f t="shared" si="30"/>
        <v>0.82092262985833631</v>
      </c>
      <c r="J50" s="9">
        <v>226</v>
      </c>
      <c r="K50" s="9">
        <v>535</v>
      </c>
      <c r="L50" s="9">
        <v>290</v>
      </c>
      <c r="M50" s="9">
        <v>5153</v>
      </c>
      <c r="N50" s="12">
        <f t="shared" si="25"/>
        <v>0.893441117031049</v>
      </c>
      <c r="O50" s="12">
        <f t="shared" si="26"/>
        <v>0.91596951106153557</v>
      </c>
      <c r="P50" s="12">
        <f t="shared" si="27"/>
        <v>0.81188466947960614</v>
      </c>
      <c r="R50">
        <v>154</v>
      </c>
      <c r="S50">
        <v>299</v>
      </c>
      <c r="T50">
        <v>202</v>
      </c>
      <c r="U50">
        <v>3514</v>
      </c>
      <c r="V50" s="12">
        <f t="shared" si="28"/>
        <v>0.89128094725511298</v>
      </c>
      <c r="W50" s="12">
        <f t="shared" si="31"/>
        <v>0.91603053435114501</v>
      </c>
      <c r="X50" s="12">
        <f t="shared" si="32"/>
        <v>0.84316810910044582</v>
      </c>
    </row>
    <row r="51" spans="1:40" x14ac:dyDescent="0.3">
      <c r="A51" t="s">
        <v>8</v>
      </c>
      <c r="B51" s="11">
        <f>AVERAGE(B31:B50)</f>
        <v>245.75</v>
      </c>
      <c r="C51" s="11">
        <f t="shared" ref="C51:E51" si="33">AVERAGE(C31:C50)</f>
        <v>506.5</v>
      </c>
      <c r="D51" s="11">
        <f t="shared" si="33"/>
        <v>286.2</v>
      </c>
      <c r="E51" s="11">
        <f t="shared" si="33"/>
        <v>5082.8</v>
      </c>
      <c r="F51" s="13">
        <f>AVERAGE(F31:F50)</f>
        <v>0.89343144734046687</v>
      </c>
      <c r="G51" s="13">
        <f t="shared" ref="G51:H51" si="34">AVERAGE(G31:G50)</f>
        <v>0.90774877383759933</v>
      </c>
      <c r="H51" s="13">
        <f t="shared" si="34"/>
        <v>0.81898821619343631</v>
      </c>
      <c r="J51" s="11">
        <f t="shared" ref="J51:P51" si="35">AVERAGE(J31:J50)</f>
        <v>177.3</v>
      </c>
      <c r="K51" s="11">
        <f t="shared" si="35"/>
        <v>484.65</v>
      </c>
      <c r="L51" s="11">
        <f t="shared" si="35"/>
        <v>242</v>
      </c>
      <c r="M51" s="11">
        <f t="shared" si="35"/>
        <v>4923.8999999999996</v>
      </c>
      <c r="N51" s="13">
        <f t="shared" si="35"/>
        <v>0.90642272993341133</v>
      </c>
      <c r="O51" s="13">
        <f t="shared" si="35"/>
        <v>0.93020430290902989</v>
      </c>
      <c r="P51" s="13">
        <f t="shared" si="35"/>
        <v>0.82070419712873033</v>
      </c>
      <c r="R51" s="15">
        <f>AVERAGE(R31:R50)</f>
        <v>182.3</v>
      </c>
      <c r="S51" s="15">
        <f t="shared" ref="S51:U51" si="36">AVERAGE(S31:S50)</f>
        <v>455.75</v>
      </c>
      <c r="T51" s="15">
        <f t="shared" si="36"/>
        <v>259.10000000000002</v>
      </c>
      <c r="U51" s="15">
        <f t="shared" si="36"/>
        <v>4821.1499999999996</v>
      </c>
      <c r="V51" s="13">
        <f>AVERAGE(V31:V50)</f>
        <v>0.89765281082407866</v>
      </c>
      <c r="W51" s="13">
        <f t="shared" ref="W51:X51" si="37">AVERAGE(W31:W50)</f>
        <v>0.92627601039790353</v>
      </c>
      <c r="X51" s="13">
        <f t="shared" si="37"/>
        <v>0.82846066576115374</v>
      </c>
    </row>
    <row r="52" spans="1:40" x14ac:dyDescent="0.3">
      <c r="A52" t="s">
        <v>9</v>
      </c>
      <c r="B52" s="11">
        <f t="shared" ref="B52:E52" si="38">STDEV(B31:B50)</f>
        <v>21.07848741202621</v>
      </c>
      <c r="C52" s="11">
        <f t="shared" si="38"/>
        <v>49.633923034447655</v>
      </c>
      <c r="D52" s="11">
        <f t="shared" si="38"/>
        <v>21.632334472655558</v>
      </c>
      <c r="E52" s="11">
        <f t="shared" si="38"/>
        <v>328.02448560724054</v>
      </c>
      <c r="F52">
        <f>STDEV(F31:F50)</f>
        <v>3.0013383528994454E-3</v>
      </c>
      <c r="G52">
        <f>STDEV(G31:G50)</f>
        <v>5.3945395977001093E-3</v>
      </c>
      <c r="H52">
        <f t="shared" ref="H52" si="39">STDEV(H31:H50)</f>
        <v>1.0607908461524334E-2</v>
      </c>
      <c r="J52" s="11">
        <f t="shared" ref="J52:P52" si="40">STDEV(J31:J50)</f>
        <v>30.298688524683492</v>
      </c>
      <c r="K52" s="11">
        <f t="shared" si="40"/>
        <v>43.754428347311311</v>
      </c>
      <c r="L52" s="11">
        <f t="shared" si="40"/>
        <v>55.631305083227716</v>
      </c>
      <c r="M52" s="11">
        <f t="shared" si="40"/>
        <v>380.18692078613401</v>
      </c>
      <c r="N52">
        <f t="shared" si="40"/>
        <v>2.0284782295444836E-2</v>
      </c>
      <c r="O52">
        <f t="shared" si="40"/>
        <v>1.2066973990452699E-2</v>
      </c>
      <c r="P52">
        <f t="shared" si="40"/>
        <v>1.0741473323243196E-2</v>
      </c>
      <c r="R52" s="11">
        <f t="shared" ref="R52:U52" si="41">STDEV(R31:R50)</f>
        <v>25.692718608074191</v>
      </c>
      <c r="S52" s="11">
        <f t="shared" si="41"/>
        <v>86.569032386997677</v>
      </c>
      <c r="T52" s="11">
        <f t="shared" si="41"/>
        <v>32.919199325173885</v>
      </c>
      <c r="U52" s="11">
        <f t="shared" si="41"/>
        <v>669.93992464368</v>
      </c>
      <c r="V52">
        <f>STDEV(V31:V50)</f>
        <v>5.4641002266070052E-3</v>
      </c>
      <c r="W52">
        <f>STDEV(W31:W50)</f>
        <v>1.0846417988938564E-2</v>
      </c>
      <c r="X52">
        <f t="shared" ref="X52" si="42">STDEV(X31:X50)</f>
        <v>1.0929912915738299E-2</v>
      </c>
    </row>
    <row r="53" spans="1:40" x14ac:dyDescent="0.3">
      <c r="A53" t="s">
        <v>10</v>
      </c>
      <c r="B53" s="7">
        <f t="shared" ref="B53:E53" si="43">B52/B51</f>
        <v>8.5772074921775007E-2</v>
      </c>
      <c r="C53" s="7">
        <f t="shared" si="43"/>
        <v>9.7993925043332E-2</v>
      </c>
      <c r="D53" s="7">
        <f t="shared" si="43"/>
        <v>7.5584676703897832E-2</v>
      </c>
      <c r="E53" s="7">
        <f t="shared" si="43"/>
        <v>6.4536178013543818E-2</v>
      </c>
      <c r="F53" s="7">
        <f>F52/F51</f>
        <v>3.3593381583262114E-3</v>
      </c>
      <c r="G53" s="7">
        <f t="shared" ref="G53:H53" si="44">G52/G51</f>
        <v>5.9427671545004132E-3</v>
      </c>
      <c r="H53" s="7">
        <f t="shared" si="44"/>
        <v>1.295245554426739E-2</v>
      </c>
      <c r="I53" s="7"/>
      <c r="J53" s="7">
        <f t="shared" ref="J53:P53" si="45">J52/J51</f>
        <v>0.17088938818208399</v>
      </c>
      <c r="K53" s="7">
        <f t="shared" si="45"/>
        <v>9.0280467032521017E-2</v>
      </c>
      <c r="L53" s="7">
        <f t="shared" si="45"/>
        <v>0.22988142596375088</v>
      </c>
      <c r="M53" s="7">
        <f t="shared" si="45"/>
        <v>7.7212559309923851E-2</v>
      </c>
      <c r="N53" s="7">
        <f t="shared" si="45"/>
        <v>2.2378942656187607E-2</v>
      </c>
      <c r="O53" s="7">
        <f t="shared" si="45"/>
        <v>1.2972391067978964E-2</v>
      </c>
      <c r="P53" s="7">
        <f t="shared" si="45"/>
        <v>1.3088117936794659E-2</v>
      </c>
      <c r="R53" s="7">
        <f t="shared" ref="R53:U53" si="46">R52/R51</f>
        <v>0.14093647069706083</v>
      </c>
      <c r="S53" s="7">
        <f t="shared" si="46"/>
        <v>0.18994850770597405</v>
      </c>
      <c r="T53" s="7">
        <f t="shared" si="46"/>
        <v>0.12705210083046656</v>
      </c>
      <c r="U53" s="7">
        <f t="shared" si="46"/>
        <v>0.13895853160421892</v>
      </c>
      <c r="V53" s="7">
        <f>V52/V51</f>
        <v>6.0870975512133229E-3</v>
      </c>
      <c r="W53" s="7">
        <f t="shared" ref="W53:X53" si="47">W52/W51</f>
        <v>1.1709704091633801E-2</v>
      </c>
      <c r="X53" s="7">
        <f t="shared" si="47"/>
        <v>1.3193037844103762E-2</v>
      </c>
    </row>
    <row r="55" spans="1:40" x14ac:dyDescent="0.3">
      <c r="B55" s="3" t="s">
        <v>15</v>
      </c>
      <c r="C55" s="2">
        <v>2021</v>
      </c>
      <c r="E55" s="2" t="s">
        <v>6</v>
      </c>
      <c r="F55" s="2"/>
      <c r="J55" s="3" t="s">
        <v>16</v>
      </c>
      <c r="K55" s="2">
        <v>2022</v>
      </c>
      <c r="L55" s="2"/>
      <c r="M55" s="2" t="s">
        <v>6</v>
      </c>
      <c r="N55" s="2"/>
      <c r="O55" s="2"/>
      <c r="P55" s="2"/>
      <c r="R55" s="3" t="s">
        <v>17</v>
      </c>
      <c r="S55" s="2">
        <v>2023</v>
      </c>
      <c r="U55" s="2" t="s">
        <v>6</v>
      </c>
      <c r="V55" s="2"/>
      <c r="AN55" s="2"/>
    </row>
    <row r="56" spans="1:40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14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14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14</v>
      </c>
    </row>
    <row r="57" spans="1:40" s="6" customFormat="1" x14ac:dyDescent="0.3">
      <c r="B57">
        <v>297</v>
      </c>
      <c r="C57">
        <v>540</v>
      </c>
      <c r="D57">
        <v>360</v>
      </c>
      <c r="E57">
        <v>4262</v>
      </c>
      <c r="F57" s="12">
        <f t="shared" ref="F57:F76" si="48">(E57-D57)/(E57+D57)</f>
        <v>0.84422327996538293</v>
      </c>
      <c r="G57" s="12">
        <f>(E57-B57)/(E57+B57)</f>
        <v>0.86970826935731516</v>
      </c>
      <c r="H57" s="12">
        <f>(E57-C57)/(E57+C57)</f>
        <v>0.77509371095376922</v>
      </c>
      <c r="J57">
        <v>268</v>
      </c>
      <c r="K57">
        <v>535</v>
      </c>
      <c r="L57">
        <v>91</v>
      </c>
      <c r="M57">
        <v>4780</v>
      </c>
      <c r="N57" s="12">
        <f t="shared" ref="N57:N76" si="49">(M57-L57)/(M57+L57)</f>
        <v>0.9626360090330528</v>
      </c>
      <c r="O57" s="12">
        <f>(M57-J57)/(M57+J57)</f>
        <v>0.89381933438985739</v>
      </c>
      <c r="P57" s="12">
        <f>(M57-K57)/(M57+K57)</f>
        <v>0.79868297271872057</v>
      </c>
      <c r="R57">
        <v>261</v>
      </c>
      <c r="S57">
        <v>569</v>
      </c>
      <c r="T57">
        <v>290</v>
      </c>
      <c r="U57">
        <v>5217</v>
      </c>
      <c r="V57" s="12">
        <f t="shared" ref="V57:V76" si="50">(U57-T57)/(U57+T57)</f>
        <v>0.894679498819684</v>
      </c>
      <c r="W57" s="12">
        <f>(U57-R57)/(U57+R57)</f>
        <v>0.904709748083242</v>
      </c>
      <c r="X57" s="12">
        <f>(U57-S57)/(U57+S57)</f>
        <v>0.80331835464915313</v>
      </c>
    </row>
    <row r="58" spans="1:40" s="6" customFormat="1" x14ac:dyDescent="0.3">
      <c r="B58">
        <v>394</v>
      </c>
      <c r="C58">
        <v>750</v>
      </c>
      <c r="D58">
        <v>459</v>
      </c>
      <c r="E58">
        <v>5260</v>
      </c>
      <c r="F58" s="12">
        <f t="shared" si="48"/>
        <v>0.8394824269977269</v>
      </c>
      <c r="G58" s="12">
        <f t="shared" ref="G58:G76" si="51">(E58-B58)/(E58+B58)</f>
        <v>0.86062964273081</v>
      </c>
      <c r="H58" s="12">
        <f t="shared" ref="H58:H76" si="52">(E58-C58)/(E58+C58)</f>
        <v>0.75041597337770383</v>
      </c>
      <c r="J58">
        <v>243</v>
      </c>
      <c r="K58">
        <v>597</v>
      </c>
      <c r="L58">
        <v>194</v>
      </c>
      <c r="M58">
        <v>5184</v>
      </c>
      <c r="N58" s="12">
        <f t="shared" si="49"/>
        <v>0.92785422089996283</v>
      </c>
      <c r="O58" s="12">
        <f t="shared" ref="O58:O76" si="53">(M58-J58)/(M58+J58)</f>
        <v>0.91044776119402981</v>
      </c>
      <c r="P58" s="12">
        <f t="shared" ref="P58:P76" si="54">(M58-K58)/(M58+K58)</f>
        <v>0.79346133886870784</v>
      </c>
      <c r="R58">
        <v>272</v>
      </c>
      <c r="S58">
        <v>557</v>
      </c>
      <c r="T58">
        <v>292</v>
      </c>
      <c r="U58">
        <v>5249</v>
      </c>
      <c r="V58" s="12">
        <f t="shared" si="50"/>
        <v>0.89460386211875109</v>
      </c>
      <c r="W58" s="12">
        <f t="shared" ref="W58:W76" si="55">(U58-R58)/(U58+R58)</f>
        <v>0.90146712552073904</v>
      </c>
      <c r="X58" s="12">
        <f t="shared" ref="X58:X76" si="56">(U58-S58)/(U58+S58)</f>
        <v>0.80812952118498105</v>
      </c>
    </row>
    <row r="59" spans="1:40" s="6" customFormat="1" x14ac:dyDescent="0.3">
      <c r="B59">
        <v>476</v>
      </c>
      <c r="C59">
        <v>748</v>
      </c>
      <c r="D59">
        <v>454</v>
      </c>
      <c r="E59">
        <v>5152</v>
      </c>
      <c r="F59" s="12">
        <f t="shared" si="48"/>
        <v>0.83803068141277204</v>
      </c>
      <c r="G59" s="12">
        <f t="shared" si="51"/>
        <v>0.8308457711442786</v>
      </c>
      <c r="H59" s="12">
        <f t="shared" si="52"/>
        <v>0.7464406779661017</v>
      </c>
      <c r="J59">
        <v>208</v>
      </c>
      <c r="K59">
        <v>476</v>
      </c>
      <c r="L59">
        <v>205</v>
      </c>
      <c r="M59">
        <v>4929</v>
      </c>
      <c r="N59" s="12">
        <f t="shared" si="49"/>
        <v>0.92014024152707441</v>
      </c>
      <c r="O59" s="12">
        <f t="shared" si="53"/>
        <v>0.91901888261631304</v>
      </c>
      <c r="P59" s="12">
        <f t="shared" si="54"/>
        <v>0.82386679000925067</v>
      </c>
      <c r="R59">
        <v>259</v>
      </c>
      <c r="S59">
        <v>514</v>
      </c>
      <c r="T59">
        <v>275</v>
      </c>
      <c r="U59">
        <v>4923</v>
      </c>
      <c r="V59" s="12">
        <f t="shared" si="50"/>
        <v>0.89419007310504039</v>
      </c>
      <c r="W59" s="12">
        <f t="shared" si="55"/>
        <v>0.90003859513701279</v>
      </c>
      <c r="X59" s="12">
        <f t="shared" si="56"/>
        <v>0.81092514254184289</v>
      </c>
    </row>
    <row r="60" spans="1:40" s="6" customFormat="1" x14ac:dyDescent="0.3">
      <c r="B60">
        <v>441</v>
      </c>
      <c r="C60">
        <v>731</v>
      </c>
      <c r="D60">
        <v>396</v>
      </c>
      <c r="E60">
        <v>4470</v>
      </c>
      <c r="F60" s="12">
        <f t="shared" si="48"/>
        <v>0.83723797780517883</v>
      </c>
      <c r="G60" s="12">
        <f t="shared" si="51"/>
        <v>0.82040317654245576</v>
      </c>
      <c r="H60" s="12">
        <f t="shared" si="52"/>
        <v>0.71890021149778893</v>
      </c>
      <c r="J60">
        <v>234</v>
      </c>
      <c r="K60">
        <v>533</v>
      </c>
      <c r="L60">
        <v>261</v>
      </c>
      <c r="M60">
        <v>5139</v>
      </c>
      <c r="N60" s="12">
        <f t="shared" si="49"/>
        <v>0.90333333333333332</v>
      </c>
      <c r="O60" s="12">
        <f t="shared" si="53"/>
        <v>0.91289782244556117</v>
      </c>
      <c r="P60" s="12">
        <f t="shared" si="54"/>
        <v>0.81205923836389282</v>
      </c>
      <c r="R60">
        <v>216</v>
      </c>
      <c r="S60">
        <v>568</v>
      </c>
      <c r="T60">
        <v>290</v>
      </c>
      <c r="U60">
        <v>5159</v>
      </c>
      <c r="V60" s="12">
        <f t="shared" si="50"/>
        <v>0.89355845109194343</v>
      </c>
      <c r="W60" s="12">
        <f t="shared" si="55"/>
        <v>0.91962790697674424</v>
      </c>
      <c r="X60" s="12">
        <f t="shared" si="56"/>
        <v>0.80164134800069842</v>
      </c>
    </row>
    <row r="61" spans="1:40" s="6" customFormat="1" x14ac:dyDescent="0.3">
      <c r="B61">
        <v>538</v>
      </c>
      <c r="C61">
        <v>726</v>
      </c>
      <c r="D61">
        <v>439</v>
      </c>
      <c r="E61">
        <v>4953</v>
      </c>
      <c r="F61" s="12">
        <f t="shared" si="48"/>
        <v>0.83716617210682498</v>
      </c>
      <c r="G61" s="12">
        <f t="shared" si="51"/>
        <v>0.80404297942087055</v>
      </c>
      <c r="H61" s="12">
        <f t="shared" si="52"/>
        <v>0.74432118330692021</v>
      </c>
      <c r="J61">
        <v>288</v>
      </c>
      <c r="K61">
        <v>516</v>
      </c>
      <c r="L61">
        <v>260</v>
      </c>
      <c r="M61">
        <v>4963</v>
      </c>
      <c r="N61" s="12">
        <f t="shared" si="49"/>
        <v>0.90044035994639093</v>
      </c>
      <c r="O61" s="12">
        <f t="shared" si="53"/>
        <v>0.89030660826509234</v>
      </c>
      <c r="P61" s="12">
        <f t="shared" si="54"/>
        <v>0.81164446066800511</v>
      </c>
      <c r="R61">
        <v>247</v>
      </c>
      <c r="S61">
        <v>584</v>
      </c>
      <c r="T61">
        <v>299</v>
      </c>
      <c r="U61">
        <v>5207</v>
      </c>
      <c r="V61" s="12">
        <f t="shared" si="50"/>
        <v>0.89139120958953866</v>
      </c>
      <c r="W61" s="12">
        <f t="shared" si="55"/>
        <v>0.90942427576090945</v>
      </c>
      <c r="X61" s="12">
        <f t="shared" si="56"/>
        <v>0.798307718874115</v>
      </c>
    </row>
    <row r="62" spans="1:40" s="6" customFormat="1" x14ac:dyDescent="0.3">
      <c r="B62">
        <v>402</v>
      </c>
      <c r="C62">
        <v>711</v>
      </c>
      <c r="D62">
        <v>440</v>
      </c>
      <c r="E62">
        <v>4879</v>
      </c>
      <c r="F62" s="12">
        <f t="shared" si="48"/>
        <v>0.83455536755029136</v>
      </c>
      <c r="G62" s="12">
        <f t="shared" si="51"/>
        <v>0.84775610679795488</v>
      </c>
      <c r="H62" s="12">
        <f t="shared" si="52"/>
        <v>0.74561717352415025</v>
      </c>
      <c r="J62">
        <v>250</v>
      </c>
      <c r="K62">
        <v>560</v>
      </c>
      <c r="L62">
        <v>271</v>
      </c>
      <c r="M62">
        <v>5165</v>
      </c>
      <c r="N62" s="12">
        <f t="shared" si="49"/>
        <v>0.90029433406916848</v>
      </c>
      <c r="O62" s="12">
        <f t="shared" si="53"/>
        <v>0.90766389658356417</v>
      </c>
      <c r="P62" s="12">
        <f t="shared" si="54"/>
        <v>0.80436681222707429</v>
      </c>
      <c r="R62">
        <v>252</v>
      </c>
      <c r="S62">
        <v>556</v>
      </c>
      <c r="T62">
        <v>293</v>
      </c>
      <c r="U62">
        <v>5076</v>
      </c>
      <c r="V62" s="12">
        <f t="shared" si="50"/>
        <v>0.89085490780406029</v>
      </c>
      <c r="W62" s="12">
        <f t="shared" si="55"/>
        <v>0.90540540540540537</v>
      </c>
      <c r="X62" s="12">
        <f t="shared" si="56"/>
        <v>0.80255681818181823</v>
      </c>
    </row>
    <row r="63" spans="1:40" s="6" customFormat="1" x14ac:dyDescent="0.3">
      <c r="B63">
        <v>346</v>
      </c>
      <c r="C63">
        <v>673</v>
      </c>
      <c r="D63">
        <v>408</v>
      </c>
      <c r="E63">
        <v>4478</v>
      </c>
      <c r="F63" s="12">
        <f t="shared" si="48"/>
        <v>0.83299222267703643</v>
      </c>
      <c r="G63" s="12">
        <f t="shared" si="51"/>
        <v>0.85655058043117749</v>
      </c>
      <c r="H63" s="12">
        <f t="shared" si="52"/>
        <v>0.7386915162104446</v>
      </c>
      <c r="J63">
        <v>248</v>
      </c>
      <c r="K63">
        <v>388</v>
      </c>
      <c r="L63">
        <v>236</v>
      </c>
      <c r="M63">
        <v>4448</v>
      </c>
      <c r="N63" s="12">
        <f t="shared" si="49"/>
        <v>0.89923142613151152</v>
      </c>
      <c r="O63" s="12">
        <f t="shared" si="53"/>
        <v>0.89437819420783649</v>
      </c>
      <c r="P63" s="12">
        <f t="shared" si="54"/>
        <v>0.8395368072787428</v>
      </c>
      <c r="R63">
        <v>229</v>
      </c>
      <c r="S63">
        <v>574</v>
      </c>
      <c r="T63">
        <v>309</v>
      </c>
      <c r="U63">
        <v>5194</v>
      </c>
      <c r="V63" s="12">
        <f t="shared" si="50"/>
        <v>0.88769761948028347</v>
      </c>
      <c r="W63" s="12">
        <f t="shared" si="55"/>
        <v>0.91554490134611843</v>
      </c>
      <c r="X63" s="12">
        <f t="shared" si="56"/>
        <v>0.80097087378640774</v>
      </c>
    </row>
    <row r="64" spans="1:40" s="6" customFormat="1" x14ac:dyDescent="0.3">
      <c r="B64">
        <v>444</v>
      </c>
      <c r="C64">
        <v>725</v>
      </c>
      <c r="D64">
        <v>446</v>
      </c>
      <c r="E64">
        <v>4887</v>
      </c>
      <c r="F64" s="12">
        <f t="shared" si="48"/>
        <v>0.83273954622163882</v>
      </c>
      <c r="G64" s="12">
        <f t="shared" si="51"/>
        <v>0.83342712436691058</v>
      </c>
      <c r="H64" s="12">
        <f t="shared" si="52"/>
        <v>0.74162508909479685</v>
      </c>
      <c r="J64">
        <v>270</v>
      </c>
      <c r="K64">
        <v>546</v>
      </c>
      <c r="L64">
        <v>282</v>
      </c>
      <c r="M64">
        <v>5257</v>
      </c>
      <c r="N64" s="12">
        <f t="shared" si="49"/>
        <v>0.89817656616717823</v>
      </c>
      <c r="O64" s="12">
        <f t="shared" si="53"/>
        <v>0.9022978107472408</v>
      </c>
      <c r="P64" s="12">
        <f t="shared" si="54"/>
        <v>0.81182147165259344</v>
      </c>
      <c r="R64">
        <v>250</v>
      </c>
      <c r="S64">
        <v>343</v>
      </c>
      <c r="T64">
        <v>215</v>
      </c>
      <c r="U64">
        <v>3566</v>
      </c>
      <c r="V64" s="12">
        <f t="shared" si="50"/>
        <v>0.8862734726262893</v>
      </c>
      <c r="W64" s="12">
        <f t="shared" si="55"/>
        <v>0.86897274633123689</v>
      </c>
      <c r="X64" s="12">
        <f t="shared" si="56"/>
        <v>0.82450754668713222</v>
      </c>
    </row>
    <row r="65" spans="1:24" s="6" customFormat="1" x14ac:dyDescent="0.3">
      <c r="B65">
        <v>490</v>
      </c>
      <c r="C65">
        <v>716</v>
      </c>
      <c r="D65">
        <v>435</v>
      </c>
      <c r="E65">
        <v>4740</v>
      </c>
      <c r="F65" s="12">
        <f t="shared" si="48"/>
        <v>0.8318840579710145</v>
      </c>
      <c r="G65" s="12">
        <f t="shared" si="51"/>
        <v>0.81261950286806883</v>
      </c>
      <c r="H65" s="12">
        <f t="shared" si="52"/>
        <v>0.73753665689149561</v>
      </c>
      <c r="J65">
        <v>153</v>
      </c>
      <c r="K65">
        <v>334</v>
      </c>
      <c r="L65">
        <v>179</v>
      </c>
      <c r="M65">
        <v>3293</v>
      </c>
      <c r="N65" s="12">
        <f t="shared" si="49"/>
        <v>0.89688940092165903</v>
      </c>
      <c r="O65" s="12">
        <f t="shared" si="53"/>
        <v>0.91120139291932678</v>
      </c>
      <c r="P65" s="12">
        <f t="shared" si="54"/>
        <v>0.81582575130962232</v>
      </c>
      <c r="R65">
        <v>276</v>
      </c>
      <c r="S65">
        <v>388</v>
      </c>
      <c r="T65">
        <v>250</v>
      </c>
      <c r="U65">
        <v>4121</v>
      </c>
      <c r="V65" s="12">
        <f t="shared" si="50"/>
        <v>0.88560970029741481</v>
      </c>
      <c r="W65" s="12">
        <f t="shared" si="55"/>
        <v>0.87445985899476919</v>
      </c>
      <c r="X65" s="12">
        <f t="shared" si="56"/>
        <v>0.82789975604346866</v>
      </c>
    </row>
    <row r="66" spans="1:24" s="6" customFormat="1" x14ac:dyDescent="0.3">
      <c r="B66">
        <v>402</v>
      </c>
      <c r="C66">
        <v>727</v>
      </c>
      <c r="D66">
        <v>455</v>
      </c>
      <c r="E66">
        <v>4953</v>
      </c>
      <c r="F66" s="12">
        <f t="shared" si="48"/>
        <v>0.83173076923076927</v>
      </c>
      <c r="G66" s="12">
        <f t="shared" si="51"/>
        <v>0.84985994397759101</v>
      </c>
      <c r="H66" s="12">
        <f t="shared" si="52"/>
        <v>0.74401408450704221</v>
      </c>
      <c r="J66">
        <v>282</v>
      </c>
      <c r="K66">
        <v>577</v>
      </c>
      <c r="L66">
        <v>300</v>
      </c>
      <c r="M66">
        <v>5359</v>
      </c>
      <c r="N66" s="12">
        <f t="shared" si="49"/>
        <v>0.8939742003887613</v>
      </c>
      <c r="O66" s="12">
        <f t="shared" si="53"/>
        <v>0.9000177273533061</v>
      </c>
      <c r="P66" s="12">
        <f t="shared" si="54"/>
        <v>0.80559299191374667</v>
      </c>
      <c r="R66">
        <v>249</v>
      </c>
      <c r="S66">
        <v>346</v>
      </c>
      <c r="T66">
        <v>217</v>
      </c>
      <c r="U66">
        <v>3546</v>
      </c>
      <c r="V66" s="12">
        <f t="shared" si="50"/>
        <v>0.88466648950305604</v>
      </c>
      <c r="W66" s="12">
        <f t="shared" si="55"/>
        <v>0.86877470355731223</v>
      </c>
      <c r="X66" s="12">
        <f t="shared" si="56"/>
        <v>0.8221993833504625</v>
      </c>
    </row>
    <row r="67" spans="1:24" s="6" customFormat="1" x14ac:dyDescent="0.3">
      <c r="B67">
        <v>514</v>
      </c>
      <c r="C67">
        <v>779</v>
      </c>
      <c r="D67">
        <v>466</v>
      </c>
      <c r="E67">
        <v>5069</v>
      </c>
      <c r="F67" s="12">
        <f t="shared" si="48"/>
        <v>0.83161698283649499</v>
      </c>
      <c r="G67" s="12">
        <f t="shared" si="51"/>
        <v>0.81586960415547194</v>
      </c>
      <c r="H67" s="12">
        <f t="shared" si="52"/>
        <v>0.73358413132694933</v>
      </c>
      <c r="J67">
        <v>293</v>
      </c>
      <c r="K67">
        <v>562</v>
      </c>
      <c r="L67">
        <v>278</v>
      </c>
      <c r="M67">
        <v>4942</v>
      </c>
      <c r="N67" s="12">
        <f t="shared" si="49"/>
        <v>0.89348659003831421</v>
      </c>
      <c r="O67" s="12">
        <f t="shared" si="53"/>
        <v>0.88806112702960838</v>
      </c>
      <c r="P67" s="12">
        <f t="shared" si="54"/>
        <v>0.79578488372093026</v>
      </c>
      <c r="R67">
        <v>328</v>
      </c>
      <c r="S67">
        <v>502</v>
      </c>
      <c r="T67">
        <v>297</v>
      </c>
      <c r="U67">
        <v>4745</v>
      </c>
      <c r="V67" s="12">
        <f t="shared" si="50"/>
        <v>0.882189607298691</v>
      </c>
      <c r="W67" s="12">
        <f t="shared" si="55"/>
        <v>0.87068795584466785</v>
      </c>
      <c r="X67" s="12">
        <f t="shared" si="56"/>
        <v>0.8086525633695445</v>
      </c>
    </row>
    <row r="68" spans="1:24" s="6" customFormat="1" x14ac:dyDescent="0.3">
      <c r="B68">
        <v>525</v>
      </c>
      <c r="C68">
        <v>784</v>
      </c>
      <c r="D68">
        <v>464</v>
      </c>
      <c r="E68">
        <v>5044</v>
      </c>
      <c r="F68" s="12">
        <f t="shared" si="48"/>
        <v>0.83151779230210598</v>
      </c>
      <c r="G68" s="12">
        <f t="shared" si="51"/>
        <v>0.81145627581253366</v>
      </c>
      <c r="H68" s="12">
        <f t="shared" si="52"/>
        <v>0.73095401509951952</v>
      </c>
      <c r="J68">
        <v>287</v>
      </c>
      <c r="K68">
        <v>569</v>
      </c>
      <c r="L68">
        <v>298</v>
      </c>
      <c r="M68">
        <v>5295</v>
      </c>
      <c r="N68" s="12">
        <f t="shared" si="49"/>
        <v>0.89343822635437153</v>
      </c>
      <c r="O68" s="12">
        <f t="shared" si="53"/>
        <v>0.89716947330705843</v>
      </c>
      <c r="P68" s="12">
        <f t="shared" si="54"/>
        <v>0.80593451568894947</v>
      </c>
      <c r="R68">
        <v>277</v>
      </c>
      <c r="S68">
        <v>613</v>
      </c>
      <c r="T68">
        <v>331</v>
      </c>
      <c r="U68">
        <v>5280</v>
      </c>
      <c r="V68" s="12">
        <f t="shared" si="50"/>
        <v>0.88201746569238992</v>
      </c>
      <c r="W68" s="12">
        <f t="shared" si="55"/>
        <v>0.90030592046068025</v>
      </c>
      <c r="X68" s="12">
        <f t="shared" si="56"/>
        <v>0.7919565586288817</v>
      </c>
    </row>
    <row r="69" spans="1:24" s="6" customFormat="1" x14ac:dyDescent="0.3">
      <c r="B69">
        <v>368</v>
      </c>
      <c r="C69">
        <v>694</v>
      </c>
      <c r="D69">
        <v>426</v>
      </c>
      <c r="E69">
        <v>4626</v>
      </c>
      <c r="F69" s="12">
        <f t="shared" si="48"/>
        <v>0.83135391923990498</v>
      </c>
      <c r="G69" s="12">
        <f t="shared" si="51"/>
        <v>0.85262314777733283</v>
      </c>
      <c r="H69" s="12">
        <f t="shared" si="52"/>
        <v>0.73909774436090225</v>
      </c>
      <c r="J69">
        <v>249</v>
      </c>
      <c r="K69">
        <v>410</v>
      </c>
      <c r="L69">
        <v>256</v>
      </c>
      <c r="M69">
        <v>4496</v>
      </c>
      <c r="N69" s="12">
        <f t="shared" si="49"/>
        <v>0.8922558922558923</v>
      </c>
      <c r="O69" s="12">
        <f t="shared" si="53"/>
        <v>0.89504741833508961</v>
      </c>
      <c r="P69" s="12">
        <f t="shared" si="54"/>
        <v>0.83285772523440682</v>
      </c>
      <c r="R69">
        <v>250</v>
      </c>
      <c r="S69">
        <v>584</v>
      </c>
      <c r="T69">
        <v>323</v>
      </c>
      <c r="U69">
        <v>5138</v>
      </c>
      <c r="V69" s="12">
        <f t="shared" si="50"/>
        <v>0.88170664713422453</v>
      </c>
      <c r="W69" s="12">
        <f t="shared" si="55"/>
        <v>0.90720118782479586</v>
      </c>
      <c r="X69" s="12">
        <f t="shared" si="56"/>
        <v>0.79587556798322268</v>
      </c>
    </row>
    <row r="70" spans="1:24" s="6" customFormat="1" x14ac:dyDescent="0.3">
      <c r="B70">
        <v>363</v>
      </c>
      <c r="C70">
        <v>711</v>
      </c>
      <c r="D70">
        <v>443</v>
      </c>
      <c r="E70">
        <v>4752</v>
      </c>
      <c r="F70" s="12">
        <f t="shared" si="48"/>
        <v>0.82945139557266601</v>
      </c>
      <c r="G70" s="12">
        <f t="shared" si="51"/>
        <v>0.85806451612903223</v>
      </c>
      <c r="H70" s="12">
        <f t="shared" si="52"/>
        <v>0.73970345963756179</v>
      </c>
      <c r="J70">
        <v>242</v>
      </c>
      <c r="K70">
        <v>353</v>
      </c>
      <c r="L70">
        <v>221</v>
      </c>
      <c r="M70">
        <v>3855</v>
      </c>
      <c r="N70" s="12">
        <f t="shared" si="49"/>
        <v>0.8915603532875368</v>
      </c>
      <c r="O70" s="12">
        <f t="shared" si="53"/>
        <v>0.88186477910666339</v>
      </c>
      <c r="P70" s="12">
        <f t="shared" si="54"/>
        <v>0.83222433460076051</v>
      </c>
      <c r="R70">
        <v>247</v>
      </c>
      <c r="S70">
        <v>352</v>
      </c>
      <c r="T70">
        <v>221</v>
      </c>
      <c r="U70">
        <v>3466</v>
      </c>
      <c r="V70" s="12">
        <f t="shared" si="50"/>
        <v>0.88011933821535127</v>
      </c>
      <c r="W70" s="12">
        <f t="shared" si="55"/>
        <v>0.8669539455965527</v>
      </c>
      <c r="X70" s="12">
        <f t="shared" si="56"/>
        <v>0.81561026715557883</v>
      </c>
    </row>
    <row r="71" spans="1:24" s="6" customFormat="1" x14ac:dyDescent="0.3">
      <c r="B71">
        <v>382</v>
      </c>
      <c r="C71">
        <v>723</v>
      </c>
      <c r="D71">
        <v>445</v>
      </c>
      <c r="E71">
        <v>4761</v>
      </c>
      <c r="F71" s="12">
        <f t="shared" si="48"/>
        <v>0.82904341144832883</v>
      </c>
      <c r="G71" s="12">
        <f t="shared" si="51"/>
        <v>0.85144857087303127</v>
      </c>
      <c r="H71" s="12">
        <f t="shared" si="52"/>
        <v>0.73632385120350108</v>
      </c>
      <c r="J71">
        <v>270</v>
      </c>
      <c r="K71">
        <v>463</v>
      </c>
      <c r="L71">
        <v>258</v>
      </c>
      <c r="M71">
        <v>4495</v>
      </c>
      <c r="N71" s="12">
        <f t="shared" si="49"/>
        <v>0.89143698716600039</v>
      </c>
      <c r="O71" s="12">
        <f t="shared" si="53"/>
        <v>0.88667366211962229</v>
      </c>
      <c r="P71" s="12">
        <f t="shared" si="54"/>
        <v>0.8132311415893505</v>
      </c>
      <c r="R71">
        <v>232</v>
      </c>
      <c r="S71">
        <v>299</v>
      </c>
      <c r="T71">
        <v>194</v>
      </c>
      <c r="U71">
        <v>3026</v>
      </c>
      <c r="V71" s="12">
        <f t="shared" si="50"/>
        <v>0.87950310559006206</v>
      </c>
      <c r="W71" s="12">
        <f t="shared" si="55"/>
        <v>0.8575813382443217</v>
      </c>
      <c r="X71" s="12">
        <f t="shared" si="56"/>
        <v>0.82015037593984963</v>
      </c>
    </row>
    <row r="72" spans="1:24" s="6" customFormat="1" x14ac:dyDescent="0.3">
      <c r="B72">
        <v>405</v>
      </c>
      <c r="C72">
        <v>737</v>
      </c>
      <c r="D72">
        <v>457</v>
      </c>
      <c r="E72">
        <v>4874</v>
      </c>
      <c r="F72" s="12">
        <f t="shared" si="48"/>
        <v>0.82854999062089663</v>
      </c>
      <c r="G72" s="12">
        <f t="shared" si="51"/>
        <v>0.84656184883500663</v>
      </c>
      <c r="H72" s="12">
        <f t="shared" si="52"/>
        <v>0.73730172874710387</v>
      </c>
      <c r="J72">
        <v>218</v>
      </c>
      <c r="K72">
        <v>306</v>
      </c>
      <c r="L72">
        <v>210</v>
      </c>
      <c r="M72">
        <v>3595</v>
      </c>
      <c r="N72" s="12">
        <f t="shared" si="49"/>
        <v>0.88961892247043362</v>
      </c>
      <c r="O72" s="12">
        <f t="shared" si="53"/>
        <v>0.88565434041437185</v>
      </c>
      <c r="P72" s="12">
        <f t="shared" si="54"/>
        <v>0.84311714944885929</v>
      </c>
      <c r="R72">
        <v>302</v>
      </c>
      <c r="S72">
        <v>433</v>
      </c>
      <c r="T72">
        <v>263</v>
      </c>
      <c r="U72">
        <v>4087</v>
      </c>
      <c r="V72" s="12">
        <f t="shared" si="50"/>
        <v>0.87908045977011495</v>
      </c>
      <c r="W72" s="12">
        <f t="shared" si="55"/>
        <v>0.86238323080428347</v>
      </c>
      <c r="X72" s="12">
        <f t="shared" si="56"/>
        <v>0.80840707964601766</v>
      </c>
    </row>
    <row r="73" spans="1:24" s="6" customFormat="1" x14ac:dyDescent="0.3">
      <c r="B73">
        <v>448</v>
      </c>
      <c r="C73">
        <v>778</v>
      </c>
      <c r="D73">
        <v>484</v>
      </c>
      <c r="E73">
        <v>5135</v>
      </c>
      <c r="F73" s="12">
        <f t="shared" si="48"/>
        <v>0.82772735362164085</v>
      </c>
      <c r="G73" s="12">
        <f t="shared" si="51"/>
        <v>0.83951280673473039</v>
      </c>
      <c r="H73" s="12">
        <f t="shared" si="52"/>
        <v>0.73685100625739897</v>
      </c>
      <c r="J73">
        <v>285</v>
      </c>
      <c r="K73">
        <v>523</v>
      </c>
      <c r="L73">
        <v>262</v>
      </c>
      <c r="M73">
        <v>4480</v>
      </c>
      <c r="N73" s="12">
        <f t="shared" si="49"/>
        <v>0.8894981020666386</v>
      </c>
      <c r="O73" s="12">
        <f t="shared" si="53"/>
        <v>0.88037775445960131</v>
      </c>
      <c r="P73" s="12">
        <f t="shared" si="54"/>
        <v>0.79092544473316007</v>
      </c>
      <c r="R73">
        <v>279</v>
      </c>
      <c r="S73">
        <v>364</v>
      </c>
      <c r="T73">
        <v>249</v>
      </c>
      <c r="U73">
        <v>3772</v>
      </c>
      <c r="V73" s="12">
        <f t="shared" si="50"/>
        <v>0.87615021139020144</v>
      </c>
      <c r="W73" s="12">
        <f t="shared" si="55"/>
        <v>0.86225623302888177</v>
      </c>
      <c r="X73" s="12">
        <f t="shared" si="56"/>
        <v>0.82398452611218564</v>
      </c>
    </row>
    <row r="74" spans="1:24" s="6" customFormat="1" x14ac:dyDescent="0.3">
      <c r="B74">
        <v>381</v>
      </c>
      <c r="C74">
        <v>685</v>
      </c>
      <c r="D74">
        <v>422</v>
      </c>
      <c r="E74">
        <v>4466</v>
      </c>
      <c r="F74" s="12">
        <f t="shared" si="48"/>
        <v>0.82733224222585922</v>
      </c>
      <c r="G74" s="12">
        <f t="shared" si="51"/>
        <v>0.84278935423973589</v>
      </c>
      <c r="H74" s="12">
        <f t="shared" si="52"/>
        <v>0.73403222675208701</v>
      </c>
      <c r="J74">
        <v>314</v>
      </c>
      <c r="K74">
        <v>580</v>
      </c>
      <c r="L74">
        <v>300</v>
      </c>
      <c r="M74">
        <v>5125</v>
      </c>
      <c r="N74" s="12">
        <f t="shared" si="49"/>
        <v>0.88940092165898621</v>
      </c>
      <c r="O74" s="12">
        <f t="shared" si="53"/>
        <v>0.88453759882331306</v>
      </c>
      <c r="P74" s="12">
        <f t="shared" si="54"/>
        <v>0.79666958808063104</v>
      </c>
      <c r="R74">
        <v>373</v>
      </c>
      <c r="S74">
        <v>670</v>
      </c>
      <c r="T74">
        <v>381</v>
      </c>
      <c r="U74">
        <v>5740</v>
      </c>
      <c r="V74" s="12">
        <f t="shared" si="50"/>
        <v>0.87551053749387353</v>
      </c>
      <c r="W74" s="12">
        <f t="shared" si="55"/>
        <v>0.87796499263863892</v>
      </c>
      <c r="X74" s="12">
        <f t="shared" si="56"/>
        <v>0.7909516380655226</v>
      </c>
    </row>
    <row r="75" spans="1:24" s="6" customFormat="1" x14ac:dyDescent="0.3">
      <c r="B75">
        <v>468</v>
      </c>
      <c r="C75">
        <v>725</v>
      </c>
      <c r="D75">
        <v>452</v>
      </c>
      <c r="E75">
        <v>4760</v>
      </c>
      <c r="F75" s="12">
        <f t="shared" si="48"/>
        <v>0.82655410590943978</v>
      </c>
      <c r="G75" s="12">
        <f t="shared" si="51"/>
        <v>0.82096403978576893</v>
      </c>
      <c r="H75" s="12">
        <f t="shared" si="52"/>
        <v>0.73564266180492255</v>
      </c>
      <c r="J75">
        <v>276</v>
      </c>
      <c r="K75">
        <v>480</v>
      </c>
      <c r="L75">
        <v>264</v>
      </c>
      <c r="M75">
        <v>4506</v>
      </c>
      <c r="N75" s="12">
        <f t="shared" si="49"/>
        <v>0.88930817610062896</v>
      </c>
      <c r="O75" s="12">
        <f t="shared" si="53"/>
        <v>0.88456712672521953</v>
      </c>
      <c r="P75" s="12">
        <f t="shared" si="54"/>
        <v>0.80746089049338143</v>
      </c>
      <c r="R75">
        <v>260</v>
      </c>
      <c r="S75">
        <v>605</v>
      </c>
      <c r="T75">
        <v>342</v>
      </c>
      <c r="U75">
        <v>5141</v>
      </c>
      <c r="V75" s="12">
        <f t="shared" si="50"/>
        <v>0.87525077512310778</v>
      </c>
      <c r="W75" s="12">
        <f t="shared" si="55"/>
        <v>0.90372153304943525</v>
      </c>
      <c r="X75" s="12">
        <f t="shared" si="56"/>
        <v>0.78941872607030983</v>
      </c>
    </row>
    <row r="76" spans="1:24" s="6" customFormat="1" x14ac:dyDescent="0.3">
      <c r="B76" s="9">
        <v>464</v>
      </c>
      <c r="C76" s="9">
        <v>742</v>
      </c>
      <c r="D76" s="9">
        <v>447</v>
      </c>
      <c r="E76" s="9">
        <v>4689</v>
      </c>
      <c r="F76" s="12">
        <f t="shared" si="48"/>
        <v>0.8259345794392523</v>
      </c>
      <c r="G76" s="12">
        <f t="shared" si="51"/>
        <v>0.81991073161265282</v>
      </c>
      <c r="H76" s="12">
        <f t="shared" si="52"/>
        <v>0.72675382065917882</v>
      </c>
      <c r="J76" s="9">
        <v>319</v>
      </c>
      <c r="K76" s="9">
        <v>588</v>
      </c>
      <c r="L76" s="9">
        <v>308</v>
      </c>
      <c r="M76" s="9">
        <v>5225</v>
      </c>
      <c r="N76" s="12">
        <f t="shared" si="49"/>
        <v>0.88866799204771374</v>
      </c>
      <c r="O76" s="12">
        <f t="shared" si="53"/>
        <v>0.88492063492063489</v>
      </c>
      <c r="P76" s="12">
        <f t="shared" si="54"/>
        <v>0.79769482195079988</v>
      </c>
      <c r="R76">
        <v>290</v>
      </c>
      <c r="S76">
        <v>374</v>
      </c>
      <c r="T76">
        <v>238</v>
      </c>
      <c r="U76">
        <v>3566</v>
      </c>
      <c r="V76" s="12">
        <f t="shared" si="50"/>
        <v>0.87486855941114616</v>
      </c>
      <c r="W76" s="12">
        <f t="shared" si="55"/>
        <v>0.84958506224066388</v>
      </c>
      <c r="X76" s="12">
        <f t="shared" si="56"/>
        <v>0.81015228426395935</v>
      </c>
    </row>
    <row r="77" spans="1:24" s="14" customFormat="1" x14ac:dyDescent="0.3">
      <c r="A77" s="14" t="s">
        <v>8</v>
      </c>
      <c r="B77" s="11">
        <f>AVERAGE(B57:B76)</f>
        <v>427.4</v>
      </c>
      <c r="C77" s="11">
        <f t="shared" ref="C77:E77" si="57">AVERAGE(C57:C76)</f>
        <v>720.25</v>
      </c>
      <c r="D77" s="11">
        <f t="shared" si="57"/>
        <v>439.9</v>
      </c>
      <c r="E77" s="11">
        <f t="shared" si="57"/>
        <v>4810.5</v>
      </c>
      <c r="F77" s="13">
        <f>AVERAGE(F57:F76)</f>
        <v>0.83245621375776135</v>
      </c>
      <c r="G77" s="13">
        <f t="shared" ref="G77:H77" si="58">AVERAGE(G57:G76)</f>
        <v>0.83725219967963649</v>
      </c>
      <c r="H77" s="13">
        <f t="shared" si="58"/>
        <v>0.73964504615896698</v>
      </c>
      <c r="J77" s="11">
        <f>AVERAGE(J57:J76)</f>
        <v>259.85000000000002</v>
      </c>
      <c r="K77" s="11">
        <f t="shared" ref="K77:M77" si="59">AVERAGE(K57:K76)</f>
        <v>494.8</v>
      </c>
      <c r="L77" s="11">
        <f t="shared" si="59"/>
        <v>246.7</v>
      </c>
      <c r="M77" s="11">
        <f t="shared" si="59"/>
        <v>4726.55</v>
      </c>
      <c r="N77" s="13">
        <f>AVERAGE(N57:N76)</f>
        <v>0.90058211279323075</v>
      </c>
      <c r="O77" s="13">
        <f t="shared" ref="O77:P77" si="60">AVERAGE(O57:O76)</f>
        <v>0.89554616729816561</v>
      </c>
      <c r="P77" s="13">
        <f t="shared" si="60"/>
        <v>0.81163795652757931</v>
      </c>
      <c r="R77" s="15">
        <f>AVERAGE(R57:R76)</f>
        <v>267.45</v>
      </c>
      <c r="S77" s="15">
        <f t="shared" ref="S77:U77" si="61">AVERAGE(S57:S76)</f>
        <v>489.75</v>
      </c>
      <c r="T77" s="15">
        <f t="shared" si="61"/>
        <v>278.45</v>
      </c>
      <c r="U77" s="15">
        <f t="shared" si="61"/>
        <v>4560.95</v>
      </c>
      <c r="V77" s="13">
        <f>AVERAGE(V57:V76)</f>
        <v>0.88449609957776154</v>
      </c>
      <c r="W77" s="13">
        <f t="shared" ref="W77:X77" si="62">AVERAGE(W57:W76)</f>
        <v>0.88635333334232036</v>
      </c>
      <c r="X77" s="13">
        <f t="shared" si="62"/>
        <v>0.80778080252675755</v>
      </c>
    </row>
    <row r="78" spans="1:24" x14ac:dyDescent="0.3">
      <c r="A78" t="s">
        <v>9</v>
      </c>
      <c r="B78" s="11">
        <f t="shared" ref="B78:E78" si="63">STDEV(B57:B76)</f>
        <v>64.006085237017984</v>
      </c>
      <c r="C78" s="11">
        <f t="shared" si="63"/>
        <v>51.478022904005002</v>
      </c>
      <c r="D78" s="11">
        <f t="shared" si="63"/>
        <v>27.556449240365531</v>
      </c>
      <c r="E78" s="11">
        <f t="shared" si="63"/>
        <v>262.45109820187156</v>
      </c>
      <c r="F78">
        <f>STDEV(F57:F76)</f>
        <v>4.7810005955426886E-3</v>
      </c>
      <c r="G78">
        <f>STDEV(G57:G76)</f>
        <v>1.9157068929894203E-2</v>
      </c>
      <c r="H78">
        <f t="shared" ref="H78" si="64">STDEV(H57:H76)</f>
        <v>1.0968020379124496E-2</v>
      </c>
      <c r="J78" s="11">
        <f t="shared" ref="J78:M78" si="65">STDEV(J57:J76)</f>
        <v>38.524462494969583</v>
      </c>
      <c r="K78" s="11">
        <f t="shared" si="65"/>
        <v>90.655855908630215</v>
      </c>
      <c r="L78" s="11">
        <f t="shared" si="65"/>
        <v>52.05270608264582</v>
      </c>
      <c r="M78" s="11">
        <f t="shared" si="65"/>
        <v>585.72325735839252</v>
      </c>
      <c r="N78">
        <f>STDEV(N57:N76)</f>
        <v>1.7803614129011502E-2</v>
      </c>
      <c r="O78">
        <f>STDEV(O57:O76)</f>
        <v>1.1632034155089989E-2</v>
      </c>
      <c r="P78">
        <f t="shared" ref="P78" si="66">STDEV(P57:P76)</f>
        <v>1.5474248293384469E-2</v>
      </c>
      <c r="R78" s="11">
        <f t="shared" ref="R78:U78" si="67">STDEV(R57:R76)</f>
        <v>35.838049465249668</v>
      </c>
      <c r="S78" s="11">
        <f t="shared" si="67"/>
        <v>114.30010130308169</v>
      </c>
      <c r="T78" s="11">
        <f t="shared" si="67"/>
        <v>47.826963326690823</v>
      </c>
      <c r="U78" s="11">
        <f t="shared" si="67"/>
        <v>817.31482531776578</v>
      </c>
      <c r="V78">
        <f>STDEV(V57:V76)</f>
        <v>6.9047741684678983E-3</v>
      </c>
      <c r="W78">
        <f>STDEV(W57:W76)</f>
        <v>2.2145273605566076E-2</v>
      </c>
      <c r="X78">
        <f t="shared" ref="X78" si="68">STDEV(X57:X76)</f>
        <v>1.1742057966573807E-2</v>
      </c>
    </row>
    <row r="79" spans="1:24" x14ac:dyDescent="0.3">
      <c r="A79" t="s">
        <v>10</v>
      </c>
      <c r="B79" s="7">
        <f t="shared" ref="B79:E79" si="69">B78/B77</f>
        <v>0.14975686765797377</v>
      </c>
      <c r="C79" s="7">
        <f t="shared" si="69"/>
        <v>7.1472437214862891E-2</v>
      </c>
      <c r="D79" s="7">
        <f t="shared" si="69"/>
        <v>6.2642530666891419E-2</v>
      </c>
      <c r="E79" s="7">
        <f t="shared" si="69"/>
        <v>5.4557966573510357E-2</v>
      </c>
      <c r="F79" s="7">
        <f>F78/F77</f>
        <v>5.7432457305603398E-3</v>
      </c>
      <c r="G79" s="7">
        <f t="shared" ref="G79:H79" si="70">G78/G77</f>
        <v>2.2880882172927587E-2</v>
      </c>
      <c r="H79" s="7">
        <f t="shared" si="70"/>
        <v>1.4828762034008422E-2</v>
      </c>
      <c r="I79" s="7"/>
      <c r="J79" s="7">
        <f t="shared" ref="J79:M79" si="71">J78/J77</f>
        <v>0.14825654221654638</v>
      </c>
      <c r="K79" s="7">
        <f t="shared" si="71"/>
        <v>0.18321717038930924</v>
      </c>
      <c r="L79" s="7">
        <f t="shared" si="71"/>
        <v>0.21099597114976013</v>
      </c>
      <c r="M79" s="7">
        <f t="shared" si="71"/>
        <v>0.12392194250740868</v>
      </c>
      <c r="N79" s="7">
        <f>N78/N77</f>
        <v>1.9769007041225927E-2</v>
      </c>
      <c r="O79" s="7">
        <f t="shared" ref="O79:P79" si="72">O78/O77</f>
        <v>1.298875990970233E-2</v>
      </c>
      <c r="P79" s="7">
        <f t="shared" si="72"/>
        <v>1.9065456671824167E-2</v>
      </c>
      <c r="R79" s="7">
        <f t="shared" ref="R79:U79" si="73">R78/R77</f>
        <v>0.13399906324639996</v>
      </c>
      <c r="S79" s="7">
        <f t="shared" si="73"/>
        <v>0.23338458663212189</v>
      </c>
      <c r="T79" s="7">
        <f t="shared" si="73"/>
        <v>0.17176140537507928</v>
      </c>
      <c r="U79" s="7">
        <f t="shared" si="73"/>
        <v>0.17919837431187929</v>
      </c>
      <c r="V79" s="7">
        <f>V78/V77</f>
        <v>7.8064495386289227E-3</v>
      </c>
      <c r="W79" s="7">
        <f t="shared" ref="W79:X79" si="74">W78/W77</f>
        <v>2.4984701667515818E-2</v>
      </c>
      <c r="X79" s="7">
        <f t="shared" si="74"/>
        <v>1.4536193395342364E-2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066B2-558F-4EF2-B1B7-F70E288CF2EB}">
  <dimension ref="A3:AA79"/>
  <sheetViews>
    <sheetView topLeftCell="A34" workbookViewId="0">
      <selection activeCell="R82" sqref="R82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26" width="5.77734375" customWidth="1"/>
    <col min="28" max="34" width="5.77734375" customWidth="1"/>
  </cols>
  <sheetData>
    <row r="3" spans="2:27" x14ac:dyDescent="0.3">
      <c r="B3" s="3" t="s">
        <v>15</v>
      </c>
      <c r="C3" s="2">
        <v>2021</v>
      </c>
      <c r="E3" s="2" t="s">
        <v>5</v>
      </c>
      <c r="F3" s="2"/>
      <c r="G3" s="2"/>
      <c r="H3" s="2"/>
      <c r="I3" s="2"/>
      <c r="J3" s="3" t="s">
        <v>16</v>
      </c>
      <c r="K3" s="2">
        <v>2022</v>
      </c>
      <c r="L3" s="2"/>
      <c r="M3" s="2" t="s">
        <v>5</v>
      </c>
      <c r="N3" s="2"/>
      <c r="O3" s="2"/>
      <c r="P3" s="2"/>
      <c r="R3" s="3" t="s">
        <v>17</v>
      </c>
      <c r="S3" s="2">
        <v>2023</v>
      </c>
      <c r="U3" s="2" t="s">
        <v>5</v>
      </c>
      <c r="V3" s="2"/>
      <c r="W3" s="2"/>
      <c r="X3" s="2"/>
      <c r="AA3" s="2"/>
    </row>
    <row r="4" spans="2:27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14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14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14</v>
      </c>
    </row>
    <row r="5" spans="2:27" s="6" customFormat="1" x14ac:dyDescent="0.3">
      <c r="B5">
        <v>1147</v>
      </c>
      <c r="C5">
        <v>967</v>
      </c>
      <c r="D5">
        <v>621</v>
      </c>
      <c r="E5">
        <v>4521</v>
      </c>
      <c r="F5" s="12">
        <f t="shared" ref="F5:F24" si="0">(E5-D5)/(E5+D5)</f>
        <v>0.75845974329054844</v>
      </c>
      <c r="G5" s="12">
        <f>(E5-B5)/(E5+B5)</f>
        <v>0.59527170077628788</v>
      </c>
      <c r="H5" s="12">
        <f>(E5-C5)/(E5+C5)</f>
        <v>0.64759475218658891</v>
      </c>
      <c r="J5">
        <v>791</v>
      </c>
      <c r="K5">
        <v>638</v>
      </c>
      <c r="L5">
        <v>330</v>
      </c>
      <c r="M5">
        <v>4990</v>
      </c>
      <c r="N5" s="12">
        <f t="shared" ref="N5:N24" si="1">(M5-L5)/(M5+L5)</f>
        <v>0.87593984962406013</v>
      </c>
      <c r="O5" s="12">
        <f>(M5-J5)/(M5+J5)</f>
        <v>0.72634492302369835</v>
      </c>
      <c r="P5" s="12">
        <f>(M5-K5)/(M5+K5)</f>
        <v>0.77327647476901207</v>
      </c>
      <c r="R5">
        <v>892</v>
      </c>
      <c r="S5">
        <v>684</v>
      </c>
      <c r="T5">
        <v>409</v>
      </c>
      <c r="U5">
        <v>4738</v>
      </c>
      <c r="V5" s="12">
        <f t="shared" ref="V5:V24" si="2">(U5-T5)/(U5+T5)</f>
        <v>0.8410724693996503</v>
      </c>
      <c r="W5" s="12">
        <f>(U5-R5)/(U5+R5)</f>
        <v>0.68312611012433389</v>
      </c>
      <c r="X5" s="12">
        <f>(U5-S5)/(U5+S5)</f>
        <v>0.74769457764662484</v>
      </c>
    </row>
    <row r="6" spans="2:27" s="6" customFormat="1" x14ac:dyDescent="0.3">
      <c r="B6">
        <v>1166</v>
      </c>
      <c r="C6">
        <v>935</v>
      </c>
      <c r="D6">
        <v>644</v>
      </c>
      <c r="E6">
        <v>4548</v>
      </c>
      <c r="F6" s="12">
        <f t="shared" si="0"/>
        <v>0.75192604006163333</v>
      </c>
      <c r="G6" s="12">
        <f t="shared" ref="G6:G24" si="3">(E6-B6)/(E6+B6)</f>
        <v>0.59187959397969903</v>
      </c>
      <c r="H6" s="12">
        <f t="shared" ref="H6:H24" si="4">(E6-C6)/(E6+C6)</f>
        <v>0.65894583257340866</v>
      </c>
      <c r="J6">
        <v>748</v>
      </c>
      <c r="K6">
        <v>674</v>
      </c>
      <c r="L6">
        <v>330</v>
      </c>
      <c r="M6">
        <v>4750</v>
      </c>
      <c r="N6" s="12">
        <f t="shared" si="1"/>
        <v>0.87007874015748032</v>
      </c>
      <c r="O6" s="12">
        <f t="shared" ref="O6:O24" si="5">(M6-J6)/(M6+J6)</f>
        <v>0.72790105492906509</v>
      </c>
      <c r="P6" s="12">
        <f t="shared" ref="P6:P24" si="6">(M6-K6)/(M6+K6)</f>
        <v>0.75147492625368728</v>
      </c>
      <c r="R6">
        <v>872</v>
      </c>
      <c r="S6">
        <v>709</v>
      </c>
      <c r="T6">
        <v>418</v>
      </c>
      <c r="U6">
        <v>4811</v>
      </c>
      <c r="V6" s="12">
        <f t="shared" si="2"/>
        <v>0.84012239433926184</v>
      </c>
      <c r="W6" s="12">
        <f t="shared" ref="W6:W24" si="7">(U6-R6)/(U6+R6)</f>
        <v>0.69311983107513642</v>
      </c>
      <c r="X6" s="12">
        <f t="shared" ref="X6:X24" si="8">(U6-S6)/(U6+S6)</f>
        <v>0.74311594202898545</v>
      </c>
    </row>
    <row r="7" spans="2:27" s="6" customFormat="1" x14ac:dyDescent="0.3">
      <c r="B7">
        <v>1155</v>
      </c>
      <c r="C7">
        <v>963</v>
      </c>
      <c r="D7">
        <v>651</v>
      </c>
      <c r="E7">
        <v>4545</v>
      </c>
      <c r="F7" s="12">
        <f t="shared" si="0"/>
        <v>0.74942263279445731</v>
      </c>
      <c r="G7" s="12">
        <f t="shared" si="3"/>
        <v>0.59473684210526312</v>
      </c>
      <c r="H7" s="12">
        <f t="shared" si="4"/>
        <v>0.65032679738562094</v>
      </c>
      <c r="J7">
        <v>776</v>
      </c>
      <c r="K7">
        <v>742</v>
      </c>
      <c r="L7">
        <v>361</v>
      </c>
      <c r="M7">
        <v>4953</v>
      </c>
      <c r="N7" s="12">
        <f t="shared" si="1"/>
        <v>0.86413248024087319</v>
      </c>
      <c r="O7" s="12">
        <f t="shared" si="5"/>
        <v>0.72909757374759998</v>
      </c>
      <c r="P7" s="12">
        <f t="shared" si="6"/>
        <v>0.73942054433713789</v>
      </c>
      <c r="R7">
        <v>859</v>
      </c>
      <c r="S7">
        <v>711</v>
      </c>
      <c r="T7">
        <v>434</v>
      </c>
      <c r="U7">
        <v>4922</v>
      </c>
      <c r="V7" s="12">
        <f t="shared" si="2"/>
        <v>0.83793876026885739</v>
      </c>
      <c r="W7" s="12">
        <f t="shared" si="7"/>
        <v>0.70281958138730327</v>
      </c>
      <c r="X7" s="12">
        <f t="shared" si="8"/>
        <v>0.74755902716137046</v>
      </c>
    </row>
    <row r="8" spans="2:27" s="6" customFormat="1" x14ac:dyDescent="0.3">
      <c r="B8">
        <v>1162</v>
      </c>
      <c r="C8">
        <v>957</v>
      </c>
      <c r="D8">
        <v>637</v>
      </c>
      <c r="E8">
        <v>4438</v>
      </c>
      <c r="F8" s="12">
        <f t="shared" si="0"/>
        <v>0.74896551724137927</v>
      </c>
      <c r="G8" s="12">
        <f t="shared" si="3"/>
        <v>0.58499999999999996</v>
      </c>
      <c r="H8" s="12">
        <f t="shared" si="4"/>
        <v>0.64522706209453196</v>
      </c>
      <c r="J8">
        <v>789</v>
      </c>
      <c r="K8">
        <v>672</v>
      </c>
      <c r="L8">
        <v>364</v>
      </c>
      <c r="M8">
        <v>4885</v>
      </c>
      <c r="N8" s="12">
        <f t="shared" si="1"/>
        <v>0.86130691560297201</v>
      </c>
      <c r="O8" s="12">
        <f t="shared" si="5"/>
        <v>0.72188931970391257</v>
      </c>
      <c r="P8" s="12">
        <f t="shared" si="6"/>
        <v>0.75814288285045883</v>
      </c>
      <c r="R8">
        <v>844</v>
      </c>
      <c r="S8">
        <v>715</v>
      </c>
      <c r="T8">
        <v>407</v>
      </c>
      <c r="U8">
        <v>4505</v>
      </c>
      <c r="V8" s="12">
        <f t="shared" si="2"/>
        <v>0.83428338762214982</v>
      </c>
      <c r="W8" s="12">
        <f t="shared" si="7"/>
        <v>0.68442699570013088</v>
      </c>
      <c r="X8" s="12">
        <f t="shared" si="8"/>
        <v>0.72605363984674332</v>
      </c>
    </row>
    <row r="9" spans="2:27" s="6" customFormat="1" x14ac:dyDescent="0.3">
      <c r="B9">
        <v>1195</v>
      </c>
      <c r="C9">
        <v>977</v>
      </c>
      <c r="D9">
        <v>683</v>
      </c>
      <c r="E9">
        <v>4727</v>
      </c>
      <c r="F9" s="12">
        <f t="shared" si="0"/>
        <v>0.7475046210720887</v>
      </c>
      <c r="G9" s="12">
        <f t="shared" si="3"/>
        <v>0.596420128335022</v>
      </c>
      <c r="H9" s="12">
        <f t="shared" si="4"/>
        <v>0.65743338008415142</v>
      </c>
      <c r="J9">
        <v>794</v>
      </c>
      <c r="K9">
        <v>619</v>
      </c>
      <c r="L9">
        <v>358</v>
      </c>
      <c r="M9">
        <v>4765</v>
      </c>
      <c r="N9" s="12">
        <f t="shared" si="1"/>
        <v>0.8602381417138395</v>
      </c>
      <c r="O9" s="12">
        <f t="shared" si="5"/>
        <v>0.71433711099118546</v>
      </c>
      <c r="P9" s="12">
        <f t="shared" si="6"/>
        <v>0.77005943536404164</v>
      </c>
      <c r="R9">
        <v>861</v>
      </c>
      <c r="S9">
        <v>693</v>
      </c>
      <c r="T9">
        <v>423</v>
      </c>
      <c r="U9">
        <v>4616</v>
      </c>
      <c r="V9" s="12">
        <f t="shared" si="2"/>
        <v>0.83210954554475092</v>
      </c>
      <c r="W9" s="12">
        <f t="shared" si="7"/>
        <v>0.6855943034507942</v>
      </c>
      <c r="X9" s="12">
        <f t="shared" si="8"/>
        <v>0.73893388585420983</v>
      </c>
    </row>
    <row r="10" spans="2:27" s="6" customFormat="1" x14ac:dyDescent="0.3">
      <c r="B10">
        <v>1189</v>
      </c>
      <c r="C10">
        <v>985</v>
      </c>
      <c r="D10">
        <v>658</v>
      </c>
      <c r="E10">
        <v>4542</v>
      </c>
      <c r="F10" s="12">
        <f t="shared" si="0"/>
        <v>0.74692307692307691</v>
      </c>
      <c r="G10" s="12">
        <f t="shared" si="3"/>
        <v>0.58506368871052172</v>
      </c>
      <c r="H10" s="12">
        <f t="shared" si="4"/>
        <v>0.64356793920752664</v>
      </c>
      <c r="J10">
        <v>788</v>
      </c>
      <c r="K10">
        <v>630</v>
      </c>
      <c r="L10">
        <v>353</v>
      </c>
      <c r="M10">
        <v>4657</v>
      </c>
      <c r="N10" s="12">
        <f t="shared" si="1"/>
        <v>0.85908183632734536</v>
      </c>
      <c r="O10" s="12">
        <f t="shared" si="5"/>
        <v>0.71056014692378333</v>
      </c>
      <c r="P10" s="12">
        <f t="shared" si="6"/>
        <v>0.76167959145072817</v>
      </c>
      <c r="R10">
        <v>870</v>
      </c>
      <c r="S10">
        <v>728</v>
      </c>
      <c r="T10">
        <v>440</v>
      </c>
      <c r="U10">
        <v>4626</v>
      </c>
      <c r="V10" s="12">
        <f t="shared" si="2"/>
        <v>0.82629293328069486</v>
      </c>
      <c r="W10" s="12">
        <f t="shared" si="7"/>
        <v>0.68340611353711789</v>
      </c>
      <c r="X10" s="12">
        <f t="shared" si="8"/>
        <v>0.72805379155771388</v>
      </c>
    </row>
    <row r="11" spans="2:27" s="6" customFormat="1" x14ac:dyDescent="0.3">
      <c r="B11">
        <v>1195</v>
      </c>
      <c r="C11">
        <v>973</v>
      </c>
      <c r="D11">
        <v>671</v>
      </c>
      <c r="E11">
        <v>4528</v>
      </c>
      <c r="F11" s="12">
        <f t="shared" si="0"/>
        <v>0.74187343719946142</v>
      </c>
      <c r="G11" s="12">
        <f t="shared" si="3"/>
        <v>0.58238686003844142</v>
      </c>
      <c r="H11" s="12">
        <f t="shared" si="4"/>
        <v>0.64624613706598799</v>
      </c>
      <c r="J11">
        <v>776</v>
      </c>
      <c r="K11">
        <v>692</v>
      </c>
      <c r="L11">
        <v>362</v>
      </c>
      <c r="M11">
        <v>4744</v>
      </c>
      <c r="N11" s="12">
        <f t="shared" si="1"/>
        <v>0.85820603211907565</v>
      </c>
      <c r="O11" s="12">
        <f t="shared" si="5"/>
        <v>0.71884057971014492</v>
      </c>
      <c r="P11" s="12">
        <f t="shared" si="6"/>
        <v>0.74540103016924208</v>
      </c>
      <c r="R11">
        <v>879</v>
      </c>
      <c r="S11">
        <v>728</v>
      </c>
      <c r="T11">
        <v>450</v>
      </c>
      <c r="U11">
        <v>4729</v>
      </c>
      <c r="V11" s="12">
        <f t="shared" si="2"/>
        <v>0.82622127823904223</v>
      </c>
      <c r="W11" s="12">
        <f t="shared" si="7"/>
        <v>0.68651925820256776</v>
      </c>
      <c r="X11" s="12">
        <f t="shared" si="8"/>
        <v>0.73318673263697998</v>
      </c>
    </row>
    <row r="12" spans="2:27" s="6" customFormat="1" x14ac:dyDescent="0.3">
      <c r="B12">
        <v>1174</v>
      </c>
      <c r="C12">
        <v>953</v>
      </c>
      <c r="D12">
        <v>643</v>
      </c>
      <c r="E12">
        <v>4252</v>
      </c>
      <c r="F12" s="12">
        <f t="shared" si="0"/>
        <v>0.73728294177732379</v>
      </c>
      <c r="G12" s="12">
        <f t="shared" si="3"/>
        <v>0.56726870622926651</v>
      </c>
      <c r="H12" s="12">
        <f t="shared" si="4"/>
        <v>0.6338136407300673</v>
      </c>
      <c r="J12">
        <v>807</v>
      </c>
      <c r="K12">
        <v>677</v>
      </c>
      <c r="L12">
        <v>382</v>
      </c>
      <c r="M12">
        <v>4854</v>
      </c>
      <c r="N12" s="12">
        <f t="shared" si="1"/>
        <v>0.85408708938120703</v>
      </c>
      <c r="O12" s="12">
        <f t="shared" si="5"/>
        <v>0.71489136195018543</v>
      </c>
      <c r="P12" s="12">
        <f t="shared" si="6"/>
        <v>0.75519797504971975</v>
      </c>
      <c r="R12">
        <v>835</v>
      </c>
      <c r="S12">
        <v>703</v>
      </c>
      <c r="T12">
        <v>412</v>
      </c>
      <c r="U12">
        <v>4276</v>
      </c>
      <c r="V12" s="12">
        <f t="shared" si="2"/>
        <v>0.82423208191126285</v>
      </c>
      <c r="W12" s="12">
        <f t="shared" si="7"/>
        <v>0.6732537663862258</v>
      </c>
      <c r="X12" s="12">
        <f t="shared" si="8"/>
        <v>0.71761397871058441</v>
      </c>
    </row>
    <row r="13" spans="2:27" s="6" customFormat="1" x14ac:dyDescent="0.3">
      <c r="B13">
        <v>1150</v>
      </c>
      <c r="C13">
        <v>959</v>
      </c>
      <c r="D13">
        <v>635</v>
      </c>
      <c r="E13">
        <v>4192</v>
      </c>
      <c r="F13" s="12">
        <f t="shared" si="0"/>
        <v>0.73689662316138393</v>
      </c>
      <c r="G13" s="12">
        <f t="shared" si="3"/>
        <v>0.56944964432796707</v>
      </c>
      <c r="H13" s="12">
        <f t="shared" si="4"/>
        <v>0.62764511745292173</v>
      </c>
      <c r="J13">
        <v>806</v>
      </c>
      <c r="K13">
        <v>677</v>
      </c>
      <c r="L13">
        <v>392</v>
      </c>
      <c r="M13">
        <v>4938</v>
      </c>
      <c r="N13" s="12">
        <f t="shared" si="1"/>
        <v>0.85290806754221393</v>
      </c>
      <c r="O13" s="12">
        <f t="shared" si="5"/>
        <v>0.71935933147632314</v>
      </c>
      <c r="P13" s="12">
        <f t="shared" si="6"/>
        <v>0.75886019590382903</v>
      </c>
      <c r="R13">
        <v>855</v>
      </c>
      <c r="S13">
        <v>726</v>
      </c>
      <c r="T13">
        <v>433</v>
      </c>
      <c r="U13">
        <v>4452</v>
      </c>
      <c r="V13" s="12">
        <f t="shared" si="2"/>
        <v>0.82272262026612075</v>
      </c>
      <c r="W13" s="12">
        <f t="shared" si="7"/>
        <v>0.67778405879027703</v>
      </c>
      <c r="X13" s="12">
        <f t="shared" si="8"/>
        <v>0.71958285052143689</v>
      </c>
    </row>
    <row r="14" spans="2:27" s="6" customFormat="1" x14ac:dyDescent="0.3">
      <c r="B14">
        <v>1149</v>
      </c>
      <c r="C14">
        <v>933</v>
      </c>
      <c r="D14">
        <v>652</v>
      </c>
      <c r="E14">
        <v>4105</v>
      </c>
      <c r="F14" s="12">
        <f t="shared" si="0"/>
        <v>0.72587765398360315</v>
      </c>
      <c r="G14" s="12">
        <f t="shared" si="3"/>
        <v>0.56261895698515418</v>
      </c>
      <c r="H14" s="12">
        <f t="shared" si="4"/>
        <v>0.62961492655815798</v>
      </c>
      <c r="J14">
        <v>806</v>
      </c>
      <c r="K14">
        <v>671</v>
      </c>
      <c r="L14">
        <v>391</v>
      </c>
      <c r="M14">
        <v>4763</v>
      </c>
      <c r="N14" s="12">
        <f t="shared" si="1"/>
        <v>0.84827318587504852</v>
      </c>
      <c r="O14" s="12">
        <f t="shared" si="5"/>
        <v>0.71054049200933744</v>
      </c>
      <c r="P14" s="12">
        <f t="shared" si="6"/>
        <v>0.75303643724696356</v>
      </c>
      <c r="R14">
        <v>870</v>
      </c>
      <c r="S14">
        <v>760</v>
      </c>
      <c r="T14">
        <v>428</v>
      </c>
      <c r="U14">
        <v>4255</v>
      </c>
      <c r="V14" s="12">
        <f t="shared" si="2"/>
        <v>0.81721118940849879</v>
      </c>
      <c r="W14" s="12">
        <f t="shared" si="7"/>
        <v>0.66048780487804881</v>
      </c>
      <c r="X14" s="12">
        <f t="shared" si="8"/>
        <v>0.69690927218344967</v>
      </c>
    </row>
    <row r="15" spans="2:27" s="6" customFormat="1" x14ac:dyDescent="0.3">
      <c r="B15">
        <v>1156</v>
      </c>
      <c r="C15">
        <v>982</v>
      </c>
      <c r="D15">
        <v>672</v>
      </c>
      <c r="E15">
        <v>4212</v>
      </c>
      <c r="F15" s="12">
        <f t="shared" si="0"/>
        <v>0.72481572481572487</v>
      </c>
      <c r="G15" s="12">
        <f t="shared" si="3"/>
        <v>0.56929955290611023</v>
      </c>
      <c r="H15" s="12">
        <f t="shared" si="4"/>
        <v>0.62187139006546011</v>
      </c>
      <c r="J15">
        <v>764</v>
      </c>
      <c r="K15">
        <v>699</v>
      </c>
      <c r="L15">
        <v>375</v>
      </c>
      <c r="M15">
        <v>4469</v>
      </c>
      <c r="N15" s="12">
        <f t="shared" si="1"/>
        <v>0.84516928158546656</v>
      </c>
      <c r="O15" s="12">
        <f t="shared" si="5"/>
        <v>0.70800687941907126</v>
      </c>
      <c r="P15" s="12">
        <f t="shared" si="6"/>
        <v>0.72948916408668729</v>
      </c>
      <c r="R15">
        <v>864</v>
      </c>
      <c r="S15">
        <v>726</v>
      </c>
      <c r="T15">
        <v>445</v>
      </c>
      <c r="U15">
        <v>4348</v>
      </c>
      <c r="V15" s="12">
        <f t="shared" si="2"/>
        <v>0.81431253911954937</v>
      </c>
      <c r="W15" s="12">
        <f t="shared" si="7"/>
        <v>0.66845740598618575</v>
      </c>
      <c r="X15" s="12">
        <f t="shared" si="8"/>
        <v>0.71383523847063457</v>
      </c>
    </row>
    <row r="16" spans="2:27" s="6" customFormat="1" x14ac:dyDescent="0.3">
      <c r="B16">
        <v>1186</v>
      </c>
      <c r="C16">
        <v>960</v>
      </c>
      <c r="D16">
        <v>661</v>
      </c>
      <c r="E16">
        <v>4133</v>
      </c>
      <c r="F16" s="12">
        <f t="shared" si="0"/>
        <v>0.72423863162286195</v>
      </c>
      <c r="G16" s="12">
        <f t="shared" si="3"/>
        <v>0.55405151344237635</v>
      </c>
      <c r="H16" s="12">
        <f t="shared" si="4"/>
        <v>0.62301197722364032</v>
      </c>
      <c r="J16">
        <v>799</v>
      </c>
      <c r="K16">
        <v>676</v>
      </c>
      <c r="L16">
        <v>382</v>
      </c>
      <c r="M16">
        <v>4523</v>
      </c>
      <c r="N16" s="12">
        <f t="shared" si="1"/>
        <v>0.8442405708460754</v>
      </c>
      <c r="O16" s="12">
        <f t="shared" si="5"/>
        <v>0.69973694099962425</v>
      </c>
      <c r="P16" s="12">
        <f t="shared" si="6"/>
        <v>0.73994999038276588</v>
      </c>
      <c r="R16">
        <v>888</v>
      </c>
      <c r="S16">
        <v>729</v>
      </c>
      <c r="T16">
        <v>467</v>
      </c>
      <c r="U16">
        <v>4559</v>
      </c>
      <c r="V16" s="12">
        <f t="shared" si="2"/>
        <v>0.81416633505769997</v>
      </c>
      <c r="W16" s="12">
        <f t="shared" si="7"/>
        <v>0.67394896273177896</v>
      </c>
      <c r="X16" s="12">
        <f t="shared" si="8"/>
        <v>0.72428139183055973</v>
      </c>
    </row>
    <row r="17" spans="1:24" s="6" customFormat="1" x14ac:dyDescent="0.3">
      <c r="B17">
        <v>1265</v>
      </c>
      <c r="C17">
        <v>1056</v>
      </c>
      <c r="D17">
        <v>747</v>
      </c>
      <c r="E17">
        <v>4637</v>
      </c>
      <c r="F17" s="12">
        <f t="shared" si="0"/>
        <v>0.72251114413075779</v>
      </c>
      <c r="G17" s="12">
        <f t="shared" si="3"/>
        <v>0.57133175194849206</v>
      </c>
      <c r="H17" s="12">
        <f t="shared" si="4"/>
        <v>0.62901809239416828</v>
      </c>
      <c r="J17">
        <v>780</v>
      </c>
      <c r="K17">
        <v>619</v>
      </c>
      <c r="L17">
        <v>368</v>
      </c>
      <c r="M17">
        <v>4296</v>
      </c>
      <c r="N17" s="12">
        <f t="shared" si="1"/>
        <v>0.84219554030874788</v>
      </c>
      <c r="O17" s="12">
        <f t="shared" si="5"/>
        <v>0.69267139479905437</v>
      </c>
      <c r="P17" s="12">
        <f t="shared" si="6"/>
        <v>0.748118006103764</v>
      </c>
      <c r="R17">
        <v>874</v>
      </c>
      <c r="S17">
        <v>688</v>
      </c>
      <c r="T17">
        <v>436</v>
      </c>
      <c r="U17">
        <v>4237</v>
      </c>
      <c r="V17" s="12">
        <f t="shared" si="2"/>
        <v>0.81339610528568373</v>
      </c>
      <c r="W17" s="12">
        <f t="shared" si="7"/>
        <v>0.65799256505576209</v>
      </c>
      <c r="X17" s="12">
        <f t="shared" si="8"/>
        <v>0.72060913705583751</v>
      </c>
    </row>
    <row r="18" spans="1:24" s="6" customFormat="1" x14ac:dyDescent="0.3">
      <c r="B18">
        <v>1210</v>
      </c>
      <c r="C18">
        <v>1031</v>
      </c>
      <c r="D18">
        <v>688</v>
      </c>
      <c r="E18">
        <v>4255</v>
      </c>
      <c r="F18" s="12">
        <f t="shared" si="0"/>
        <v>0.72162654258547443</v>
      </c>
      <c r="G18" s="12">
        <f t="shared" si="3"/>
        <v>0.55718206770356815</v>
      </c>
      <c r="H18" s="12">
        <f t="shared" si="4"/>
        <v>0.60991297767688235</v>
      </c>
      <c r="J18">
        <v>769</v>
      </c>
      <c r="K18">
        <v>649</v>
      </c>
      <c r="L18">
        <v>380</v>
      </c>
      <c r="M18">
        <v>4411</v>
      </c>
      <c r="N18" s="12">
        <f t="shared" si="1"/>
        <v>0.84136923398037988</v>
      </c>
      <c r="O18" s="12">
        <f t="shared" si="5"/>
        <v>0.70308880308880306</v>
      </c>
      <c r="P18" s="12">
        <f t="shared" si="6"/>
        <v>0.74347826086956526</v>
      </c>
      <c r="R18">
        <v>867</v>
      </c>
      <c r="S18">
        <v>756</v>
      </c>
      <c r="T18">
        <v>437</v>
      </c>
      <c r="U18">
        <v>4242</v>
      </c>
      <c r="V18" s="12">
        <f t="shared" si="2"/>
        <v>0.81320795041675575</v>
      </c>
      <c r="W18" s="12">
        <f t="shared" si="7"/>
        <v>0.66059894304169109</v>
      </c>
      <c r="X18" s="12">
        <f t="shared" si="8"/>
        <v>0.69747899159663862</v>
      </c>
    </row>
    <row r="19" spans="1:24" s="6" customFormat="1" x14ac:dyDescent="0.3">
      <c r="B19">
        <v>1198</v>
      </c>
      <c r="C19">
        <v>993</v>
      </c>
      <c r="D19">
        <v>696</v>
      </c>
      <c r="E19">
        <v>4252</v>
      </c>
      <c r="F19" s="12">
        <f t="shared" si="0"/>
        <v>0.7186742118027486</v>
      </c>
      <c r="G19" s="12">
        <f t="shared" si="3"/>
        <v>0.56036697247706424</v>
      </c>
      <c r="H19" s="12">
        <f t="shared" si="4"/>
        <v>0.62135367016205911</v>
      </c>
      <c r="J19">
        <v>807</v>
      </c>
      <c r="K19">
        <v>662</v>
      </c>
      <c r="L19">
        <v>390</v>
      </c>
      <c r="M19">
        <v>4492</v>
      </c>
      <c r="N19" s="12">
        <f t="shared" si="1"/>
        <v>0.84022941417451869</v>
      </c>
      <c r="O19" s="12">
        <f t="shared" si="5"/>
        <v>0.69541422909983019</v>
      </c>
      <c r="P19" s="12">
        <f t="shared" si="6"/>
        <v>0.74311214590609231</v>
      </c>
      <c r="R19">
        <v>866</v>
      </c>
      <c r="S19">
        <v>722</v>
      </c>
      <c r="T19">
        <v>457</v>
      </c>
      <c r="U19">
        <v>4352</v>
      </c>
      <c r="V19" s="12">
        <f t="shared" si="2"/>
        <v>0.80993969640257846</v>
      </c>
      <c r="W19" s="12">
        <f t="shared" si="7"/>
        <v>0.66807205825986971</v>
      </c>
      <c r="X19" s="12">
        <f t="shared" si="8"/>
        <v>0.71541190382341346</v>
      </c>
    </row>
    <row r="20" spans="1:24" s="6" customFormat="1" x14ac:dyDescent="0.3">
      <c r="B20">
        <v>1198</v>
      </c>
      <c r="C20">
        <v>994</v>
      </c>
      <c r="D20">
        <v>700</v>
      </c>
      <c r="E20">
        <v>4254</v>
      </c>
      <c r="F20" s="12">
        <f t="shared" si="0"/>
        <v>0.71740008074283412</v>
      </c>
      <c r="G20" s="12">
        <f t="shared" si="3"/>
        <v>0.56052824651504041</v>
      </c>
      <c r="H20" s="12">
        <f t="shared" si="4"/>
        <v>0.62118902439024393</v>
      </c>
      <c r="J20">
        <v>788</v>
      </c>
      <c r="K20">
        <v>708</v>
      </c>
      <c r="L20">
        <v>372</v>
      </c>
      <c r="M20">
        <v>4273</v>
      </c>
      <c r="N20" s="12">
        <f t="shared" si="1"/>
        <v>0.83982777179763191</v>
      </c>
      <c r="O20" s="12">
        <f t="shared" si="5"/>
        <v>0.68859909108871764</v>
      </c>
      <c r="P20" s="12">
        <f t="shared" si="6"/>
        <v>0.71571973499297326</v>
      </c>
      <c r="R20">
        <v>883</v>
      </c>
      <c r="S20">
        <v>728</v>
      </c>
      <c r="T20">
        <v>469</v>
      </c>
      <c r="U20">
        <v>4460</v>
      </c>
      <c r="V20" s="12">
        <f t="shared" si="2"/>
        <v>0.80969770744572933</v>
      </c>
      <c r="W20" s="12">
        <f t="shared" si="7"/>
        <v>0.66947407823320237</v>
      </c>
      <c r="X20" s="12">
        <f t="shared" si="8"/>
        <v>0.71935235158057054</v>
      </c>
    </row>
    <row r="21" spans="1:24" s="6" customFormat="1" x14ac:dyDescent="0.3">
      <c r="B21">
        <v>1266</v>
      </c>
      <c r="C21">
        <v>1071</v>
      </c>
      <c r="D21">
        <v>769</v>
      </c>
      <c r="E21">
        <v>4666</v>
      </c>
      <c r="F21" s="12">
        <f t="shared" si="0"/>
        <v>0.71701931922723094</v>
      </c>
      <c r="G21" s="12">
        <f t="shared" si="3"/>
        <v>0.57316250842886041</v>
      </c>
      <c r="H21" s="12">
        <f t="shared" si="4"/>
        <v>0.6266341293358898</v>
      </c>
      <c r="J21">
        <v>797</v>
      </c>
      <c r="K21">
        <v>650</v>
      </c>
      <c r="L21">
        <v>375</v>
      </c>
      <c r="M21">
        <v>4273</v>
      </c>
      <c r="N21" s="12">
        <f t="shared" si="1"/>
        <v>0.83864027538726338</v>
      </c>
      <c r="O21" s="12">
        <f t="shared" si="5"/>
        <v>0.68560157790927023</v>
      </c>
      <c r="P21" s="12">
        <f t="shared" si="6"/>
        <v>0.73593337395896807</v>
      </c>
      <c r="R21">
        <v>883</v>
      </c>
      <c r="S21">
        <v>729</v>
      </c>
      <c r="T21">
        <v>471</v>
      </c>
      <c r="U21">
        <v>4471</v>
      </c>
      <c r="V21" s="12">
        <f t="shared" si="2"/>
        <v>0.80938891137191415</v>
      </c>
      <c r="W21" s="12">
        <f t="shared" si="7"/>
        <v>0.67015315651849083</v>
      </c>
      <c r="X21" s="12">
        <f t="shared" si="8"/>
        <v>0.71961538461538466</v>
      </c>
    </row>
    <row r="22" spans="1:24" s="6" customFormat="1" x14ac:dyDescent="0.3">
      <c r="B22">
        <v>1187</v>
      </c>
      <c r="C22">
        <v>946</v>
      </c>
      <c r="D22">
        <v>652</v>
      </c>
      <c r="E22">
        <v>3946</v>
      </c>
      <c r="F22" s="12">
        <f t="shared" si="0"/>
        <v>0.71639843410178339</v>
      </c>
      <c r="G22" s="12">
        <f t="shared" si="3"/>
        <v>0.5375024352230664</v>
      </c>
      <c r="H22" s="12">
        <f t="shared" si="4"/>
        <v>0.61324611610793134</v>
      </c>
      <c r="J22">
        <v>827</v>
      </c>
      <c r="K22">
        <v>643</v>
      </c>
      <c r="L22">
        <v>378</v>
      </c>
      <c r="M22">
        <v>4259</v>
      </c>
      <c r="N22" s="12">
        <f t="shared" si="1"/>
        <v>0.83696355402199696</v>
      </c>
      <c r="O22" s="12">
        <f t="shared" si="5"/>
        <v>0.67479355092410542</v>
      </c>
      <c r="P22" s="12">
        <f t="shared" si="6"/>
        <v>0.73765809873521015</v>
      </c>
      <c r="R22">
        <v>881</v>
      </c>
      <c r="S22">
        <v>801</v>
      </c>
      <c r="T22">
        <v>474</v>
      </c>
      <c r="U22">
        <v>4483</v>
      </c>
      <c r="V22" s="12">
        <f t="shared" si="2"/>
        <v>0.80875529554165826</v>
      </c>
      <c r="W22" s="12">
        <f t="shared" si="7"/>
        <v>0.67151379567486946</v>
      </c>
      <c r="X22" s="12">
        <f t="shared" si="8"/>
        <v>0.69682059046177136</v>
      </c>
    </row>
    <row r="23" spans="1:24" s="6" customFormat="1" x14ac:dyDescent="0.3">
      <c r="B23">
        <v>1147</v>
      </c>
      <c r="C23">
        <v>928</v>
      </c>
      <c r="D23">
        <v>644</v>
      </c>
      <c r="E23">
        <v>3895</v>
      </c>
      <c r="F23" s="12">
        <f t="shared" si="0"/>
        <v>0.71623705662040094</v>
      </c>
      <c r="G23" s="12">
        <f t="shared" si="3"/>
        <v>0.5450218167393891</v>
      </c>
      <c r="H23" s="12">
        <f t="shared" si="4"/>
        <v>0.61517727555463408</v>
      </c>
      <c r="J23">
        <v>809</v>
      </c>
      <c r="K23">
        <v>677</v>
      </c>
      <c r="L23">
        <v>399</v>
      </c>
      <c r="M23">
        <v>4471</v>
      </c>
      <c r="N23" s="12">
        <f t="shared" si="1"/>
        <v>0.83613963039014372</v>
      </c>
      <c r="O23" s="12">
        <f t="shared" si="5"/>
        <v>0.6935606060606061</v>
      </c>
      <c r="P23" s="12">
        <f t="shared" si="6"/>
        <v>0.73698523698523699</v>
      </c>
      <c r="R23">
        <v>893</v>
      </c>
      <c r="S23">
        <v>749</v>
      </c>
      <c r="T23">
        <v>456</v>
      </c>
      <c r="U23">
        <v>4208</v>
      </c>
      <c r="V23" s="12">
        <f t="shared" si="2"/>
        <v>0.80445969125214412</v>
      </c>
      <c r="W23" s="12">
        <f t="shared" si="7"/>
        <v>0.64987257400509701</v>
      </c>
      <c r="X23" s="12">
        <f t="shared" si="8"/>
        <v>0.69780108936856966</v>
      </c>
    </row>
    <row r="24" spans="1:24" s="10" customFormat="1" x14ac:dyDescent="0.3">
      <c r="B24" s="9">
        <v>1156</v>
      </c>
      <c r="C24" s="9">
        <v>988</v>
      </c>
      <c r="D24" s="9">
        <v>664</v>
      </c>
      <c r="E24" s="9">
        <v>4009</v>
      </c>
      <c r="F24" s="12">
        <f t="shared" si="0"/>
        <v>0.71581425208645411</v>
      </c>
      <c r="G24" s="12">
        <f t="shared" si="3"/>
        <v>0.55237173281703777</v>
      </c>
      <c r="H24" s="12">
        <f t="shared" si="4"/>
        <v>0.6045627376425855</v>
      </c>
      <c r="J24" s="9">
        <v>806</v>
      </c>
      <c r="K24" s="9">
        <v>613</v>
      </c>
      <c r="L24" s="9">
        <v>349</v>
      </c>
      <c r="M24" s="9">
        <v>3898</v>
      </c>
      <c r="N24" s="12">
        <f t="shared" si="1"/>
        <v>0.83564869319519663</v>
      </c>
      <c r="O24" s="12">
        <f t="shared" si="5"/>
        <v>0.65731292517006801</v>
      </c>
      <c r="P24" s="12">
        <f t="shared" si="6"/>
        <v>0.72821990689425853</v>
      </c>
      <c r="R24">
        <v>871</v>
      </c>
      <c r="S24">
        <v>710</v>
      </c>
      <c r="T24">
        <v>425</v>
      </c>
      <c r="U24">
        <v>3885</v>
      </c>
      <c r="V24" s="12">
        <f t="shared" si="2"/>
        <v>0.80278422273781902</v>
      </c>
      <c r="W24" s="12">
        <f t="shared" si="7"/>
        <v>0.63372582001682087</v>
      </c>
      <c r="X24" s="12">
        <f t="shared" si="8"/>
        <v>0.69096844396082702</v>
      </c>
    </row>
    <row r="25" spans="1:24" x14ac:dyDescent="0.3">
      <c r="A25" t="s">
        <v>8</v>
      </c>
      <c r="B25" s="11">
        <f>AVERAGE(B5:B24)</f>
        <v>1182.55</v>
      </c>
      <c r="C25" s="11">
        <f t="shared" ref="C25:E25" si="9">AVERAGE(C5:C24)</f>
        <v>977.55</v>
      </c>
      <c r="D25" s="11">
        <f t="shared" si="9"/>
        <v>669.4</v>
      </c>
      <c r="E25" s="11">
        <f t="shared" si="9"/>
        <v>4332.8500000000004</v>
      </c>
      <c r="F25" s="13">
        <f>AVERAGE(F5:F24)</f>
        <v>0.73199338426206129</v>
      </c>
      <c r="G25" s="13">
        <f t="shared" ref="G25:H25" si="10">AVERAGE(G5:G24)</f>
        <v>0.57054573598443137</v>
      </c>
      <c r="H25" s="13">
        <f t="shared" si="10"/>
        <v>0.63131964879462299</v>
      </c>
      <c r="J25" s="11">
        <f>AVERAGE(J5:J24)</f>
        <v>791.35</v>
      </c>
      <c r="K25" s="11">
        <f t="shared" ref="K25:M25" si="11">AVERAGE(K5:K24)</f>
        <v>664.4</v>
      </c>
      <c r="L25" s="11">
        <f t="shared" si="11"/>
        <v>369.55</v>
      </c>
      <c r="M25" s="11">
        <f t="shared" si="11"/>
        <v>4583.2</v>
      </c>
      <c r="N25" s="13">
        <f>AVERAGE(N5:N24)</f>
        <v>0.85023381521357688</v>
      </c>
      <c r="O25" s="13">
        <f t="shared" ref="O25:P25" si="12">AVERAGE(O5:O24)</f>
        <v>0.70462739465121937</v>
      </c>
      <c r="P25" s="13">
        <f t="shared" si="12"/>
        <v>0.74626067061551704</v>
      </c>
      <c r="R25" s="15">
        <f>AVERAGE(R5:R24)</f>
        <v>870.35</v>
      </c>
      <c r="S25" s="15">
        <f t="shared" ref="S25:U25" si="13">AVERAGE(S5:S24)</f>
        <v>724.75</v>
      </c>
      <c r="T25" s="15">
        <f>AVERAGE(T5:T24)</f>
        <v>439.55</v>
      </c>
      <c r="U25" s="15">
        <f t="shared" si="13"/>
        <v>4458.75</v>
      </c>
      <c r="V25" s="13">
        <f>AVERAGE(V5:V24)</f>
        <v>0.82011575574559115</v>
      </c>
      <c r="W25" s="13">
        <f t="shared" ref="W25:X25" si="14">AVERAGE(W5:W24)</f>
        <v>0.6727173591527853</v>
      </c>
      <c r="X25" s="13">
        <f t="shared" si="14"/>
        <v>0.7197439110456153</v>
      </c>
    </row>
    <row r="26" spans="1:24" x14ac:dyDescent="0.3">
      <c r="A26" t="s">
        <v>9</v>
      </c>
      <c r="B26" s="11">
        <f t="shared" ref="B26:E26" si="15">STDEV(B5:B24)</f>
        <v>34.812996665643496</v>
      </c>
      <c r="C26" s="11">
        <f t="shared" si="15"/>
        <v>38.185799234242751</v>
      </c>
      <c r="D26" s="11">
        <f t="shared" si="15"/>
        <v>36.894444026167406</v>
      </c>
      <c r="E26" s="11">
        <f t="shared" si="15"/>
        <v>248.8210676052382</v>
      </c>
      <c r="F26">
        <f>STDEV(F5:F24)</f>
        <v>1.4540323779614913E-2</v>
      </c>
      <c r="G26">
        <f>STDEV(G5:G24)</f>
        <v>1.7310068414451051E-2</v>
      </c>
      <c r="H26">
        <f t="shared" ref="H26" si="16">STDEV(H5:H24)</f>
        <v>1.5909354985104381E-2</v>
      </c>
      <c r="J26" s="11">
        <f t="shared" ref="J26:M26" si="17">STDEV(J5:J24)</f>
        <v>18.593363275500668</v>
      </c>
      <c r="K26" s="11">
        <f t="shared" si="17"/>
        <v>32.637401857378293</v>
      </c>
      <c r="L26" s="11">
        <f t="shared" si="17"/>
        <v>19.093881632331172</v>
      </c>
      <c r="M26" s="11">
        <f t="shared" si="17"/>
        <v>293.23990537657585</v>
      </c>
      <c r="N26">
        <f>STDEV(N5:N24)</f>
        <v>1.2081303796066752E-2</v>
      </c>
      <c r="O26">
        <f>STDEV(O5:O24)</f>
        <v>1.8826807388583444E-2</v>
      </c>
      <c r="P26">
        <f t="shared" ref="P26" si="18">STDEV(P5:P24)</f>
        <v>1.4329828832942445E-2</v>
      </c>
      <c r="R26" s="11">
        <f t="shared" ref="R26:U26" si="19">STDEV(R5:R24)</f>
        <v>15.016745039420071</v>
      </c>
      <c r="S26" s="11">
        <f t="shared" si="19"/>
        <v>27.088305886294801</v>
      </c>
      <c r="T26" s="11">
        <f t="shared" si="19"/>
        <v>21.074991415369421</v>
      </c>
      <c r="U26" s="11">
        <f t="shared" si="19"/>
        <v>245.18110921477918</v>
      </c>
      <c r="V26">
        <f>STDEV(V5:V24)</f>
        <v>1.2080748031985285E-2</v>
      </c>
      <c r="W26">
        <f>STDEV(W5:W24)</f>
        <v>1.5693824513942536E-2</v>
      </c>
      <c r="X26">
        <f t="shared" ref="X26" si="20">STDEV(X5:X24)</f>
        <v>1.7306665918902404E-2</v>
      </c>
    </row>
    <row r="27" spans="1:24" x14ac:dyDescent="0.3">
      <c r="A27" t="s">
        <v>10</v>
      </c>
      <c r="B27" s="7">
        <f t="shared" ref="B27:E27" si="21">B26/B25</f>
        <v>2.9438921538745506E-2</v>
      </c>
      <c r="C27" s="7">
        <f t="shared" si="21"/>
        <v>3.9062758154818425E-2</v>
      </c>
      <c r="D27" s="7">
        <f t="shared" si="21"/>
        <v>5.5115691703267716E-2</v>
      </c>
      <c r="E27" s="7">
        <f t="shared" si="21"/>
        <v>5.7426651650816014E-2</v>
      </c>
      <c r="F27" s="7">
        <f>F26/F25</f>
        <v>1.9864009828822887E-2</v>
      </c>
      <c r="G27" s="7">
        <f t="shared" ref="G27:H27" si="22">G26/G25</f>
        <v>3.0339493090039315E-2</v>
      </c>
      <c r="H27" s="7">
        <f t="shared" si="22"/>
        <v>2.5200158137767565E-2</v>
      </c>
      <c r="I27" s="7"/>
      <c r="J27" s="7">
        <f t="shared" ref="J27:M27" si="23">J26/J25</f>
        <v>2.3495751911923508E-2</v>
      </c>
      <c r="K27" s="7">
        <f t="shared" si="23"/>
        <v>4.9123121398823438E-2</v>
      </c>
      <c r="L27" s="7">
        <f t="shared" si="23"/>
        <v>5.166792486086097E-2</v>
      </c>
      <c r="M27" s="7">
        <f t="shared" si="23"/>
        <v>6.3981476997856487E-2</v>
      </c>
      <c r="N27" s="7">
        <f>N26/N25</f>
        <v>1.4209389911211606E-2</v>
      </c>
      <c r="O27" s="7">
        <f t="shared" ref="O27:P27" si="24">O26/O25</f>
        <v>2.671881271079795E-2</v>
      </c>
      <c r="P27" s="7">
        <f t="shared" si="24"/>
        <v>1.9202176125834393E-2</v>
      </c>
      <c r="R27" s="7">
        <f t="shared" ref="R27:U27" si="25">R26/R25</f>
        <v>1.7253685344309842E-2</v>
      </c>
      <c r="S27" s="7">
        <f t="shared" si="25"/>
        <v>3.73760688324178E-2</v>
      </c>
      <c r="T27" s="7">
        <f t="shared" si="25"/>
        <v>4.7946744205140307E-2</v>
      </c>
      <c r="U27" s="7">
        <f t="shared" si="25"/>
        <v>5.4988754519714987E-2</v>
      </c>
      <c r="V27" s="7">
        <f>V26/V25</f>
        <v>1.47305401065028E-2</v>
      </c>
      <c r="W27" s="7">
        <f t="shared" ref="W27:X27" si="26">W26/W25</f>
        <v>2.3329001846640631E-2</v>
      </c>
      <c r="X27" s="7">
        <f t="shared" si="26"/>
        <v>2.4045588511836063E-2</v>
      </c>
    </row>
    <row r="29" spans="1:24" s="2" customFormat="1" x14ac:dyDescent="0.3">
      <c r="B29" s="3" t="s">
        <v>15</v>
      </c>
      <c r="C29" s="2">
        <v>2021</v>
      </c>
      <c r="D29"/>
      <c r="E29" s="2" t="s">
        <v>7</v>
      </c>
      <c r="J29" s="3" t="s">
        <v>16</v>
      </c>
      <c r="K29" s="2">
        <v>2022</v>
      </c>
      <c r="M29" s="2" t="s">
        <v>7</v>
      </c>
      <c r="R29" s="3" t="s">
        <v>17</v>
      </c>
      <c r="S29" s="2">
        <v>2023</v>
      </c>
      <c r="T29"/>
      <c r="U29" s="2" t="s">
        <v>7</v>
      </c>
    </row>
    <row r="30" spans="1:24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14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14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14</v>
      </c>
    </row>
    <row r="31" spans="1:24" x14ac:dyDescent="0.3">
      <c r="B31">
        <v>181</v>
      </c>
      <c r="C31">
        <v>423</v>
      </c>
      <c r="D31">
        <v>200</v>
      </c>
      <c r="E31">
        <v>4739</v>
      </c>
      <c r="F31" s="12">
        <f t="shared" ref="F31:F50" si="27">(E31-D31)/(E31+D31)</f>
        <v>0.9190119457380036</v>
      </c>
      <c r="G31" s="12">
        <f>(E31-B31)/(E31+B31)</f>
        <v>0.92642276422764225</v>
      </c>
      <c r="H31" s="12">
        <f>(E31-C31)/(E31+C31)</f>
        <v>0.8361100348702053</v>
      </c>
      <c r="J31">
        <v>120</v>
      </c>
      <c r="K31">
        <v>335</v>
      </c>
      <c r="L31">
        <v>149</v>
      </c>
      <c r="M31">
        <v>4894</v>
      </c>
      <c r="N31" s="12">
        <f t="shared" ref="N31:N50" si="28">(M31-L31)/(M31+L31)</f>
        <v>0.94090818956970057</v>
      </c>
      <c r="O31" s="12">
        <f>(M31-J31)/(M31+J31)</f>
        <v>0.95213402473075393</v>
      </c>
      <c r="P31" s="12">
        <f>(M31-K31)/(M31+K31)</f>
        <v>0.87186842608529358</v>
      </c>
      <c r="R31">
        <v>172</v>
      </c>
      <c r="S31">
        <v>332</v>
      </c>
      <c r="T31">
        <v>184</v>
      </c>
      <c r="U31">
        <v>4702</v>
      </c>
      <c r="V31" s="12">
        <f t="shared" ref="V31:V50" si="29">(U31-T31)/(U31+T31)</f>
        <v>0.92468276708964392</v>
      </c>
      <c r="W31" s="12">
        <f>(U31-R31)/(U31+R31)</f>
        <v>0.92942141977841608</v>
      </c>
      <c r="X31" s="12">
        <f>(U31-S31)/(U31+S31)</f>
        <v>0.86809694080254274</v>
      </c>
    </row>
    <row r="32" spans="1:24" x14ac:dyDescent="0.3">
      <c r="B32">
        <v>194</v>
      </c>
      <c r="C32">
        <v>370</v>
      </c>
      <c r="D32">
        <v>219</v>
      </c>
      <c r="E32">
        <v>4780</v>
      </c>
      <c r="F32" s="12">
        <f t="shared" si="27"/>
        <v>0.91238247649529902</v>
      </c>
      <c r="G32" s="12">
        <f t="shared" ref="G32:G50" si="30">(E32-B32)/(E32+B32)</f>
        <v>0.92199437072778445</v>
      </c>
      <c r="H32" s="12">
        <f t="shared" ref="H32:H50" si="31">(E32-C32)/(E32+C32)</f>
        <v>0.85631067961165053</v>
      </c>
      <c r="J32">
        <v>88</v>
      </c>
      <c r="K32">
        <v>386</v>
      </c>
      <c r="L32">
        <v>160</v>
      </c>
      <c r="M32">
        <v>4641</v>
      </c>
      <c r="N32" s="12">
        <f t="shared" si="28"/>
        <v>0.93334721932930642</v>
      </c>
      <c r="O32" s="12">
        <f t="shared" ref="O32:O50" si="32">(M32-J32)/(M32+J32)</f>
        <v>0.96278282935081416</v>
      </c>
      <c r="P32" s="12">
        <f t="shared" ref="P32:P50" si="33">(M32-K32)/(M32+K32)</f>
        <v>0.8464292818778596</v>
      </c>
      <c r="R32">
        <v>142</v>
      </c>
      <c r="S32">
        <v>356</v>
      </c>
      <c r="T32">
        <v>190</v>
      </c>
      <c r="U32">
        <v>4782</v>
      </c>
      <c r="V32" s="12">
        <f t="shared" si="29"/>
        <v>0.92357200321802091</v>
      </c>
      <c r="W32" s="12">
        <f t="shared" ref="W32:W50" si="34">(U32-R32)/(U32+R32)</f>
        <v>0.94232331437855399</v>
      </c>
      <c r="X32" s="12">
        <f t="shared" ref="X32:X50" si="35">(U32-S32)/(U32+S32)</f>
        <v>0.86142467886337093</v>
      </c>
    </row>
    <row r="33" spans="2:24" x14ac:dyDescent="0.3">
      <c r="B33">
        <v>175</v>
      </c>
      <c r="C33">
        <v>345</v>
      </c>
      <c r="D33">
        <v>195</v>
      </c>
      <c r="E33">
        <v>4128</v>
      </c>
      <c r="F33" s="12">
        <f t="shared" si="27"/>
        <v>0.90978487161693267</v>
      </c>
      <c r="G33" s="12">
        <f t="shared" si="30"/>
        <v>0.91866139902393684</v>
      </c>
      <c r="H33" s="12">
        <f t="shared" si="31"/>
        <v>0.84574111334674718</v>
      </c>
      <c r="J33">
        <v>117</v>
      </c>
      <c r="K33">
        <v>326</v>
      </c>
      <c r="L33">
        <v>173</v>
      </c>
      <c r="M33">
        <v>4563</v>
      </c>
      <c r="N33" s="12">
        <f t="shared" si="28"/>
        <v>0.92694256756756754</v>
      </c>
      <c r="O33" s="12">
        <f t="shared" si="32"/>
        <v>0.95</v>
      </c>
      <c r="P33" s="12">
        <f t="shared" si="33"/>
        <v>0.86663939455921457</v>
      </c>
      <c r="R33">
        <v>129</v>
      </c>
      <c r="S33">
        <v>338</v>
      </c>
      <c r="T33">
        <v>195</v>
      </c>
      <c r="U33">
        <v>4583</v>
      </c>
      <c r="V33" s="12">
        <f t="shared" si="29"/>
        <v>0.9183758894935119</v>
      </c>
      <c r="W33" s="12">
        <f t="shared" si="34"/>
        <v>0.9452461799660441</v>
      </c>
      <c r="X33" s="12">
        <f t="shared" si="35"/>
        <v>0.8626295468400732</v>
      </c>
    </row>
    <row r="34" spans="2:24" x14ac:dyDescent="0.3">
      <c r="B34">
        <v>202</v>
      </c>
      <c r="C34">
        <v>410</v>
      </c>
      <c r="D34">
        <v>220</v>
      </c>
      <c r="E34">
        <v>4646</v>
      </c>
      <c r="F34" s="12">
        <f t="shared" si="27"/>
        <v>0.90957665433621049</v>
      </c>
      <c r="G34" s="12">
        <f t="shared" si="30"/>
        <v>0.91666666666666663</v>
      </c>
      <c r="H34" s="12">
        <f t="shared" si="31"/>
        <v>0.83781645569620256</v>
      </c>
      <c r="J34">
        <v>128</v>
      </c>
      <c r="K34">
        <v>317</v>
      </c>
      <c r="L34">
        <v>181</v>
      </c>
      <c r="M34">
        <v>4667</v>
      </c>
      <c r="N34" s="12">
        <f t="shared" si="28"/>
        <v>0.9253300330033003</v>
      </c>
      <c r="O34" s="12">
        <f t="shared" si="32"/>
        <v>0.94661105318039629</v>
      </c>
      <c r="P34" s="12">
        <f t="shared" si="33"/>
        <v>0.872792937399679</v>
      </c>
      <c r="R34">
        <v>127</v>
      </c>
      <c r="S34">
        <v>377</v>
      </c>
      <c r="T34">
        <v>191</v>
      </c>
      <c r="U34">
        <v>4456</v>
      </c>
      <c r="V34" s="12">
        <f t="shared" si="29"/>
        <v>0.91779642780288362</v>
      </c>
      <c r="W34" s="12">
        <f t="shared" si="34"/>
        <v>0.94457778747545273</v>
      </c>
      <c r="X34" s="12">
        <f t="shared" si="35"/>
        <v>0.84398924063728531</v>
      </c>
    </row>
    <row r="35" spans="2:24" x14ac:dyDescent="0.3">
      <c r="B35">
        <v>173</v>
      </c>
      <c r="C35">
        <v>364</v>
      </c>
      <c r="D35">
        <v>206</v>
      </c>
      <c r="E35">
        <v>4343</v>
      </c>
      <c r="F35" s="12">
        <f t="shared" si="27"/>
        <v>0.90943064409760388</v>
      </c>
      <c r="G35" s="12">
        <f t="shared" si="30"/>
        <v>0.92338352524357836</v>
      </c>
      <c r="H35" s="12">
        <f t="shared" si="31"/>
        <v>0.84533673252602504</v>
      </c>
      <c r="J35">
        <v>122</v>
      </c>
      <c r="K35">
        <v>375</v>
      </c>
      <c r="L35">
        <v>187</v>
      </c>
      <c r="M35">
        <v>4786</v>
      </c>
      <c r="N35" s="12">
        <f t="shared" si="28"/>
        <v>0.92479388698974463</v>
      </c>
      <c r="O35" s="12">
        <f t="shared" si="32"/>
        <v>0.95028524857375718</v>
      </c>
      <c r="P35" s="12">
        <f t="shared" si="33"/>
        <v>0.85467932571207128</v>
      </c>
      <c r="R35">
        <v>133</v>
      </c>
      <c r="S35">
        <v>363</v>
      </c>
      <c r="T35">
        <v>211</v>
      </c>
      <c r="U35">
        <v>4889</v>
      </c>
      <c r="V35" s="12">
        <f t="shared" si="29"/>
        <v>0.9172549019607843</v>
      </c>
      <c r="W35" s="12">
        <f t="shared" si="34"/>
        <v>0.94703305455993625</v>
      </c>
      <c r="X35" s="12">
        <f t="shared" si="35"/>
        <v>0.86176694592536174</v>
      </c>
    </row>
    <row r="36" spans="2:24" x14ac:dyDescent="0.3">
      <c r="B36">
        <v>208</v>
      </c>
      <c r="C36">
        <v>399</v>
      </c>
      <c r="D36">
        <v>234</v>
      </c>
      <c r="E36">
        <v>4779</v>
      </c>
      <c r="F36" s="12">
        <f t="shared" si="27"/>
        <v>0.90664272890484743</v>
      </c>
      <c r="G36" s="12">
        <f t="shared" si="30"/>
        <v>0.91658311610186483</v>
      </c>
      <c r="H36" s="12">
        <f t="shared" si="31"/>
        <v>0.84588644264194668</v>
      </c>
      <c r="J36">
        <v>119</v>
      </c>
      <c r="K36">
        <v>460</v>
      </c>
      <c r="L36">
        <v>192</v>
      </c>
      <c r="M36">
        <v>4842</v>
      </c>
      <c r="N36" s="12">
        <f t="shared" si="28"/>
        <v>0.92371871275327766</v>
      </c>
      <c r="O36" s="12">
        <f t="shared" si="32"/>
        <v>0.952025801249748</v>
      </c>
      <c r="P36" s="12">
        <f t="shared" si="33"/>
        <v>0.82648057336854019</v>
      </c>
      <c r="R36">
        <v>140</v>
      </c>
      <c r="S36">
        <v>377</v>
      </c>
      <c r="T36">
        <v>214</v>
      </c>
      <c r="U36">
        <v>4593</v>
      </c>
      <c r="V36" s="12">
        <f t="shared" si="29"/>
        <v>0.91096317869773247</v>
      </c>
      <c r="W36" s="12">
        <f t="shared" si="34"/>
        <v>0.94084090428903444</v>
      </c>
      <c r="X36" s="12">
        <f t="shared" si="35"/>
        <v>0.84828973843058353</v>
      </c>
    </row>
    <row r="37" spans="2:24" x14ac:dyDescent="0.3">
      <c r="B37">
        <v>219</v>
      </c>
      <c r="C37">
        <v>404</v>
      </c>
      <c r="D37">
        <v>227</v>
      </c>
      <c r="E37">
        <v>4436</v>
      </c>
      <c r="F37" s="12">
        <f t="shared" si="27"/>
        <v>0.90263778683251128</v>
      </c>
      <c r="G37" s="12">
        <f t="shared" si="30"/>
        <v>0.90590762620837806</v>
      </c>
      <c r="H37" s="12">
        <f t="shared" si="31"/>
        <v>0.83305785123966947</v>
      </c>
      <c r="J37">
        <v>119</v>
      </c>
      <c r="K37">
        <v>406</v>
      </c>
      <c r="L37">
        <v>193</v>
      </c>
      <c r="M37">
        <v>4635</v>
      </c>
      <c r="N37" s="12">
        <f t="shared" si="28"/>
        <v>0.92004971002485503</v>
      </c>
      <c r="O37" s="12">
        <f t="shared" si="32"/>
        <v>0.94993689524610858</v>
      </c>
      <c r="P37" s="12">
        <f t="shared" si="33"/>
        <v>0.83892084903788933</v>
      </c>
      <c r="R37">
        <v>150</v>
      </c>
      <c r="S37">
        <v>377</v>
      </c>
      <c r="T37">
        <v>224</v>
      </c>
      <c r="U37">
        <v>4698</v>
      </c>
      <c r="V37" s="12">
        <f t="shared" si="29"/>
        <v>0.9089800893945551</v>
      </c>
      <c r="W37" s="12">
        <f t="shared" si="34"/>
        <v>0.93811881188118806</v>
      </c>
      <c r="X37" s="12">
        <f t="shared" si="35"/>
        <v>0.85142857142857142</v>
      </c>
    </row>
    <row r="38" spans="2:24" x14ac:dyDescent="0.3">
      <c r="B38">
        <v>240</v>
      </c>
      <c r="C38">
        <v>447</v>
      </c>
      <c r="D38">
        <v>246</v>
      </c>
      <c r="E38">
        <v>4763</v>
      </c>
      <c r="F38" s="12">
        <f t="shared" si="27"/>
        <v>0.90177680175683772</v>
      </c>
      <c r="G38" s="12">
        <f t="shared" si="30"/>
        <v>0.90405756546072358</v>
      </c>
      <c r="H38" s="12">
        <f t="shared" si="31"/>
        <v>0.82840690978886755</v>
      </c>
      <c r="J38">
        <v>139</v>
      </c>
      <c r="K38">
        <v>377</v>
      </c>
      <c r="L38">
        <v>203</v>
      </c>
      <c r="M38">
        <v>4759</v>
      </c>
      <c r="N38" s="12">
        <f t="shared" si="28"/>
        <v>0.91817815397017333</v>
      </c>
      <c r="O38" s="12">
        <f t="shared" si="32"/>
        <v>0.9432421396488363</v>
      </c>
      <c r="P38" s="12">
        <f t="shared" si="33"/>
        <v>0.85319314641744548</v>
      </c>
      <c r="R38">
        <v>129</v>
      </c>
      <c r="S38">
        <v>373</v>
      </c>
      <c r="T38">
        <v>205</v>
      </c>
      <c r="U38">
        <v>4215</v>
      </c>
      <c r="V38" s="12">
        <f t="shared" si="29"/>
        <v>0.90723981900452488</v>
      </c>
      <c r="W38" s="12">
        <f t="shared" si="34"/>
        <v>0.94060773480662985</v>
      </c>
      <c r="X38" s="12">
        <f t="shared" si="35"/>
        <v>0.83740191804707931</v>
      </c>
    </row>
    <row r="39" spans="2:24" x14ac:dyDescent="0.3">
      <c r="B39">
        <v>181</v>
      </c>
      <c r="C39">
        <v>393</v>
      </c>
      <c r="D39">
        <v>224</v>
      </c>
      <c r="E39">
        <v>4256</v>
      </c>
      <c r="F39" s="12">
        <f t="shared" si="27"/>
        <v>0.9</v>
      </c>
      <c r="G39" s="12">
        <f t="shared" si="30"/>
        <v>0.91841334234843364</v>
      </c>
      <c r="H39" s="12">
        <f t="shared" si="31"/>
        <v>0.8309313830931383</v>
      </c>
      <c r="J39">
        <v>137</v>
      </c>
      <c r="K39">
        <v>377</v>
      </c>
      <c r="L39">
        <v>213</v>
      </c>
      <c r="M39">
        <v>4842</v>
      </c>
      <c r="N39" s="12">
        <f t="shared" si="28"/>
        <v>0.91572700296735909</v>
      </c>
      <c r="O39" s="12">
        <f t="shared" si="32"/>
        <v>0.94496886925085355</v>
      </c>
      <c r="P39" s="12">
        <f t="shared" si="33"/>
        <v>0.85552787890400461</v>
      </c>
      <c r="R39">
        <v>140</v>
      </c>
      <c r="S39">
        <v>389</v>
      </c>
      <c r="T39">
        <v>219</v>
      </c>
      <c r="U39">
        <v>4402</v>
      </c>
      <c r="V39" s="12">
        <f t="shared" si="29"/>
        <v>0.90521532135901317</v>
      </c>
      <c r="W39" s="12">
        <f t="shared" si="34"/>
        <v>0.9383531483927785</v>
      </c>
      <c r="X39" s="12">
        <f t="shared" si="35"/>
        <v>0.83761218952202043</v>
      </c>
    </row>
    <row r="40" spans="2:24" x14ac:dyDescent="0.3">
      <c r="B40">
        <v>236</v>
      </c>
      <c r="C40">
        <v>426</v>
      </c>
      <c r="D40">
        <v>268</v>
      </c>
      <c r="E40">
        <v>4982</v>
      </c>
      <c r="F40" s="12">
        <f t="shared" si="27"/>
        <v>0.89790476190476187</v>
      </c>
      <c r="G40" s="12">
        <f t="shared" si="30"/>
        <v>0.90954388654656959</v>
      </c>
      <c r="H40" s="12">
        <f t="shared" si="31"/>
        <v>0.84245562130177509</v>
      </c>
      <c r="J40">
        <v>103</v>
      </c>
      <c r="K40">
        <v>304</v>
      </c>
      <c r="L40">
        <v>169</v>
      </c>
      <c r="M40">
        <v>3838</v>
      </c>
      <c r="N40" s="12">
        <f t="shared" si="28"/>
        <v>0.91564761667082606</v>
      </c>
      <c r="O40" s="12">
        <f t="shared" si="32"/>
        <v>0.94772900279116978</v>
      </c>
      <c r="P40" s="12">
        <f t="shared" si="33"/>
        <v>0.85321100917431192</v>
      </c>
      <c r="R40">
        <v>144</v>
      </c>
      <c r="S40">
        <v>332</v>
      </c>
      <c r="T40">
        <v>209</v>
      </c>
      <c r="U40">
        <v>4197</v>
      </c>
      <c r="V40" s="12">
        <f t="shared" si="29"/>
        <v>0.90512936904221519</v>
      </c>
      <c r="W40" s="12">
        <f t="shared" si="34"/>
        <v>0.93365583966827925</v>
      </c>
      <c r="X40" s="12">
        <f t="shared" si="35"/>
        <v>0.85338926915433866</v>
      </c>
    </row>
    <row r="41" spans="2:24" x14ac:dyDescent="0.3">
      <c r="B41">
        <v>178</v>
      </c>
      <c r="C41">
        <v>360</v>
      </c>
      <c r="D41">
        <v>216</v>
      </c>
      <c r="E41">
        <v>4003</v>
      </c>
      <c r="F41" s="12">
        <f t="shared" si="27"/>
        <v>0.89760606778857555</v>
      </c>
      <c r="G41" s="12">
        <f t="shared" si="30"/>
        <v>0.91485290600334845</v>
      </c>
      <c r="H41" s="12">
        <f t="shared" si="31"/>
        <v>0.83497593399037362</v>
      </c>
      <c r="J41">
        <v>108</v>
      </c>
      <c r="K41">
        <v>314</v>
      </c>
      <c r="L41">
        <v>188</v>
      </c>
      <c r="M41">
        <v>4204</v>
      </c>
      <c r="N41" s="12">
        <f t="shared" si="28"/>
        <v>0.91438979963570133</v>
      </c>
      <c r="O41" s="12">
        <f t="shared" si="32"/>
        <v>0.94990723562152135</v>
      </c>
      <c r="P41" s="12">
        <f t="shared" si="33"/>
        <v>0.86100044267374942</v>
      </c>
      <c r="R41">
        <v>154</v>
      </c>
      <c r="S41">
        <v>423</v>
      </c>
      <c r="T41">
        <v>223</v>
      </c>
      <c r="U41">
        <v>4189</v>
      </c>
      <c r="V41" s="12">
        <f t="shared" si="29"/>
        <v>0.8989120580235721</v>
      </c>
      <c r="W41" s="12">
        <f t="shared" si="34"/>
        <v>0.92908128022104541</v>
      </c>
      <c r="X41" s="12">
        <f t="shared" si="35"/>
        <v>0.81656548135299223</v>
      </c>
    </row>
    <row r="42" spans="2:24" x14ac:dyDescent="0.3">
      <c r="B42">
        <v>219</v>
      </c>
      <c r="C42">
        <v>439</v>
      </c>
      <c r="D42">
        <v>256</v>
      </c>
      <c r="E42">
        <v>4744</v>
      </c>
      <c r="F42" s="12">
        <f t="shared" si="27"/>
        <v>0.89759999999999995</v>
      </c>
      <c r="G42" s="12">
        <f t="shared" si="30"/>
        <v>0.91174692726173689</v>
      </c>
      <c r="H42" s="12">
        <f t="shared" si="31"/>
        <v>0.83060003858769049</v>
      </c>
      <c r="J42">
        <v>141</v>
      </c>
      <c r="K42">
        <v>311</v>
      </c>
      <c r="L42">
        <v>171</v>
      </c>
      <c r="M42">
        <v>3807</v>
      </c>
      <c r="N42" s="12">
        <f t="shared" si="28"/>
        <v>0.91402714932126694</v>
      </c>
      <c r="O42" s="12">
        <f t="shared" si="32"/>
        <v>0.9285714285714286</v>
      </c>
      <c r="P42" s="12">
        <f t="shared" si="33"/>
        <v>0.84895580378824675</v>
      </c>
      <c r="R42">
        <v>174</v>
      </c>
      <c r="S42">
        <v>439</v>
      </c>
      <c r="T42">
        <v>225</v>
      </c>
      <c r="U42">
        <v>4191</v>
      </c>
      <c r="V42" s="12">
        <f t="shared" si="29"/>
        <v>0.89809782608695654</v>
      </c>
      <c r="W42" s="12">
        <f t="shared" si="34"/>
        <v>0.92027491408934703</v>
      </c>
      <c r="X42" s="12">
        <f t="shared" si="35"/>
        <v>0.81036717062634989</v>
      </c>
    </row>
    <row r="43" spans="2:24" x14ac:dyDescent="0.3">
      <c r="B43">
        <v>212</v>
      </c>
      <c r="C43">
        <v>434</v>
      </c>
      <c r="D43">
        <v>236</v>
      </c>
      <c r="E43">
        <v>4350</v>
      </c>
      <c r="F43" s="12">
        <f t="shared" si="27"/>
        <v>0.89707806367204534</v>
      </c>
      <c r="G43" s="12">
        <f t="shared" si="30"/>
        <v>0.90705830775975449</v>
      </c>
      <c r="H43" s="12">
        <f t="shared" si="31"/>
        <v>0.81856187290969895</v>
      </c>
      <c r="J43">
        <v>137</v>
      </c>
      <c r="K43">
        <v>371</v>
      </c>
      <c r="L43">
        <v>212</v>
      </c>
      <c r="M43">
        <v>4668</v>
      </c>
      <c r="N43" s="12">
        <f t="shared" si="28"/>
        <v>0.91311475409836063</v>
      </c>
      <c r="O43" s="12">
        <f t="shared" si="32"/>
        <v>0.94297606659729449</v>
      </c>
      <c r="P43" s="12">
        <f t="shared" si="33"/>
        <v>0.85274856122246478</v>
      </c>
      <c r="R43">
        <v>161</v>
      </c>
      <c r="S43">
        <v>378</v>
      </c>
      <c r="T43">
        <v>243</v>
      </c>
      <c r="U43">
        <v>4525</v>
      </c>
      <c r="V43" s="12">
        <f t="shared" si="29"/>
        <v>0.89807046979865768</v>
      </c>
      <c r="W43" s="12">
        <f t="shared" si="34"/>
        <v>0.93128467776355095</v>
      </c>
      <c r="X43" s="12">
        <f t="shared" si="35"/>
        <v>0.84580868855802571</v>
      </c>
    </row>
    <row r="44" spans="2:24" x14ac:dyDescent="0.3">
      <c r="B44">
        <v>227</v>
      </c>
      <c r="C44">
        <v>448</v>
      </c>
      <c r="D44">
        <v>273</v>
      </c>
      <c r="E44">
        <v>4972</v>
      </c>
      <c r="F44" s="12">
        <f t="shared" si="27"/>
        <v>0.89590085795996188</v>
      </c>
      <c r="G44" s="12">
        <f t="shared" si="30"/>
        <v>0.91267551452202345</v>
      </c>
      <c r="H44" s="12">
        <f t="shared" si="31"/>
        <v>0.83468634686346865</v>
      </c>
      <c r="J44">
        <v>99</v>
      </c>
      <c r="K44">
        <v>319</v>
      </c>
      <c r="L44">
        <v>182</v>
      </c>
      <c r="M44">
        <v>3915</v>
      </c>
      <c r="N44" s="12">
        <f t="shared" si="28"/>
        <v>0.91115450329509395</v>
      </c>
      <c r="O44" s="12">
        <f t="shared" si="32"/>
        <v>0.95067264573991028</v>
      </c>
      <c r="P44" s="12">
        <f t="shared" si="33"/>
        <v>0.84931506849315064</v>
      </c>
      <c r="R44">
        <v>135</v>
      </c>
      <c r="S44">
        <v>370</v>
      </c>
      <c r="T44">
        <v>232</v>
      </c>
      <c r="U44">
        <v>4314</v>
      </c>
      <c r="V44" s="12">
        <f t="shared" si="29"/>
        <v>0.89793224813022432</v>
      </c>
      <c r="W44" s="12">
        <f t="shared" si="34"/>
        <v>0.93931220498988532</v>
      </c>
      <c r="X44" s="12">
        <f t="shared" si="35"/>
        <v>0.84201537147736982</v>
      </c>
    </row>
    <row r="45" spans="2:24" x14ac:dyDescent="0.3">
      <c r="B45">
        <v>194</v>
      </c>
      <c r="C45">
        <v>386</v>
      </c>
      <c r="D45">
        <v>238</v>
      </c>
      <c r="E45">
        <v>4059</v>
      </c>
      <c r="F45" s="12">
        <f t="shared" si="27"/>
        <v>0.88922504072608799</v>
      </c>
      <c r="G45" s="12">
        <f t="shared" si="30"/>
        <v>0.90877027980249236</v>
      </c>
      <c r="H45" s="12">
        <f t="shared" si="31"/>
        <v>0.82632170978627673</v>
      </c>
      <c r="J45">
        <v>99</v>
      </c>
      <c r="K45">
        <v>350</v>
      </c>
      <c r="L45">
        <v>204</v>
      </c>
      <c r="M45">
        <v>4315</v>
      </c>
      <c r="N45" s="12">
        <f t="shared" si="28"/>
        <v>0.90971453861473772</v>
      </c>
      <c r="O45" s="12">
        <f t="shared" si="32"/>
        <v>0.95514272768463981</v>
      </c>
      <c r="P45" s="12">
        <f t="shared" si="33"/>
        <v>0.84994640943194</v>
      </c>
      <c r="R45">
        <v>155</v>
      </c>
      <c r="S45">
        <v>378</v>
      </c>
      <c r="T45">
        <v>247</v>
      </c>
      <c r="U45">
        <v>4436</v>
      </c>
      <c r="V45" s="12">
        <f t="shared" si="29"/>
        <v>0.89451206491565238</v>
      </c>
      <c r="W45" s="12">
        <f t="shared" si="34"/>
        <v>0.93247658462208671</v>
      </c>
      <c r="X45" s="12">
        <f t="shared" si="35"/>
        <v>0.84295803905276279</v>
      </c>
    </row>
    <row r="46" spans="2:24" x14ac:dyDescent="0.3">
      <c r="B46">
        <v>186</v>
      </c>
      <c r="C46">
        <v>383</v>
      </c>
      <c r="D46">
        <v>238</v>
      </c>
      <c r="E46">
        <v>3960</v>
      </c>
      <c r="F46" s="12">
        <f t="shared" si="27"/>
        <v>0.8866126727012863</v>
      </c>
      <c r="G46" s="12">
        <f t="shared" si="30"/>
        <v>0.91027496382054995</v>
      </c>
      <c r="H46" s="12">
        <f t="shared" si="31"/>
        <v>0.823624222887405</v>
      </c>
      <c r="J46">
        <v>139</v>
      </c>
      <c r="K46">
        <v>361</v>
      </c>
      <c r="L46">
        <v>211</v>
      </c>
      <c r="M46">
        <v>4399</v>
      </c>
      <c r="N46" s="12">
        <f t="shared" si="28"/>
        <v>0.90845986984815619</v>
      </c>
      <c r="O46" s="12">
        <f t="shared" si="32"/>
        <v>0.93873953283384748</v>
      </c>
      <c r="P46" s="12">
        <f t="shared" si="33"/>
        <v>0.84831932773109242</v>
      </c>
      <c r="R46">
        <v>163</v>
      </c>
      <c r="S46">
        <v>399</v>
      </c>
      <c r="T46">
        <v>240</v>
      </c>
      <c r="U46">
        <v>4288</v>
      </c>
      <c r="V46" s="12">
        <f t="shared" si="29"/>
        <v>0.89399293286219084</v>
      </c>
      <c r="W46" s="12">
        <f t="shared" si="34"/>
        <v>0.92675803190294315</v>
      </c>
      <c r="X46" s="12">
        <f t="shared" si="35"/>
        <v>0.82974183912950716</v>
      </c>
    </row>
    <row r="47" spans="2:24" x14ac:dyDescent="0.3">
      <c r="B47">
        <v>228</v>
      </c>
      <c r="C47">
        <v>469</v>
      </c>
      <c r="D47">
        <v>302</v>
      </c>
      <c r="E47">
        <v>5006</v>
      </c>
      <c r="F47" s="12">
        <f t="shared" si="27"/>
        <v>0.88620949510173319</v>
      </c>
      <c r="G47" s="12">
        <f t="shared" si="30"/>
        <v>0.91287734046618263</v>
      </c>
      <c r="H47" s="12">
        <f t="shared" si="31"/>
        <v>0.82867579908675804</v>
      </c>
      <c r="J47">
        <v>112</v>
      </c>
      <c r="K47">
        <v>418</v>
      </c>
      <c r="L47">
        <v>211</v>
      </c>
      <c r="M47">
        <v>4359</v>
      </c>
      <c r="N47" s="12">
        <f t="shared" si="28"/>
        <v>0.9076586433260394</v>
      </c>
      <c r="O47" s="12">
        <f t="shared" si="32"/>
        <v>0.94989935137553116</v>
      </c>
      <c r="P47" s="12">
        <f t="shared" si="33"/>
        <v>0.82499476658991</v>
      </c>
      <c r="R47">
        <v>161</v>
      </c>
      <c r="S47">
        <v>382</v>
      </c>
      <c r="T47">
        <v>249</v>
      </c>
      <c r="U47">
        <v>4420</v>
      </c>
      <c r="V47" s="12">
        <f t="shared" si="29"/>
        <v>0.89333904476333259</v>
      </c>
      <c r="W47" s="12">
        <f t="shared" si="34"/>
        <v>0.92970967037764685</v>
      </c>
      <c r="X47" s="12">
        <f t="shared" si="35"/>
        <v>0.84089962515618488</v>
      </c>
    </row>
    <row r="48" spans="2:24" x14ac:dyDescent="0.3">
      <c r="B48">
        <v>211</v>
      </c>
      <c r="C48">
        <v>400</v>
      </c>
      <c r="D48">
        <v>257</v>
      </c>
      <c r="E48">
        <v>4253</v>
      </c>
      <c r="F48" s="12">
        <f t="shared" si="27"/>
        <v>0.88603104212860306</v>
      </c>
      <c r="G48" s="12">
        <f t="shared" si="30"/>
        <v>0.90546594982078854</v>
      </c>
      <c r="H48" s="12">
        <f t="shared" si="31"/>
        <v>0.82806791317429618</v>
      </c>
      <c r="J48">
        <v>151</v>
      </c>
      <c r="K48">
        <v>393</v>
      </c>
      <c r="L48">
        <v>218</v>
      </c>
      <c r="M48">
        <v>4412</v>
      </c>
      <c r="N48" s="12">
        <f t="shared" si="28"/>
        <v>0.90583153347732182</v>
      </c>
      <c r="O48" s="12">
        <f t="shared" si="32"/>
        <v>0.93381547227701078</v>
      </c>
      <c r="P48" s="12">
        <f t="shared" si="33"/>
        <v>0.83642039542143598</v>
      </c>
      <c r="R48">
        <v>169</v>
      </c>
      <c r="S48">
        <v>379</v>
      </c>
      <c r="T48">
        <v>217</v>
      </c>
      <c r="U48">
        <v>3822</v>
      </c>
      <c r="V48" s="12">
        <f t="shared" si="29"/>
        <v>0.89254766031195842</v>
      </c>
      <c r="W48" s="12">
        <f t="shared" si="34"/>
        <v>0.91530944625407162</v>
      </c>
      <c r="X48" s="12">
        <f t="shared" si="35"/>
        <v>0.81956676981671028</v>
      </c>
    </row>
    <row r="49" spans="1:27" x14ac:dyDescent="0.3">
      <c r="B49">
        <v>241</v>
      </c>
      <c r="C49">
        <v>434</v>
      </c>
      <c r="D49">
        <v>262</v>
      </c>
      <c r="E49">
        <v>4263</v>
      </c>
      <c r="F49" s="12">
        <f t="shared" si="27"/>
        <v>0.88419889502762428</v>
      </c>
      <c r="G49" s="12">
        <f t="shared" si="30"/>
        <v>0.8929840142095915</v>
      </c>
      <c r="H49" s="12">
        <f t="shared" si="31"/>
        <v>0.81520119225037257</v>
      </c>
      <c r="J49">
        <v>139</v>
      </c>
      <c r="K49">
        <v>427</v>
      </c>
      <c r="L49">
        <v>208</v>
      </c>
      <c r="M49">
        <v>4166</v>
      </c>
      <c r="N49" s="12">
        <f t="shared" si="28"/>
        <v>0.90489254686785547</v>
      </c>
      <c r="O49" s="12">
        <f t="shared" si="32"/>
        <v>0.93542392566782806</v>
      </c>
      <c r="P49" s="12">
        <f t="shared" si="33"/>
        <v>0.81406488134117139</v>
      </c>
      <c r="R49">
        <v>152</v>
      </c>
      <c r="S49">
        <v>360</v>
      </c>
      <c r="T49">
        <v>240</v>
      </c>
      <c r="U49">
        <v>4171</v>
      </c>
      <c r="V49" s="12">
        <f t="shared" si="29"/>
        <v>0.89118113806393107</v>
      </c>
      <c r="W49" s="12">
        <f t="shared" si="34"/>
        <v>0.92967846402960908</v>
      </c>
      <c r="X49" s="12">
        <f t="shared" si="35"/>
        <v>0.84109468108585306</v>
      </c>
    </row>
    <row r="50" spans="1:27" s="9" customFormat="1" x14ac:dyDescent="0.3">
      <c r="B50" s="9">
        <v>236</v>
      </c>
      <c r="C50" s="9">
        <v>480</v>
      </c>
      <c r="D50" s="9">
        <v>302</v>
      </c>
      <c r="E50" s="9">
        <v>4911</v>
      </c>
      <c r="F50" s="12">
        <f t="shared" si="27"/>
        <v>0.88413581431037791</v>
      </c>
      <c r="G50" s="12">
        <f t="shared" si="30"/>
        <v>0.90829609481251217</v>
      </c>
      <c r="H50" s="12">
        <f t="shared" si="31"/>
        <v>0.82192543127434614</v>
      </c>
      <c r="J50" s="9">
        <v>142</v>
      </c>
      <c r="K50" s="9">
        <v>340</v>
      </c>
      <c r="L50" s="9">
        <v>212</v>
      </c>
      <c r="M50" s="9">
        <v>4210</v>
      </c>
      <c r="N50" s="12">
        <f t="shared" si="28"/>
        <v>0.90411578471279963</v>
      </c>
      <c r="O50" s="12">
        <f t="shared" si="32"/>
        <v>0.93474264705882348</v>
      </c>
      <c r="P50" s="12">
        <f t="shared" si="33"/>
        <v>0.85054945054945053</v>
      </c>
      <c r="R50">
        <v>185</v>
      </c>
      <c r="S50">
        <v>415</v>
      </c>
      <c r="T50">
        <v>243</v>
      </c>
      <c r="U50">
        <v>4155</v>
      </c>
      <c r="V50" s="12">
        <f t="shared" si="29"/>
        <v>0.88949522510231926</v>
      </c>
      <c r="W50" s="12">
        <f t="shared" si="34"/>
        <v>0.91474654377880182</v>
      </c>
      <c r="X50" s="12">
        <f t="shared" si="35"/>
        <v>0.8183807439824945</v>
      </c>
    </row>
    <row r="51" spans="1:27" x14ac:dyDescent="0.3">
      <c r="A51" t="s">
        <v>8</v>
      </c>
      <c r="B51" s="11">
        <f>AVERAGE(B31:B50)</f>
        <v>207.05</v>
      </c>
      <c r="C51" s="11">
        <f t="shared" ref="C51:E51" si="36">AVERAGE(C31:C50)</f>
        <v>410.7</v>
      </c>
      <c r="D51" s="11">
        <f t="shared" si="36"/>
        <v>240.95</v>
      </c>
      <c r="E51" s="11">
        <f t="shared" si="36"/>
        <v>4518.6499999999996</v>
      </c>
      <c r="F51" s="13">
        <f>AVERAGE(F31:F50)</f>
        <v>0.89868733105496512</v>
      </c>
      <c r="G51" s="13">
        <f t="shared" ref="G51:H51" si="37">AVERAGE(G31:G50)</f>
        <v>0.91233182805172797</v>
      </c>
      <c r="H51" s="13">
        <f t="shared" si="37"/>
        <v>0.8332346842463455</v>
      </c>
      <c r="J51" s="11">
        <f>AVERAGE(J31:J50)</f>
        <v>122.95</v>
      </c>
      <c r="K51" s="11">
        <f t="shared" ref="K51:M51" si="38">AVERAGE(K31:K50)</f>
        <v>363.35</v>
      </c>
      <c r="L51" s="11">
        <f t="shared" si="38"/>
        <v>191.85</v>
      </c>
      <c r="M51" s="11">
        <f t="shared" si="38"/>
        <v>4446.1000000000004</v>
      </c>
      <c r="N51" s="13">
        <f>AVERAGE(N31:N50)</f>
        <v>0.91690011080217226</v>
      </c>
      <c r="O51" s="13">
        <f t="shared" ref="O51:P51" si="39">AVERAGE(O31:O50)</f>
        <v>0.94598034487251359</v>
      </c>
      <c r="P51" s="13">
        <f t="shared" si="39"/>
        <v>0.84880289648894625</v>
      </c>
      <c r="R51" s="15">
        <f>AVERAGE(R31:R50)</f>
        <v>150.75</v>
      </c>
      <c r="S51" s="15">
        <f t="shared" ref="S51:U51" si="40">AVERAGE(S31:S50)</f>
        <v>376.85</v>
      </c>
      <c r="T51" s="15">
        <f t="shared" si="40"/>
        <v>220.05</v>
      </c>
      <c r="U51" s="15">
        <f t="shared" si="40"/>
        <v>4401.3999999999996</v>
      </c>
      <c r="V51" s="13">
        <f>AVERAGE(V31:V50)</f>
        <v>0.90436452175608406</v>
      </c>
      <c r="W51" s="13">
        <f t="shared" ref="W51:X51" si="41">AVERAGE(W31:W50)</f>
        <v>0.93344050066126516</v>
      </c>
      <c r="X51" s="13">
        <f t="shared" si="41"/>
        <v>0.84167137249447388</v>
      </c>
    </row>
    <row r="52" spans="1:27" x14ac:dyDescent="0.3">
      <c r="A52" t="s">
        <v>9</v>
      </c>
      <c r="B52" s="11">
        <f t="shared" ref="B52:E52" si="42">STDEV(B31:B50)</f>
        <v>23.254824060939715</v>
      </c>
      <c r="C52" s="11">
        <f t="shared" si="42"/>
        <v>36.916833986393627</v>
      </c>
      <c r="D52" s="11">
        <f t="shared" si="42"/>
        <v>30.167034988543332</v>
      </c>
      <c r="E52" s="11">
        <f t="shared" si="42"/>
        <v>350.63285266560666</v>
      </c>
      <c r="F52">
        <f>STDEV(F31:F50)</f>
        <v>1.0347007388732059E-2</v>
      </c>
      <c r="G52">
        <f>STDEV(G31:G50)</f>
        <v>7.7292421510967478E-3</v>
      </c>
      <c r="H52">
        <f t="shared" ref="H52" si="43">STDEV(H31:H50)</f>
        <v>1.0276380479977015E-2</v>
      </c>
      <c r="J52" s="11">
        <f t="shared" ref="J52:M52" si="44">STDEV(J31:J50)</f>
        <v>17.554351687199826</v>
      </c>
      <c r="K52" s="11">
        <f t="shared" si="44"/>
        <v>43.46719876436763</v>
      </c>
      <c r="L52" s="11">
        <f t="shared" si="44"/>
        <v>20.034903753725775</v>
      </c>
      <c r="M52" s="11">
        <f t="shared" si="44"/>
        <v>339.82703030558912</v>
      </c>
      <c r="N52">
        <f>STDEV(N31:N50)</f>
        <v>9.8473036800497699E-3</v>
      </c>
      <c r="O52">
        <f>STDEV(O31:O50)</f>
        <v>8.29089155355015E-3</v>
      </c>
      <c r="P52">
        <f t="shared" ref="P52" si="45">STDEV(P31:P50)</f>
        <v>1.4941692031068413E-2</v>
      </c>
      <c r="R52" s="11">
        <f t="shared" ref="R52:U52" si="46">STDEV(R31:R50)</f>
        <v>16.726515351066812</v>
      </c>
      <c r="S52" s="11">
        <f t="shared" si="46"/>
        <v>27.743704833614721</v>
      </c>
      <c r="T52" s="11">
        <f t="shared" si="46"/>
        <v>20.205457834847234</v>
      </c>
      <c r="U52" s="11">
        <f t="shared" si="46"/>
        <v>260.19616081960766</v>
      </c>
      <c r="V52">
        <f>STDEV(V31:V50)</f>
        <v>1.1261963384476185E-2</v>
      </c>
      <c r="W52">
        <f>STDEV(W31:W50)</f>
        <v>9.3997370591849382E-3</v>
      </c>
      <c r="X52">
        <f t="shared" ref="X52" si="47">STDEV(X31:X50)</f>
        <v>1.6305362795210738E-2</v>
      </c>
    </row>
    <row r="53" spans="1:27" x14ac:dyDescent="0.3">
      <c r="A53" t="s">
        <v>10</v>
      </c>
      <c r="B53" s="7">
        <f t="shared" ref="B53:E53" si="48">B52/B51</f>
        <v>0.11231501599101527</v>
      </c>
      <c r="C53" s="7">
        <f t="shared" si="48"/>
        <v>8.9887591883110851E-2</v>
      </c>
      <c r="D53" s="7">
        <f t="shared" si="48"/>
        <v>0.12520039422512277</v>
      </c>
      <c r="E53" s="7">
        <f t="shared" si="48"/>
        <v>7.7596816010447073E-2</v>
      </c>
      <c r="F53" s="7">
        <f>F52/F51</f>
        <v>1.151346751109282E-2</v>
      </c>
      <c r="G53" s="7">
        <f t="shared" ref="G53:H53" si="49">G52/G51</f>
        <v>8.4719637235526873E-3</v>
      </c>
      <c r="H53" s="7">
        <f t="shared" si="49"/>
        <v>1.2333116556798069E-2</v>
      </c>
      <c r="I53" s="7"/>
      <c r="J53" s="7">
        <f t="shared" ref="J53:M53" si="50">J52/J51</f>
        <v>0.14277634556486235</v>
      </c>
      <c r="K53" s="7">
        <f t="shared" si="50"/>
        <v>0.11962900444300985</v>
      </c>
      <c r="L53" s="7">
        <f t="shared" si="50"/>
        <v>0.10443004302176584</v>
      </c>
      <c r="M53" s="7">
        <f t="shared" si="50"/>
        <v>7.6432610671282486E-2</v>
      </c>
      <c r="N53" s="7">
        <f>N52/N51</f>
        <v>1.0739778045652779E-2</v>
      </c>
      <c r="O53" s="7">
        <f t="shared" ref="O53:P53" si="51">O52/O51</f>
        <v>8.7643380737128154E-3</v>
      </c>
      <c r="P53" s="7">
        <f t="shared" si="51"/>
        <v>1.7603252878700557E-2</v>
      </c>
      <c r="R53" s="7">
        <f t="shared" ref="R53:U53" si="52">R52/R51</f>
        <v>0.11095532571188599</v>
      </c>
      <c r="S53" s="7">
        <f t="shared" si="52"/>
        <v>7.362002078708961E-2</v>
      </c>
      <c r="T53" s="7">
        <f t="shared" si="52"/>
        <v>9.1822121494420511E-2</v>
      </c>
      <c r="U53" s="7">
        <f t="shared" si="52"/>
        <v>5.9116681242242848E-2</v>
      </c>
      <c r="V53" s="7">
        <f>V52/V51</f>
        <v>1.2452902688628078E-2</v>
      </c>
      <c r="W53" s="7">
        <f t="shared" ref="W53:X53" si="53">W52/W51</f>
        <v>1.0069990591286755E-2</v>
      </c>
      <c r="X53" s="7">
        <f t="shared" si="53"/>
        <v>1.9372599957732071E-2</v>
      </c>
    </row>
    <row r="55" spans="1:27" x14ac:dyDescent="0.3">
      <c r="B55" s="3" t="s">
        <v>15</v>
      </c>
      <c r="C55" s="2">
        <v>2021</v>
      </c>
      <c r="E55" s="2" t="s">
        <v>6</v>
      </c>
      <c r="F55" s="2"/>
      <c r="J55" s="3" t="s">
        <v>16</v>
      </c>
      <c r="K55" s="2">
        <v>2022</v>
      </c>
      <c r="L55" s="2"/>
      <c r="M55" s="2" t="s">
        <v>6</v>
      </c>
      <c r="N55" s="2"/>
      <c r="O55" s="2"/>
      <c r="P55" s="2"/>
      <c r="R55" s="3" t="s">
        <v>17</v>
      </c>
      <c r="S55" s="2">
        <v>2023</v>
      </c>
      <c r="U55" s="2" t="s">
        <v>6</v>
      </c>
      <c r="V55" s="2"/>
      <c r="AA55" s="2"/>
    </row>
    <row r="56" spans="1:27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14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14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14</v>
      </c>
    </row>
    <row r="57" spans="1:27" s="6" customFormat="1" x14ac:dyDescent="0.3">
      <c r="B57" s="6">
        <v>38</v>
      </c>
      <c r="C57" s="6">
        <v>360</v>
      </c>
      <c r="D57" s="6">
        <v>177</v>
      </c>
      <c r="E57" s="6">
        <v>3411</v>
      </c>
      <c r="F57" s="12">
        <f t="shared" ref="F57:F76" si="54">(E57-D57)/(E57+D57)</f>
        <v>0.90133779264214042</v>
      </c>
      <c r="G57" s="12">
        <f>(E57-B57)/(E57+B57)</f>
        <v>0.97796462742824009</v>
      </c>
      <c r="H57" s="12">
        <f>(E57-C57)/(E57+C57)</f>
        <v>0.80906921241050123</v>
      </c>
      <c r="J57">
        <v>217</v>
      </c>
      <c r="K57">
        <v>380</v>
      </c>
      <c r="L57">
        <v>165</v>
      </c>
      <c r="M57">
        <v>4952</v>
      </c>
      <c r="N57" s="12">
        <f t="shared" ref="N57:N76" si="55">(M57-L57)/(M57+L57)</f>
        <v>0.93550908735587257</v>
      </c>
      <c r="O57" s="12">
        <f>(M57-J57)/(M57+J57)</f>
        <v>0.91603791835945059</v>
      </c>
      <c r="P57" s="12">
        <f>(M57-K57)/(M57+K57)</f>
        <v>0.85746436609152288</v>
      </c>
      <c r="R57">
        <v>201</v>
      </c>
      <c r="S57">
        <v>417</v>
      </c>
      <c r="T57">
        <v>218</v>
      </c>
      <c r="U57">
        <v>4248</v>
      </c>
      <c r="V57" s="12">
        <f t="shared" ref="V57:V76" si="56">(U57-T57)/(U57+T57)</f>
        <v>0.90237348858038513</v>
      </c>
      <c r="W57" s="12">
        <f>(U57-R57)/(U57+R57)</f>
        <v>0.90964261631827381</v>
      </c>
      <c r="X57" s="12">
        <f>(U57-S57)/(U57+S57)</f>
        <v>0.82122186495176852</v>
      </c>
    </row>
    <row r="58" spans="1:27" s="6" customFormat="1" x14ac:dyDescent="0.3">
      <c r="B58" s="6">
        <v>374</v>
      </c>
      <c r="C58" s="6">
        <v>636</v>
      </c>
      <c r="D58" s="6">
        <v>366</v>
      </c>
      <c r="E58" s="6">
        <v>4511</v>
      </c>
      <c r="F58" s="12">
        <f t="shared" si="54"/>
        <v>0.84990773016198484</v>
      </c>
      <c r="G58" s="12">
        <f t="shared" ref="G58:G76" si="57">(E58-B58)/(E58+B58)</f>
        <v>0.84687819856704194</v>
      </c>
      <c r="H58" s="12">
        <f t="shared" ref="H58:H76" si="58">(E58-C58)/(E58+C58)</f>
        <v>0.75286574703710896</v>
      </c>
      <c r="J58">
        <v>165</v>
      </c>
      <c r="K58">
        <v>422</v>
      </c>
      <c r="L58">
        <v>165</v>
      </c>
      <c r="M58">
        <v>4712</v>
      </c>
      <c r="N58" s="12">
        <f t="shared" si="55"/>
        <v>0.93233545212220625</v>
      </c>
      <c r="O58" s="12">
        <f t="shared" ref="O58:O76" si="59">(M58-J58)/(M58+J58)</f>
        <v>0.93233545212220625</v>
      </c>
      <c r="P58" s="12">
        <f t="shared" ref="P58:P76" si="60">(M58-K58)/(M58+K58)</f>
        <v>0.83560576548500198</v>
      </c>
      <c r="R58">
        <v>333</v>
      </c>
      <c r="S58">
        <v>429</v>
      </c>
      <c r="T58">
        <v>249</v>
      </c>
      <c r="U58">
        <v>4702</v>
      </c>
      <c r="V58" s="12">
        <f t="shared" si="56"/>
        <v>0.89941425974550593</v>
      </c>
      <c r="W58" s="12">
        <f t="shared" ref="W58:W76" si="61">(U58-R58)/(U58+R58)</f>
        <v>0.86772591857000991</v>
      </c>
      <c r="X58" s="12">
        <f t="shared" ref="X58:X76" si="62">(U58-S58)/(U58+S58)</f>
        <v>0.83278113428181644</v>
      </c>
    </row>
    <row r="59" spans="1:27" s="6" customFormat="1" x14ac:dyDescent="0.3">
      <c r="B59" s="6">
        <v>368</v>
      </c>
      <c r="C59" s="6">
        <v>576</v>
      </c>
      <c r="D59" s="6">
        <v>369</v>
      </c>
      <c r="E59" s="6">
        <v>4546</v>
      </c>
      <c r="F59" s="12">
        <f t="shared" si="54"/>
        <v>0.84984740590030516</v>
      </c>
      <c r="G59" s="12">
        <f t="shared" si="57"/>
        <v>0.85022385022385027</v>
      </c>
      <c r="H59" s="12">
        <f t="shared" si="58"/>
        <v>0.77508785630613042</v>
      </c>
      <c r="J59">
        <v>189</v>
      </c>
      <c r="K59">
        <v>497</v>
      </c>
      <c r="L59">
        <v>193</v>
      </c>
      <c r="M59">
        <v>4916</v>
      </c>
      <c r="N59" s="12">
        <f t="shared" si="55"/>
        <v>0.92444705421804663</v>
      </c>
      <c r="O59" s="12">
        <f t="shared" si="59"/>
        <v>0.92595494613124385</v>
      </c>
      <c r="P59" s="12">
        <f t="shared" si="60"/>
        <v>0.81636800295584699</v>
      </c>
      <c r="R59">
        <v>265</v>
      </c>
      <c r="S59">
        <v>421</v>
      </c>
      <c r="T59">
        <v>246</v>
      </c>
      <c r="U59">
        <v>4585</v>
      </c>
      <c r="V59" s="12">
        <f t="shared" si="56"/>
        <v>0.89815773131856758</v>
      </c>
      <c r="W59" s="12">
        <f t="shared" si="61"/>
        <v>0.89072164948453614</v>
      </c>
      <c r="X59" s="12">
        <f t="shared" si="62"/>
        <v>0.83180183779464645</v>
      </c>
    </row>
    <row r="60" spans="1:27" s="6" customFormat="1" x14ac:dyDescent="0.3">
      <c r="B60" s="6">
        <v>335</v>
      </c>
      <c r="C60" s="6">
        <v>601</v>
      </c>
      <c r="D60" s="6">
        <v>362</v>
      </c>
      <c r="E60" s="6">
        <v>4432</v>
      </c>
      <c r="F60" s="12">
        <f t="shared" si="54"/>
        <v>0.84897788902795157</v>
      </c>
      <c r="G60" s="12">
        <f t="shared" si="57"/>
        <v>0.85945038808474927</v>
      </c>
      <c r="H60" s="12">
        <f t="shared" si="58"/>
        <v>0.76117623683687663</v>
      </c>
      <c r="J60">
        <v>194</v>
      </c>
      <c r="K60">
        <v>409</v>
      </c>
      <c r="L60">
        <v>192</v>
      </c>
      <c r="M60">
        <v>4851</v>
      </c>
      <c r="N60" s="12">
        <f t="shared" si="55"/>
        <v>0.92385484830458064</v>
      </c>
      <c r="O60" s="12">
        <f t="shared" si="59"/>
        <v>0.92309217046580772</v>
      </c>
      <c r="P60" s="12">
        <f t="shared" si="60"/>
        <v>0.84448669201520909</v>
      </c>
      <c r="R60">
        <v>315</v>
      </c>
      <c r="S60">
        <v>461</v>
      </c>
      <c r="T60">
        <v>261</v>
      </c>
      <c r="U60">
        <v>4775</v>
      </c>
      <c r="V60" s="12">
        <f t="shared" si="56"/>
        <v>0.89634630659253378</v>
      </c>
      <c r="W60" s="12">
        <f t="shared" si="61"/>
        <v>0.87622789783889976</v>
      </c>
      <c r="X60" s="12">
        <f t="shared" si="62"/>
        <v>0.82391138273491216</v>
      </c>
    </row>
    <row r="61" spans="1:27" s="6" customFormat="1" x14ac:dyDescent="0.3">
      <c r="B61" s="6">
        <v>347</v>
      </c>
      <c r="C61" s="6">
        <v>608</v>
      </c>
      <c r="D61" s="6">
        <v>374</v>
      </c>
      <c r="E61" s="6">
        <v>4544</v>
      </c>
      <c r="F61" s="12">
        <f t="shared" si="54"/>
        <v>0.84790565270435136</v>
      </c>
      <c r="G61" s="12">
        <f t="shared" si="57"/>
        <v>0.85810672664076881</v>
      </c>
      <c r="H61" s="12">
        <f t="shared" si="58"/>
        <v>0.7639751552795031</v>
      </c>
      <c r="J61">
        <v>212</v>
      </c>
      <c r="K61">
        <v>353</v>
      </c>
      <c r="L61">
        <v>191</v>
      </c>
      <c r="M61">
        <v>4729</v>
      </c>
      <c r="N61" s="12">
        <f t="shared" si="55"/>
        <v>0.92235772357723578</v>
      </c>
      <c r="O61" s="12">
        <f t="shared" si="59"/>
        <v>0.91418741145517102</v>
      </c>
      <c r="P61" s="12">
        <f t="shared" si="60"/>
        <v>0.86107831562377013</v>
      </c>
      <c r="R61">
        <v>235</v>
      </c>
      <c r="S61">
        <v>435</v>
      </c>
      <c r="T61">
        <v>241</v>
      </c>
      <c r="U61">
        <v>4325</v>
      </c>
      <c r="V61" s="12">
        <f t="shared" si="56"/>
        <v>0.89443714410862896</v>
      </c>
      <c r="W61" s="12">
        <f t="shared" si="61"/>
        <v>0.89692982456140347</v>
      </c>
      <c r="X61" s="12">
        <f t="shared" si="62"/>
        <v>0.8172268907563025</v>
      </c>
    </row>
    <row r="62" spans="1:27" s="6" customFormat="1" x14ac:dyDescent="0.3">
      <c r="B62" s="6">
        <v>355</v>
      </c>
      <c r="C62" s="6">
        <v>605</v>
      </c>
      <c r="D62" s="6">
        <v>383</v>
      </c>
      <c r="E62" s="6">
        <v>4528</v>
      </c>
      <c r="F62" s="12">
        <f t="shared" si="54"/>
        <v>0.84402362044390145</v>
      </c>
      <c r="G62" s="12">
        <f t="shared" si="57"/>
        <v>0.85459758345279546</v>
      </c>
      <c r="H62" s="12">
        <f t="shared" si="58"/>
        <v>0.76427040716929673</v>
      </c>
      <c r="J62">
        <v>211</v>
      </c>
      <c r="K62">
        <v>370</v>
      </c>
      <c r="L62">
        <v>189</v>
      </c>
      <c r="M62">
        <v>4620</v>
      </c>
      <c r="N62" s="12">
        <f t="shared" si="55"/>
        <v>0.92139737991266379</v>
      </c>
      <c r="O62" s="12">
        <f t="shared" si="59"/>
        <v>0.91264748499275516</v>
      </c>
      <c r="P62" s="12">
        <f t="shared" si="60"/>
        <v>0.85170340681362722</v>
      </c>
      <c r="R62">
        <v>281</v>
      </c>
      <c r="S62">
        <v>468</v>
      </c>
      <c r="T62">
        <v>250</v>
      </c>
      <c r="U62">
        <v>4469</v>
      </c>
      <c r="V62" s="12">
        <f t="shared" si="56"/>
        <v>0.89404534859080309</v>
      </c>
      <c r="W62" s="12">
        <f t="shared" si="61"/>
        <v>0.88168421052631574</v>
      </c>
      <c r="X62" s="12">
        <f t="shared" si="62"/>
        <v>0.81041118087907638</v>
      </c>
    </row>
    <row r="63" spans="1:27" s="6" customFormat="1" x14ac:dyDescent="0.3">
      <c r="B63" s="6">
        <v>399</v>
      </c>
      <c r="C63" s="6">
        <v>622</v>
      </c>
      <c r="D63" s="6">
        <v>407</v>
      </c>
      <c r="E63" s="6">
        <v>4729</v>
      </c>
      <c r="F63" s="12">
        <f t="shared" si="54"/>
        <v>0.84151090342679125</v>
      </c>
      <c r="G63" s="12">
        <f t="shared" si="57"/>
        <v>0.84438377535101405</v>
      </c>
      <c r="H63" s="12">
        <f t="shared" si="58"/>
        <v>0.76752008970285923</v>
      </c>
      <c r="J63">
        <v>198</v>
      </c>
      <c r="K63">
        <v>443</v>
      </c>
      <c r="L63">
        <v>200</v>
      </c>
      <c r="M63">
        <v>4707</v>
      </c>
      <c r="N63" s="12">
        <f t="shared" si="55"/>
        <v>0.91848379865498264</v>
      </c>
      <c r="O63" s="12">
        <f t="shared" si="59"/>
        <v>0.91926605504587156</v>
      </c>
      <c r="P63" s="12">
        <f t="shared" si="60"/>
        <v>0.82796116504854367</v>
      </c>
      <c r="R63">
        <v>295</v>
      </c>
      <c r="S63">
        <v>462</v>
      </c>
      <c r="T63">
        <v>277</v>
      </c>
      <c r="U63">
        <v>4885</v>
      </c>
      <c r="V63" s="12">
        <f t="shared" si="56"/>
        <v>0.89267725687717936</v>
      </c>
      <c r="W63" s="12">
        <f t="shared" si="61"/>
        <v>0.88610038610038611</v>
      </c>
      <c r="X63" s="12">
        <f t="shared" si="62"/>
        <v>0.82719281840284276</v>
      </c>
    </row>
    <row r="64" spans="1:27" s="6" customFormat="1" x14ac:dyDescent="0.3">
      <c r="B64" s="6">
        <v>346</v>
      </c>
      <c r="C64" s="6">
        <v>594</v>
      </c>
      <c r="D64" s="6">
        <v>367</v>
      </c>
      <c r="E64" s="6">
        <v>4244</v>
      </c>
      <c r="F64" s="12">
        <f t="shared" si="54"/>
        <v>0.84081544133593578</v>
      </c>
      <c r="G64" s="12">
        <f t="shared" si="57"/>
        <v>0.84923747276688455</v>
      </c>
      <c r="H64" s="12">
        <f t="shared" si="58"/>
        <v>0.7544439851178173</v>
      </c>
      <c r="J64">
        <v>235</v>
      </c>
      <c r="K64">
        <v>426</v>
      </c>
      <c r="L64">
        <v>222</v>
      </c>
      <c r="M64">
        <v>4816</v>
      </c>
      <c r="N64" s="12">
        <f t="shared" si="55"/>
        <v>0.91186978959904719</v>
      </c>
      <c r="O64" s="12">
        <f t="shared" si="59"/>
        <v>0.90694911898633934</v>
      </c>
      <c r="P64" s="12">
        <f t="shared" si="60"/>
        <v>0.83746661579549786</v>
      </c>
      <c r="R64">
        <v>269</v>
      </c>
      <c r="S64">
        <v>501</v>
      </c>
      <c r="T64">
        <v>254</v>
      </c>
      <c r="U64">
        <v>4222</v>
      </c>
      <c r="V64" s="12">
        <f t="shared" si="56"/>
        <v>0.88650580875781948</v>
      </c>
      <c r="W64" s="12">
        <f t="shared" si="61"/>
        <v>0.88020485415274996</v>
      </c>
      <c r="X64" s="12">
        <f t="shared" si="62"/>
        <v>0.78784670760110098</v>
      </c>
    </row>
    <row r="65" spans="1:24" s="6" customFormat="1" x14ac:dyDescent="0.3">
      <c r="B65" s="6">
        <v>385</v>
      </c>
      <c r="C65" s="6">
        <v>641</v>
      </c>
      <c r="D65" s="6">
        <v>393</v>
      </c>
      <c r="E65" s="6">
        <v>4535</v>
      </c>
      <c r="F65" s="12">
        <f t="shared" si="54"/>
        <v>0.84050324675324672</v>
      </c>
      <c r="G65" s="12">
        <f t="shared" si="57"/>
        <v>0.8434959349593496</v>
      </c>
      <c r="H65" s="12">
        <f t="shared" si="58"/>
        <v>0.75231839258114375</v>
      </c>
      <c r="J65">
        <v>173</v>
      </c>
      <c r="K65">
        <v>382</v>
      </c>
      <c r="L65">
        <v>209</v>
      </c>
      <c r="M65">
        <v>4378</v>
      </c>
      <c r="N65" s="12">
        <f t="shared" si="55"/>
        <v>0.90887290167865709</v>
      </c>
      <c r="O65" s="12">
        <f t="shared" si="59"/>
        <v>0.92397275324104589</v>
      </c>
      <c r="P65" s="12">
        <f t="shared" si="60"/>
        <v>0.83949579831932775</v>
      </c>
      <c r="R65">
        <v>257</v>
      </c>
      <c r="S65">
        <v>443</v>
      </c>
      <c r="T65">
        <v>277</v>
      </c>
      <c r="U65">
        <v>4530</v>
      </c>
      <c r="V65" s="12">
        <f t="shared" si="56"/>
        <v>0.88475140420220511</v>
      </c>
      <c r="W65" s="12">
        <f t="shared" si="61"/>
        <v>0.89262586170879465</v>
      </c>
      <c r="X65" s="12">
        <f t="shared" si="62"/>
        <v>0.82183792479388695</v>
      </c>
    </row>
    <row r="66" spans="1:24" s="6" customFormat="1" x14ac:dyDescent="0.3">
      <c r="B66" s="6">
        <v>333</v>
      </c>
      <c r="C66" s="6">
        <v>609</v>
      </c>
      <c r="D66" s="6">
        <v>366</v>
      </c>
      <c r="E66" s="6">
        <v>4181</v>
      </c>
      <c r="F66" s="12">
        <f t="shared" si="54"/>
        <v>0.83901473499010337</v>
      </c>
      <c r="G66" s="12">
        <f t="shared" si="57"/>
        <v>0.85245901639344257</v>
      </c>
      <c r="H66" s="12">
        <f t="shared" si="58"/>
        <v>0.7457202505219207</v>
      </c>
      <c r="J66">
        <v>234</v>
      </c>
      <c r="K66">
        <v>426</v>
      </c>
      <c r="L66">
        <v>234</v>
      </c>
      <c r="M66">
        <v>4901</v>
      </c>
      <c r="N66" s="12">
        <f t="shared" si="55"/>
        <v>0.90886075949367084</v>
      </c>
      <c r="O66" s="12">
        <f t="shared" si="59"/>
        <v>0.90886075949367084</v>
      </c>
      <c r="P66" s="12">
        <f t="shared" si="60"/>
        <v>0.84006007133470995</v>
      </c>
      <c r="R66">
        <v>312</v>
      </c>
      <c r="S66">
        <v>483</v>
      </c>
      <c r="T66">
        <v>285</v>
      </c>
      <c r="U66">
        <v>4591</v>
      </c>
      <c r="V66" s="12">
        <f t="shared" si="56"/>
        <v>0.88310090237899919</v>
      </c>
      <c r="W66" s="12">
        <f t="shared" si="61"/>
        <v>0.87273098103202118</v>
      </c>
      <c r="X66" s="12">
        <f t="shared" si="62"/>
        <v>0.80961765865195112</v>
      </c>
    </row>
    <row r="67" spans="1:24" s="6" customFormat="1" x14ac:dyDescent="0.3">
      <c r="B67" s="6">
        <v>330</v>
      </c>
      <c r="C67" s="6">
        <v>589</v>
      </c>
      <c r="D67" s="6">
        <v>376</v>
      </c>
      <c r="E67" s="6">
        <v>4126</v>
      </c>
      <c r="F67" s="12">
        <f t="shared" si="54"/>
        <v>0.83296312749888934</v>
      </c>
      <c r="G67" s="12">
        <f t="shared" si="57"/>
        <v>0.85188509874326745</v>
      </c>
      <c r="H67" s="12">
        <f t="shared" si="58"/>
        <v>0.75015906680805944</v>
      </c>
      <c r="J67">
        <v>234</v>
      </c>
      <c r="K67">
        <v>350</v>
      </c>
      <c r="L67">
        <v>186</v>
      </c>
      <c r="M67">
        <v>3862</v>
      </c>
      <c r="N67" s="12">
        <f t="shared" si="55"/>
        <v>0.90810276679841895</v>
      </c>
      <c r="O67" s="12">
        <f t="shared" si="59"/>
        <v>0.8857421875</v>
      </c>
      <c r="P67" s="12">
        <f t="shared" si="60"/>
        <v>0.83380816714150052</v>
      </c>
      <c r="R67">
        <v>295</v>
      </c>
      <c r="S67">
        <v>482</v>
      </c>
      <c r="T67">
        <v>278</v>
      </c>
      <c r="U67">
        <v>4417</v>
      </c>
      <c r="V67" s="12">
        <f t="shared" si="56"/>
        <v>0.88157614483493074</v>
      </c>
      <c r="W67" s="12">
        <f t="shared" si="61"/>
        <v>0.87478777589134127</v>
      </c>
      <c r="X67" s="12">
        <f t="shared" si="62"/>
        <v>0.8032251479893856</v>
      </c>
    </row>
    <row r="68" spans="1:24" s="6" customFormat="1" x14ac:dyDescent="0.3">
      <c r="B68" s="6">
        <v>328</v>
      </c>
      <c r="C68" s="6">
        <v>569</v>
      </c>
      <c r="D68" s="6">
        <v>363</v>
      </c>
      <c r="E68" s="6">
        <v>3937</v>
      </c>
      <c r="F68" s="12">
        <f t="shared" si="54"/>
        <v>0.8311627906976744</v>
      </c>
      <c r="G68" s="12">
        <f t="shared" si="57"/>
        <v>0.84618991793669407</v>
      </c>
      <c r="H68" s="12">
        <f t="shared" si="58"/>
        <v>0.74744784731469149</v>
      </c>
      <c r="J68">
        <v>203</v>
      </c>
      <c r="K68">
        <v>357</v>
      </c>
      <c r="L68">
        <v>207</v>
      </c>
      <c r="M68">
        <v>4260</v>
      </c>
      <c r="N68" s="12">
        <f t="shared" si="55"/>
        <v>0.90732034922766958</v>
      </c>
      <c r="O68" s="12">
        <f t="shared" si="59"/>
        <v>0.90902980058256777</v>
      </c>
      <c r="P68" s="12">
        <f t="shared" si="60"/>
        <v>0.84535412605588045</v>
      </c>
      <c r="R68">
        <v>322</v>
      </c>
      <c r="S68">
        <v>484</v>
      </c>
      <c r="T68">
        <v>297</v>
      </c>
      <c r="U68">
        <v>4693</v>
      </c>
      <c r="V68" s="12">
        <f t="shared" si="56"/>
        <v>0.88096192384769534</v>
      </c>
      <c r="W68" s="12">
        <f t="shared" si="61"/>
        <v>0.87158524426719841</v>
      </c>
      <c r="X68" s="12">
        <f t="shared" si="62"/>
        <v>0.81301912304423407</v>
      </c>
    </row>
    <row r="69" spans="1:24" s="6" customFormat="1" x14ac:dyDescent="0.3">
      <c r="B69" s="6">
        <v>307</v>
      </c>
      <c r="C69" s="6">
        <v>602</v>
      </c>
      <c r="D69" s="6">
        <v>379</v>
      </c>
      <c r="E69" s="6">
        <v>4051</v>
      </c>
      <c r="F69" s="12">
        <f t="shared" si="54"/>
        <v>0.82889390519187356</v>
      </c>
      <c r="G69" s="12">
        <f t="shared" si="57"/>
        <v>0.85910968334098214</v>
      </c>
      <c r="H69" s="12">
        <f t="shared" si="58"/>
        <v>0.74124220932731566</v>
      </c>
      <c r="J69">
        <v>183</v>
      </c>
      <c r="K69">
        <v>452</v>
      </c>
      <c r="L69">
        <v>216</v>
      </c>
      <c r="M69">
        <v>4432</v>
      </c>
      <c r="N69" s="12">
        <f t="shared" si="55"/>
        <v>0.90705679862306365</v>
      </c>
      <c r="O69" s="12">
        <f t="shared" si="59"/>
        <v>0.9206933911159263</v>
      </c>
      <c r="P69" s="12">
        <f t="shared" si="60"/>
        <v>0.81490581490581493</v>
      </c>
      <c r="R69">
        <v>290</v>
      </c>
      <c r="S69">
        <v>506</v>
      </c>
      <c r="T69">
        <v>273</v>
      </c>
      <c r="U69">
        <v>4209</v>
      </c>
      <c r="V69" s="12">
        <f t="shared" si="56"/>
        <v>0.87817938420348063</v>
      </c>
      <c r="W69" s="12">
        <f t="shared" si="61"/>
        <v>0.8710824627695043</v>
      </c>
      <c r="X69" s="12">
        <f t="shared" si="62"/>
        <v>0.78536585365853662</v>
      </c>
    </row>
    <row r="70" spans="1:24" s="6" customFormat="1" x14ac:dyDescent="0.3">
      <c r="B70" s="6">
        <v>101</v>
      </c>
      <c r="C70" s="6">
        <v>495</v>
      </c>
      <c r="D70" s="6">
        <v>341</v>
      </c>
      <c r="E70" s="6">
        <v>3625</v>
      </c>
      <c r="F70" s="12">
        <f t="shared" si="54"/>
        <v>0.8280383257690368</v>
      </c>
      <c r="G70" s="12">
        <f t="shared" si="57"/>
        <v>0.94578636607622113</v>
      </c>
      <c r="H70" s="12">
        <f t="shared" si="58"/>
        <v>0.75970873786407767</v>
      </c>
      <c r="J70">
        <v>234</v>
      </c>
      <c r="K70">
        <v>418</v>
      </c>
      <c r="L70">
        <v>232</v>
      </c>
      <c r="M70">
        <v>4725</v>
      </c>
      <c r="N70" s="12">
        <f t="shared" si="55"/>
        <v>0.90639499697397619</v>
      </c>
      <c r="O70" s="12">
        <f t="shared" si="59"/>
        <v>0.90562613430127037</v>
      </c>
      <c r="P70" s="12">
        <f t="shared" si="60"/>
        <v>0.83744895975111799</v>
      </c>
      <c r="R70">
        <v>317</v>
      </c>
      <c r="S70">
        <v>436</v>
      </c>
      <c r="T70">
        <v>281</v>
      </c>
      <c r="U70">
        <v>4202</v>
      </c>
      <c r="V70" s="12">
        <f t="shared" si="56"/>
        <v>0.87463751951817981</v>
      </c>
      <c r="W70" s="12">
        <f t="shared" si="61"/>
        <v>0.85970347421996018</v>
      </c>
      <c r="X70" s="12">
        <f t="shared" si="62"/>
        <v>0.81198792583009916</v>
      </c>
    </row>
    <row r="71" spans="1:24" s="6" customFormat="1" x14ac:dyDescent="0.3">
      <c r="B71" s="6">
        <v>373</v>
      </c>
      <c r="C71" s="6">
        <v>589</v>
      </c>
      <c r="D71" s="6">
        <v>394</v>
      </c>
      <c r="E71" s="6">
        <v>4093</v>
      </c>
      <c r="F71" s="12">
        <f t="shared" si="54"/>
        <v>0.82438154669043906</v>
      </c>
      <c r="G71" s="12">
        <f t="shared" si="57"/>
        <v>0.83296014330497092</v>
      </c>
      <c r="H71" s="12">
        <f t="shared" si="58"/>
        <v>0.74839812046134135</v>
      </c>
      <c r="J71">
        <v>226</v>
      </c>
      <c r="K71">
        <v>425</v>
      </c>
      <c r="L71">
        <v>223</v>
      </c>
      <c r="M71">
        <v>4486</v>
      </c>
      <c r="N71" s="12">
        <f t="shared" si="55"/>
        <v>0.90528774686770019</v>
      </c>
      <c r="O71" s="12">
        <f t="shared" si="59"/>
        <v>0.90407470288624792</v>
      </c>
      <c r="P71" s="12">
        <f t="shared" si="60"/>
        <v>0.82691916106699248</v>
      </c>
      <c r="R71">
        <v>277</v>
      </c>
      <c r="S71">
        <v>440</v>
      </c>
      <c r="T71">
        <v>271</v>
      </c>
      <c r="U71">
        <v>3939</v>
      </c>
      <c r="V71" s="12">
        <f t="shared" si="56"/>
        <v>0.87125890736342038</v>
      </c>
      <c r="W71" s="12">
        <f t="shared" si="61"/>
        <v>0.86859582542694502</v>
      </c>
      <c r="X71" s="12">
        <f t="shared" si="62"/>
        <v>0.79904087691253711</v>
      </c>
    </row>
    <row r="72" spans="1:24" s="6" customFormat="1" x14ac:dyDescent="0.3">
      <c r="B72" s="6">
        <v>728</v>
      </c>
      <c r="C72" s="6">
        <v>562</v>
      </c>
      <c r="D72" s="6">
        <v>413</v>
      </c>
      <c r="E72" s="6">
        <v>4250</v>
      </c>
      <c r="F72" s="12">
        <f t="shared" si="54"/>
        <v>0.82286081921509757</v>
      </c>
      <c r="G72" s="12">
        <f t="shared" si="57"/>
        <v>0.70751305745279225</v>
      </c>
      <c r="H72" s="12">
        <f t="shared" si="58"/>
        <v>0.76641729010806314</v>
      </c>
      <c r="J72">
        <v>213</v>
      </c>
      <c r="K72">
        <v>462</v>
      </c>
      <c r="L72">
        <v>211</v>
      </c>
      <c r="M72">
        <v>4237</v>
      </c>
      <c r="N72" s="12">
        <f t="shared" si="55"/>
        <v>0.90512589928057552</v>
      </c>
      <c r="O72" s="12">
        <f t="shared" si="59"/>
        <v>0.90426966292134836</v>
      </c>
      <c r="P72" s="12">
        <f t="shared" si="60"/>
        <v>0.80336241753564586</v>
      </c>
      <c r="R72">
        <v>292</v>
      </c>
      <c r="S72">
        <v>446</v>
      </c>
      <c r="T72">
        <v>292</v>
      </c>
      <c r="U72">
        <v>4180</v>
      </c>
      <c r="V72" s="12">
        <f t="shared" si="56"/>
        <v>0.86940966010733456</v>
      </c>
      <c r="W72" s="12">
        <f t="shared" si="61"/>
        <v>0.86940966010733456</v>
      </c>
      <c r="X72" s="12">
        <f t="shared" si="62"/>
        <v>0.80717682663207957</v>
      </c>
    </row>
    <row r="73" spans="1:24" s="6" customFormat="1" x14ac:dyDescent="0.3">
      <c r="B73" s="6">
        <v>546</v>
      </c>
      <c r="C73" s="6">
        <v>510</v>
      </c>
      <c r="D73" s="6">
        <v>381</v>
      </c>
      <c r="E73" s="6">
        <v>3915</v>
      </c>
      <c r="F73" s="12">
        <f t="shared" si="54"/>
        <v>0.82262569832402233</v>
      </c>
      <c r="G73" s="12">
        <f t="shared" si="57"/>
        <v>0.75521183591123064</v>
      </c>
      <c r="H73" s="12">
        <f t="shared" si="58"/>
        <v>0.76949152542372878</v>
      </c>
      <c r="J73">
        <v>218</v>
      </c>
      <c r="K73">
        <v>390</v>
      </c>
      <c r="L73">
        <v>211</v>
      </c>
      <c r="M73">
        <v>4237</v>
      </c>
      <c r="N73" s="12">
        <f t="shared" si="55"/>
        <v>0.90512589928057552</v>
      </c>
      <c r="O73" s="12">
        <f t="shared" si="59"/>
        <v>0.90213243546576882</v>
      </c>
      <c r="P73" s="12">
        <f t="shared" si="60"/>
        <v>0.83142424897341694</v>
      </c>
      <c r="R73">
        <v>313</v>
      </c>
      <c r="S73">
        <v>463</v>
      </c>
      <c r="T73">
        <v>269</v>
      </c>
      <c r="U73">
        <v>3849</v>
      </c>
      <c r="V73" s="12">
        <f t="shared" si="56"/>
        <v>0.86935405536668287</v>
      </c>
      <c r="W73" s="12">
        <f t="shared" si="61"/>
        <v>0.84959154252763092</v>
      </c>
      <c r="X73" s="12">
        <f t="shared" si="62"/>
        <v>0.78525046382189234</v>
      </c>
    </row>
    <row r="74" spans="1:24" s="6" customFormat="1" x14ac:dyDescent="0.3">
      <c r="B74" s="6">
        <v>340</v>
      </c>
      <c r="C74" s="6">
        <v>641</v>
      </c>
      <c r="D74" s="6">
        <v>392</v>
      </c>
      <c r="E74" s="6">
        <v>3998</v>
      </c>
      <c r="F74" s="12">
        <f t="shared" si="54"/>
        <v>0.82141230068337134</v>
      </c>
      <c r="G74" s="12">
        <f t="shared" si="57"/>
        <v>0.84324573536191794</v>
      </c>
      <c r="H74" s="12">
        <f t="shared" si="58"/>
        <v>0.72364733778831647</v>
      </c>
      <c r="J74">
        <v>205</v>
      </c>
      <c r="K74">
        <v>357</v>
      </c>
      <c r="L74">
        <v>194</v>
      </c>
      <c r="M74">
        <v>3877</v>
      </c>
      <c r="N74" s="12">
        <f t="shared" si="55"/>
        <v>0.9046917219356424</v>
      </c>
      <c r="O74" s="12">
        <f t="shared" si="59"/>
        <v>0.89955903968642825</v>
      </c>
      <c r="P74" s="12">
        <f t="shared" si="60"/>
        <v>0.83136513934813416</v>
      </c>
      <c r="R74">
        <v>307</v>
      </c>
      <c r="S74">
        <v>476</v>
      </c>
      <c r="T74">
        <v>305</v>
      </c>
      <c r="U74">
        <v>4316</v>
      </c>
      <c r="V74" s="12">
        <f t="shared" si="56"/>
        <v>0.86799394070547498</v>
      </c>
      <c r="W74" s="12">
        <f t="shared" si="61"/>
        <v>0.86718581008003459</v>
      </c>
      <c r="X74" s="12">
        <f t="shared" si="62"/>
        <v>0.80133555926544242</v>
      </c>
    </row>
    <row r="75" spans="1:24" s="6" customFormat="1" x14ac:dyDescent="0.3">
      <c r="B75" s="6">
        <v>351</v>
      </c>
      <c r="C75" s="6">
        <v>642</v>
      </c>
      <c r="D75" s="6">
        <v>414</v>
      </c>
      <c r="E75" s="6">
        <v>4202</v>
      </c>
      <c r="F75" s="12">
        <f t="shared" si="54"/>
        <v>0.82062391681109181</v>
      </c>
      <c r="G75" s="12">
        <f t="shared" si="57"/>
        <v>0.8458159455304195</v>
      </c>
      <c r="H75" s="12">
        <f t="shared" si="58"/>
        <v>0.73492981007431879</v>
      </c>
      <c r="J75">
        <v>254</v>
      </c>
      <c r="K75">
        <v>383</v>
      </c>
      <c r="L75">
        <v>215</v>
      </c>
      <c r="M75">
        <v>4223</v>
      </c>
      <c r="N75" s="12">
        <f t="shared" si="55"/>
        <v>0.90310950878774221</v>
      </c>
      <c r="O75" s="12">
        <f t="shared" si="59"/>
        <v>0.88653115925843196</v>
      </c>
      <c r="P75" s="12">
        <f t="shared" si="60"/>
        <v>0.83369518019973943</v>
      </c>
      <c r="R75">
        <v>320</v>
      </c>
      <c r="S75">
        <v>480</v>
      </c>
      <c r="T75">
        <v>315</v>
      </c>
      <c r="U75">
        <v>4425</v>
      </c>
      <c r="V75" s="12">
        <f t="shared" si="56"/>
        <v>0.86708860759493667</v>
      </c>
      <c r="W75" s="12">
        <f t="shared" si="61"/>
        <v>0.86512118018967332</v>
      </c>
      <c r="X75" s="12">
        <f t="shared" si="62"/>
        <v>0.80428134556574926</v>
      </c>
    </row>
    <row r="76" spans="1:24" s="6" customFormat="1" x14ac:dyDescent="0.3">
      <c r="B76" s="10">
        <v>400</v>
      </c>
      <c r="C76" s="10">
        <v>693</v>
      </c>
      <c r="D76" s="10">
        <v>422</v>
      </c>
      <c r="E76" s="10">
        <v>4247</v>
      </c>
      <c r="F76" s="12">
        <f t="shared" si="54"/>
        <v>0.81923324052259583</v>
      </c>
      <c r="G76" s="12">
        <f t="shared" si="57"/>
        <v>0.82784592210027974</v>
      </c>
      <c r="H76" s="12">
        <f t="shared" si="58"/>
        <v>0.71943319838056685</v>
      </c>
      <c r="J76" s="9">
        <v>235</v>
      </c>
      <c r="K76" s="9">
        <v>408</v>
      </c>
      <c r="L76" s="9">
        <v>231</v>
      </c>
      <c r="M76" s="9">
        <v>4455</v>
      </c>
      <c r="N76" s="12">
        <f t="shared" si="55"/>
        <v>0.90140845070422537</v>
      </c>
      <c r="O76" s="12">
        <f t="shared" si="59"/>
        <v>0.89978678038379534</v>
      </c>
      <c r="P76" s="12">
        <f t="shared" si="60"/>
        <v>0.8322023442319556</v>
      </c>
      <c r="R76">
        <v>327</v>
      </c>
      <c r="S76">
        <v>484</v>
      </c>
      <c r="T76">
        <v>320</v>
      </c>
      <c r="U76">
        <v>4436</v>
      </c>
      <c r="V76" s="12">
        <f t="shared" si="56"/>
        <v>0.86543313708999159</v>
      </c>
      <c r="W76" s="12">
        <f t="shared" si="61"/>
        <v>0.86269158093638465</v>
      </c>
      <c r="X76" s="12">
        <f t="shared" si="62"/>
        <v>0.80325203252032518</v>
      </c>
    </row>
    <row r="77" spans="1:24" s="14" customFormat="1" x14ac:dyDescent="0.3">
      <c r="A77" s="14" t="s">
        <v>8</v>
      </c>
      <c r="B77" s="11">
        <f>AVERAGE(B57:B76)</f>
        <v>354.2</v>
      </c>
      <c r="C77" s="11">
        <f t="shared" ref="C77:E77" si="63">AVERAGE(C57:C76)</f>
        <v>587.20000000000005</v>
      </c>
      <c r="D77" s="11">
        <f t="shared" si="63"/>
        <v>371.95</v>
      </c>
      <c r="E77" s="11">
        <f t="shared" si="63"/>
        <v>4205.25</v>
      </c>
      <c r="F77" s="13">
        <f>AVERAGE(F57:F76)</f>
        <v>0.83780200443954045</v>
      </c>
      <c r="G77" s="13">
        <f t="shared" ref="G77:H77" si="64">AVERAGE(G57:G76)</f>
        <v>0.84761806398134565</v>
      </c>
      <c r="H77" s="13">
        <f t="shared" si="64"/>
        <v>0.7553661238256818</v>
      </c>
      <c r="J77" s="11">
        <f>AVERAGE(J57:J76)</f>
        <v>211.65</v>
      </c>
      <c r="K77" s="11">
        <f t="shared" ref="K77:M77" si="65">AVERAGE(K57:K76)</f>
        <v>405.5</v>
      </c>
      <c r="L77" s="11">
        <f t="shared" si="65"/>
        <v>204.3</v>
      </c>
      <c r="M77" s="11">
        <f t="shared" si="65"/>
        <v>4518.8</v>
      </c>
      <c r="N77" s="13">
        <f>AVERAGE(N57:N76)</f>
        <v>0.91308064666982758</v>
      </c>
      <c r="O77" s="13">
        <f t="shared" ref="O77:P77" si="66">AVERAGE(O57:O76)</f>
        <v>0.91003746821976728</v>
      </c>
      <c r="P77" s="13">
        <f t="shared" si="66"/>
        <v>0.83510878793466292</v>
      </c>
      <c r="R77" s="15">
        <f>AVERAGE(R57:R76)</f>
        <v>291.14999999999998</v>
      </c>
      <c r="S77" s="15">
        <f t="shared" ref="S77:U77" si="67">AVERAGE(S57:S76)</f>
        <v>460.85</v>
      </c>
      <c r="T77" s="15">
        <f t="shared" si="67"/>
        <v>272.95</v>
      </c>
      <c r="U77" s="15">
        <f t="shared" si="67"/>
        <v>4399.8999999999996</v>
      </c>
      <c r="V77" s="13">
        <f>AVERAGE(V57:V76)</f>
        <v>0.88288514658923778</v>
      </c>
      <c r="W77" s="13">
        <f t="shared" ref="W77:X77" si="68">AVERAGE(W57:W76)</f>
        <v>0.87571743783546996</v>
      </c>
      <c r="X77" s="13">
        <f t="shared" si="68"/>
        <v>0.8098892278044294</v>
      </c>
    </row>
    <row r="78" spans="1:24" x14ac:dyDescent="0.3">
      <c r="A78" t="s">
        <v>9</v>
      </c>
      <c r="B78" s="11">
        <f t="shared" ref="B78:E78" si="69">STDEV(B57:B76)</f>
        <v>135.96539807496691</v>
      </c>
      <c r="C78" s="11">
        <f t="shared" si="69"/>
        <v>69.750382002349596</v>
      </c>
      <c r="D78" s="11">
        <f t="shared" si="69"/>
        <v>50.282857809333926</v>
      </c>
      <c r="E78" s="11">
        <f t="shared" si="69"/>
        <v>330.72295211042064</v>
      </c>
      <c r="F78">
        <f>STDEV(F57:F76)</f>
        <v>1.8367716290224094E-2</v>
      </c>
      <c r="G78">
        <f>STDEV(G57:G76)</f>
        <v>5.4258448108436524E-2</v>
      </c>
      <c r="H78">
        <f t="shared" ref="H78" si="70">STDEV(H57:H76)</f>
        <v>1.9345261571564007E-2</v>
      </c>
      <c r="J78" s="11">
        <f t="shared" ref="J78:M78" si="71">STDEV(J57:J76)</f>
        <v>23.261160309566908</v>
      </c>
      <c r="K78" s="11">
        <f t="shared" si="71"/>
        <v>40.09921905001459</v>
      </c>
      <c r="L78" s="11">
        <f t="shared" si="71"/>
        <v>20.044949488586894</v>
      </c>
      <c r="M78" s="11">
        <f t="shared" si="71"/>
        <v>328.39139036088915</v>
      </c>
      <c r="N78">
        <f>STDEV(N57:N76)</f>
        <v>1.0189608236890963E-2</v>
      </c>
      <c r="O78">
        <f>STDEV(O57:O76)</f>
        <v>1.2342330929990954E-2</v>
      </c>
      <c r="P78">
        <f t="shared" ref="P78" si="72">STDEV(P57:P76)</f>
        <v>1.3808123450659127E-2</v>
      </c>
      <c r="R78" s="11">
        <f t="shared" ref="R78:U78" si="73">STDEV(R57:R76)</f>
        <v>33.384955641095246</v>
      </c>
      <c r="S78" s="11">
        <f t="shared" si="73"/>
        <v>26.25637767135925</v>
      </c>
      <c r="T78" s="11">
        <f t="shared" si="73"/>
        <v>25.75895347661714</v>
      </c>
      <c r="U78" s="11">
        <f t="shared" si="73"/>
        <v>267.06551532102418</v>
      </c>
      <c r="V78">
        <f>STDEV(V57:V76)</f>
        <v>1.2159605884205631E-2</v>
      </c>
      <c r="W78">
        <f>STDEV(W57:W76)</f>
        <v>1.4090258795207349E-2</v>
      </c>
      <c r="X78">
        <f t="shared" ref="X78" si="74">STDEV(X57:X76)</f>
        <v>1.4239090438174038E-2</v>
      </c>
    </row>
    <row r="79" spans="1:24" x14ac:dyDescent="0.3">
      <c r="A79" t="s">
        <v>10</v>
      </c>
      <c r="B79" s="7">
        <f t="shared" ref="B79:E79" si="75">B78/B77</f>
        <v>0.38386617186608391</v>
      </c>
      <c r="C79" s="7">
        <f t="shared" si="75"/>
        <v>0.11878471049446457</v>
      </c>
      <c r="D79" s="7">
        <f t="shared" si="75"/>
        <v>0.13518714292064504</v>
      </c>
      <c r="E79" s="7">
        <f t="shared" si="75"/>
        <v>7.8645253459466297E-2</v>
      </c>
      <c r="F79" s="7">
        <f>F78/F77</f>
        <v>2.1923695805086355E-2</v>
      </c>
      <c r="G79" s="7">
        <f t="shared" ref="G79:H79" si="76">G78/G77</f>
        <v>6.401285014335259E-2</v>
      </c>
      <c r="H79" s="7">
        <f t="shared" si="76"/>
        <v>2.5610443679399599E-2</v>
      </c>
      <c r="I79" s="7"/>
      <c r="J79" s="7">
        <f t="shared" ref="J79:M79" si="77">J78/J77</f>
        <v>0.10990389940735605</v>
      </c>
      <c r="K79" s="7">
        <f t="shared" si="77"/>
        <v>9.8888333045658666E-2</v>
      </c>
      <c r="L79" s="7">
        <f t="shared" si="77"/>
        <v>9.8115269156078766E-2</v>
      </c>
      <c r="M79" s="7">
        <f t="shared" si="77"/>
        <v>7.2672255988512249E-2</v>
      </c>
      <c r="N79" s="7">
        <f>N78/N77</f>
        <v>1.1159592829017163E-2</v>
      </c>
      <c r="O79" s="7">
        <f t="shared" ref="O79:P79" si="78">O78/O77</f>
        <v>1.3562442603748238E-2</v>
      </c>
      <c r="P79" s="7">
        <f t="shared" si="78"/>
        <v>1.6534520591991956E-2</v>
      </c>
      <c r="R79" s="7">
        <f t="shared" ref="R79:U79" si="79">R78/R77</f>
        <v>0.11466582737796754</v>
      </c>
      <c r="S79" s="7">
        <f t="shared" si="79"/>
        <v>5.697380421256211E-2</v>
      </c>
      <c r="T79" s="7">
        <f t="shared" si="79"/>
        <v>9.4372425266961504E-2</v>
      </c>
      <c r="U79" s="7">
        <f t="shared" si="79"/>
        <v>6.0698087529494807E-2</v>
      </c>
      <c r="V79" s="7">
        <f>V78/V77</f>
        <v>1.3772579515218514E-2</v>
      </c>
      <c r="W79" s="7">
        <f t="shared" ref="W79:X79" si="80">W78/W77</f>
        <v>1.6089960284489196E-2</v>
      </c>
      <c r="X79" s="7">
        <f t="shared" si="80"/>
        <v>1.7581528373670958E-2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PTBC01</vt:lpstr>
      <vt:lpstr>PTBC02</vt:lpstr>
      <vt:lpstr>PTBC03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Ruggles</dc:creator>
  <cp:lastModifiedBy>David Groeneveld</cp:lastModifiedBy>
  <dcterms:created xsi:type="dcterms:W3CDTF">2023-09-02T20:07:20Z</dcterms:created>
  <dcterms:modified xsi:type="dcterms:W3CDTF">2023-09-10T20:20:08Z</dcterms:modified>
</cp:coreProperties>
</file>