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1-working\0 - CMAC\0 - Journal Paper 2\Data Analyses\BC QIAs and Indices\Index Stats\"/>
    </mc:Choice>
  </mc:AlternateContent>
  <xr:revisionPtr revIDLastSave="0" documentId="13_ncr:1_{6FE82E36-F21D-4B56-A402-5F2B32F7B794}" xr6:coauthVersionLast="47" xr6:coauthVersionMax="47" xr10:uidLastSave="{00000000-0000-0000-0000-000000000000}"/>
  <bookViews>
    <workbookView xWindow="-22656" yWindow="300" windowWidth="20004" windowHeight="18228" xr2:uid="{F93C9ABF-D1EE-4926-88CF-60F61C4A037F}"/>
  </bookViews>
  <sheets>
    <sheet name="Summary" sheetId="5" r:id="rId1"/>
    <sheet name="KELBC01" sheetId="1" r:id="rId2"/>
    <sheet name="KELBC02" sheetId="2" r:id="rId3"/>
    <sheet name="KELBC03" sheetId="3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U17" i="5" l="1"/>
  <c r="V17" i="5"/>
  <c r="W17" i="5"/>
  <c r="X17" i="5"/>
  <c r="Y17" i="5"/>
  <c r="Z17" i="5"/>
  <c r="Z20" i="5" s="1"/>
  <c r="U18" i="5"/>
  <c r="V18" i="5"/>
  <c r="W18" i="5"/>
  <c r="X18" i="5"/>
  <c r="Y18" i="5"/>
  <c r="Z18" i="5"/>
  <c r="U19" i="5"/>
  <c r="V19" i="5"/>
  <c r="W19" i="5"/>
  <c r="X19" i="5"/>
  <c r="Y19" i="5"/>
  <c r="Z19" i="5"/>
  <c r="U12" i="5"/>
  <c r="V12" i="5"/>
  <c r="W12" i="5"/>
  <c r="X12" i="5"/>
  <c r="Y12" i="5"/>
  <c r="Z12" i="5"/>
  <c r="U13" i="5"/>
  <c r="V13" i="5"/>
  <c r="W13" i="5"/>
  <c r="X13" i="5"/>
  <c r="Y13" i="5"/>
  <c r="Z13" i="5"/>
  <c r="U14" i="5"/>
  <c r="V14" i="5"/>
  <c r="W14" i="5"/>
  <c r="X14" i="5"/>
  <c r="Y14" i="5"/>
  <c r="Z14" i="5"/>
  <c r="T19" i="5"/>
  <c r="T18" i="5"/>
  <c r="T17" i="5"/>
  <c r="N17" i="5"/>
  <c r="O17" i="5"/>
  <c r="P17" i="5"/>
  <c r="Q17" i="5"/>
  <c r="R17" i="5"/>
  <c r="S17" i="5"/>
  <c r="N18" i="5"/>
  <c r="N20" i="5" s="1"/>
  <c r="O18" i="5"/>
  <c r="P18" i="5"/>
  <c r="Q18" i="5"/>
  <c r="R18" i="5"/>
  <c r="R20" i="5" s="1"/>
  <c r="S18" i="5"/>
  <c r="N19" i="5"/>
  <c r="O19" i="5"/>
  <c r="P19" i="5"/>
  <c r="Q19" i="5"/>
  <c r="R19" i="5"/>
  <c r="S19" i="5"/>
  <c r="M19" i="5"/>
  <c r="M18" i="5"/>
  <c r="M17" i="5"/>
  <c r="G17" i="5"/>
  <c r="H17" i="5"/>
  <c r="I17" i="5"/>
  <c r="J17" i="5"/>
  <c r="K17" i="5"/>
  <c r="L17" i="5"/>
  <c r="G18" i="5"/>
  <c r="H18" i="5"/>
  <c r="I18" i="5"/>
  <c r="J18" i="5"/>
  <c r="K18" i="5"/>
  <c r="K20" i="5" s="1"/>
  <c r="L18" i="5"/>
  <c r="G19" i="5"/>
  <c r="H19" i="5"/>
  <c r="I19" i="5"/>
  <c r="J19" i="5"/>
  <c r="K19" i="5"/>
  <c r="L19" i="5"/>
  <c r="F18" i="5"/>
  <c r="T13" i="5"/>
  <c r="N13" i="5"/>
  <c r="O13" i="5"/>
  <c r="P13" i="5"/>
  <c r="Q13" i="5"/>
  <c r="R13" i="5"/>
  <c r="S13" i="5"/>
  <c r="M13" i="5"/>
  <c r="G13" i="5"/>
  <c r="H13" i="5"/>
  <c r="I13" i="5"/>
  <c r="J13" i="5"/>
  <c r="K13" i="5"/>
  <c r="L13" i="5"/>
  <c r="F13" i="5"/>
  <c r="U8" i="5"/>
  <c r="V8" i="5"/>
  <c r="W8" i="5"/>
  <c r="X8" i="5"/>
  <c r="Y8" i="5"/>
  <c r="Z8" i="5"/>
  <c r="N8" i="5"/>
  <c r="O8" i="5"/>
  <c r="P8" i="5"/>
  <c r="Q8" i="5"/>
  <c r="R8" i="5"/>
  <c r="S8" i="5"/>
  <c r="G8" i="5"/>
  <c r="H8" i="5"/>
  <c r="I8" i="5"/>
  <c r="J8" i="5"/>
  <c r="K8" i="5"/>
  <c r="L8" i="5"/>
  <c r="H9" i="5"/>
  <c r="T8" i="5"/>
  <c r="M8" i="5"/>
  <c r="F8" i="5"/>
  <c r="V20" i="5"/>
  <c r="J20" i="5"/>
  <c r="Z15" i="5"/>
  <c r="V15" i="5"/>
  <c r="E78" i="1"/>
  <c r="D78" i="1"/>
  <c r="C78" i="1"/>
  <c r="B78" i="1"/>
  <c r="E52" i="1"/>
  <c r="D52" i="1"/>
  <c r="C52" i="1"/>
  <c r="B52" i="1"/>
  <c r="E26" i="1"/>
  <c r="D26" i="1"/>
  <c r="C26" i="1"/>
  <c r="B26" i="1"/>
  <c r="E77" i="1"/>
  <c r="D77" i="1"/>
  <c r="C77" i="1"/>
  <c r="B77" i="1"/>
  <c r="F17" i="5" s="1"/>
  <c r="E51" i="1"/>
  <c r="I12" i="5" s="1"/>
  <c r="D51" i="1"/>
  <c r="H12" i="5" s="1"/>
  <c r="C51" i="1"/>
  <c r="G12" i="5" s="1"/>
  <c r="B51" i="1"/>
  <c r="F12" i="5" s="1"/>
  <c r="E25" i="1"/>
  <c r="I7" i="5" s="1"/>
  <c r="D25" i="1"/>
  <c r="H7" i="5" s="1"/>
  <c r="C25" i="1"/>
  <c r="G7" i="5" s="1"/>
  <c r="B25" i="1"/>
  <c r="F7" i="5" s="1"/>
  <c r="M78" i="1"/>
  <c r="L78" i="1"/>
  <c r="K78" i="1"/>
  <c r="J78" i="1"/>
  <c r="M52" i="1"/>
  <c r="L52" i="1"/>
  <c r="K52" i="1"/>
  <c r="J52" i="1"/>
  <c r="M26" i="1"/>
  <c r="L26" i="1"/>
  <c r="K26" i="1"/>
  <c r="J26" i="1"/>
  <c r="M77" i="1"/>
  <c r="L77" i="1"/>
  <c r="L79" i="1" s="1"/>
  <c r="K77" i="1"/>
  <c r="J77" i="1"/>
  <c r="M51" i="1"/>
  <c r="P12" i="5" s="1"/>
  <c r="L51" i="1"/>
  <c r="O12" i="5" s="1"/>
  <c r="K51" i="1"/>
  <c r="N12" i="5" s="1"/>
  <c r="J51" i="1"/>
  <c r="M12" i="5" s="1"/>
  <c r="M25" i="1"/>
  <c r="P7" i="5" s="1"/>
  <c r="L25" i="1"/>
  <c r="O7" i="5" s="1"/>
  <c r="K25" i="1"/>
  <c r="N7" i="5" s="1"/>
  <c r="J25" i="1"/>
  <c r="M7" i="5" s="1"/>
  <c r="U78" i="1"/>
  <c r="T78" i="1"/>
  <c r="S78" i="1"/>
  <c r="R78" i="1"/>
  <c r="U52" i="1"/>
  <c r="T52" i="1"/>
  <c r="S52" i="1"/>
  <c r="R52" i="1"/>
  <c r="U26" i="1"/>
  <c r="T26" i="1"/>
  <c r="S26" i="1"/>
  <c r="R26" i="1"/>
  <c r="U77" i="1"/>
  <c r="T77" i="1"/>
  <c r="S77" i="1"/>
  <c r="R77" i="1"/>
  <c r="U51" i="1"/>
  <c r="T51" i="1"/>
  <c r="S51" i="1"/>
  <c r="R51" i="1"/>
  <c r="T12" i="5" s="1"/>
  <c r="U25" i="1"/>
  <c r="W7" i="5" s="1"/>
  <c r="T25" i="1"/>
  <c r="V7" i="5" s="1"/>
  <c r="S25" i="1"/>
  <c r="U7" i="5" s="1"/>
  <c r="R25" i="1"/>
  <c r="T7" i="5" s="1"/>
  <c r="U52" i="3"/>
  <c r="T52" i="3"/>
  <c r="S52" i="3"/>
  <c r="R52" i="3"/>
  <c r="U78" i="3"/>
  <c r="T78" i="3"/>
  <c r="S78" i="3"/>
  <c r="R78" i="3"/>
  <c r="U26" i="3"/>
  <c r="T26" i="3"/>
  <c r="S26" i="3"/>
  <c r="R26" i="3"/>
  <c r="U51" i="3"/>
  <c r="T51" i="3"/>
  <c r="S51" i="3"/>
  <c r="R51" i="3"/>
  <c r="T14" i="5" s="1"/>
  <c r="U77" i="3"/>
  <c r="T77" i="3"/>
  <c r="S77" i="3"/>
  <c r="R77" i="3"/>
  <c r="U25" i="3"/>
  <c r="W9" i="5" s="1"/>
  <c r="T25" i="3"/>
  <c r="V9" i="5" s="1"/>
  <c r="S25" i="3"/>
  <c r="U9" i="5" s="1"/>
  <c r="R25" i="3"/>
  <c r="T9" i="5" s="1"/>
  <c r="M78" i="3"/>
  <c r="L78" i="3"/>
  <c r="K78" i="3"/>
  <c r="J78" i="3"/>
  <c r="M52" i="3"/>
  <c r="L52" i="3"/>
  <c r="K52" i="3"/>
  <c r="J52" i="3"/>
  <c r="M26" i="3"/>
  <c r="L26" i="3"/>
  <c r="K26" i="3"/>
  <c r="J26" i="3"/>
  <c r="M77" i="3"/>
  <c r="L77" i="3"/>
  <c r="K77" i="3"/>
  <c r="J77" i="3"/>
  <c r="M51" i="3"/>
  <c r="P14" i="5" s="1"/>
  <c r="L51" i="3"/>
  <c r="O14" i="5" s="1"/>
  <c r="K51" i="3"/>
  <c r="N14" i="5" s="1"/>
  <c r="J51" i="3"/>
  <c r="M14" i="5" s="1"/>
  <c r="M25" i="3"/>
  <c r="P9" i="5" s="1"/>
  <c r="L25" i="3"/>
  <c r="O9" i="5" s="1"/>
  <c r="K25" i="3"/>
  <c r="N9" i="5" s="1"/>
  <c r="J25" i="3"/>
  <c r="M9" i="5" s="1"/>
  <c r="U78" i="2"/>
  <c r="T78" i="2"/>
  <c r="S78" i="2"/>
  <c r="R78" i="2"/>
  <c r="U52" i="2"/>
  <c r="T52" i="2"/>
  <c r="T53" i="2" s="1"/>
  <c r="S52" i="2"/>
  <c r="R52" i="2"/>
  <c r="U26" i="2"/>
  <c r="T26" i="2"/>
  <c r="S26" i="2"/>
  <c r="R26" i="2"/>
  <c r="U77" i="2"/>
  <c r="T77" i="2"/>
  <c r="T79" i="2" s="1"/>
  <c r="S77" i="2"/>
  <c r="R77" i="2"/>
  <c r="U51" i="2"/>
  <c r="T51" i="2"/>
  <c r="S51" i="2"/>
  <c r="R51" i="2"/>
  <c r="U25" i="2"/>
  <c r="T25" i="2"/>
  <c r="S25" i="2"/>
  <c r="R25" i="2"/>
  <c r="M78" i="2"/>
  <c r="L78" i="2"/>
  <c r="K78" i="2"/>
  <c r="J78" i="2"/>
  <c r="M52" i="2"/>
  <c r="L52" i="2"/>
  <c r="K52" i="2"/>
  <c r="J52" i="2"/>
  <c r="M26" i="2"/>
  <c r="L26" i="2"/>
  <c r="K26" i="2"/>
  <c r="J26" i="2"/>
  <c r="M77" i="2"/>
  <c r="L77" i="2"/>
  <c r="K77" i="2"/>
  <c r="J77" i="2"/>
  <c r="M51" i="2"/>
  <c r="L51" i="2"/>
  <c r="K51" i="2"/>
  <c r="J51" i="2"/>
  <c r="M25" i="2"/>
  <c r="L25" i="2"/>
  <c r="K25" i="2"/>
  <c r="J25" i="2"/>
  <c r="X76" i="1"/>
  <c r="W76" i="1"/>
  <c r="V76" i="1"/>
  <c r="X75" i="1"/>
  <c r="W75" i="1"/>
  <c r="V75" i="1"/>
  <c r="X74" i="1"/>
  <c r="W74" i="1"/>
  <c r="V74" i="1"/>
  <c r="X73" i="1"/>
  <c r="W73" i="1"/>
  <c r="V73" i="1"/>
  <c r="X72" i="1"/>
  <c r="W72" i="1"/>
  <c r="V72" i="1"/>
  <c r="X71" i="1"/>
  <c r="W71" i="1"/>
  <c r="V71" i="1"/>
  <c r="X70" i="1"/>
  <c r="W70" i="1"/>
  <c r="V70" i="1"/>
  <c r="X69" i="1"/>
  <c r="W69" i="1"/>
  <c r="V69" i="1"/>
  <c r="X68" i="1"/>
  <c r="W68" i="1"/>
  <c r="V68" i="1"/>
  <c r="X67" i="1"/>
  <c r="W67" i="1"/>
  <c r="V67" i="1"/>
  <c r="X66" i="1"/>
  <c r="W66" i="1"/>
  <c r="V66" i="1"/>
  <c r="X65" i="1"/>
  <c r="W65" i="1"/>
  <c r="V65" i="1"/>
  <c r="X64" i="1"/>
  <c r="W64" i="1"/>
  <c r="V64" i="1"/>
  <c r="X63" i="1"/>
  <c r="W63" i="1"/>
  <c r="V63" i="1"/>
  <c r="X62" i="1"/>
  <c r="W62" i="1"/>
  <c r="V62" i="1"/>
  <c r="X61" i="1"/>
  <c r="W61" i="1"/>
  <c r="V61" i="1"/>
  <c r="X60" i="1"/>
  <c r="W60" i="1"/>
  <c r="V60" i="1"/>
  <c r="X59" i="1"/>
  <c r="W59" i="1"/>
  <c r="V59" i="1"/>
  <c r="X58" i="1"/>
  <c r="W58" i="1"/>
  <c r="V58" i="1"/>
  <c r="X57" i="1"/>
  <c r="W57" i="1"/>
  <c r="V57" i="1"/>
  <c r="X50" i="1"/>
  <c r="W50" i="1"/>
  <c r="V50" i="1"/>
  <c r="X49" i="1"/>
  <c r="W49" i="1"/>
  <c r="V49" i="1"/>
  <c r="X48" i="1"/>
  <c r="W48" i="1"/>
  <c r="V48" i="1"/>
  <c r="X47" i="1"/>
  <c r="W47" i="1"/>
  <c r="V47" i="1"/>
  <c r="X46" i="1"/>
  <c r="W46" i="1"/>
  <c r="V46" i="1"/>
  <c r="X45" i="1"/>
  <c r="W45" i="1"/>
  <c r="V45" i="1"/>
  <c r="X44" i="1"/>
  <c r="W44" i="1"/>
  <c r="V44" i="1"/>
  <c r="X43" i="1"/>
  <c r="W43" i="1"/>
  <c r="V43" i="1"/>
  <c r="X42" i="1"/>
  <c r="W42" i="1"/>
  <c r="V42" i="1"/>
  <c r="X41" i="1"/>
  <c r="W41" i="1"/>
  <c r="V41" i="1"/>
  <c r="X40" i="1"/>
  <c r="W40" i="1"/>
  <c r="V40" i="1"/>
  <c r="X39" i="1"/>
  <c r="W39" i="1"/>
  <c r="V39" i="1"/>
  <c r="X38" i="1"/>
  <c r="W38" i="1"/>
  <c r="V38" i="1"/>
  <c r="X37" i="1"/>
  <c r="W37" i="1"/>
  <c r="V37" i="1"/>
  <c r="X36" i="1"/>
  <c r="W36" i="1"/>
  <c r="V36" i="1"/>
  <c r="X35" i="1"/>
  <c r="W35" i="1"/>
  <c r="V35" i="1"/>
  <c r="X34" i="1"/>
  <c r="W34" i="1"/>
  <c r="V34" i="1"/>
  <c r="X33" i="1"/>
  <c r="W33" i="1"/>
  <c r="V33" i="1"/>
  <c r="X32" i="1"/>
  <c r="W32" i="1"/>
  <c r="V32" i="1"/>
  <c r="X31" i="1"/>
  <c r="W31" i="1"/>
  <c r="V31" i="1"/>
  <c r="X24" i="1"/>
  <c r="W24" i="1"/>
  <c r="V24" i="1"/>
  <c r="X23" i="1"/>
  <c r="W23" i="1"/>
  <c r="V23" i="1"/>
  <c r="X22" i="1"/>
  <c r="W22" i="1"/>
  <c r="V22" i="1"/>
  <c r="X21" i="1"/>
  <c r="W21" i="1"/>
  <c r="V21" i="1"/>
  <c r="X20" i="1"/>
  <c r="W20" i="1"/>
  <c r="V20" i="1"/>
  <c r="X19" i="1"/>
  <c r="W19" i="1"/>
  <c r="V19" i="1"/>
  <c r="X18" i="1"/>
  <c r="W18" i="1"/>
  <c r="V18" i="1"/>
  <c r="X17" i="1"/>
  <c r="W17" i="1"/>
  <c r="V17" i="1"/>
  <c r="X16" i="1"/>
  <c r="W16" i="1"/>
  <c r="V16" i="1"/>
  <c r="X15" i="1"/>
  <c r="W15" i="1"/>
  <c r="V15" i="1"/>
  <c r="X14" i="1"/>
  <c r="W14" i="1"/>
  <c r="V14" i="1"/>
  <c r="X13" i="1"/>
  <c r="W13" i="1"/>
  <c r="V13" i="1"/>
  <c r="X12" i="1"/>
  <c r="W12" i="1"/>
  <c r="V12" i="1"/>
  <c r="X11" i="1"/>
  <c r="W11" i="1"/>
  <c r="V11" i="1"/>
  <c r="X10" i="1"/>
  <c r="W10" i="1"/>
  <c r="V10" i="1"/>
  <c r="X9" i="1"/>
  <c r="W9" i="1"/>
  <c r="V9" i="1"/>
  <c r="X8" i="1"/>
  <c r="W8" i="1"/>
  <c r="V8" i="1"/>
  <c r="X7" i="1"/>
  <c r="W7" i="1"/>
  <c r="V7" i="1"/>
  <c r="X6" i="1"/>
  <c r="W6" i="1"/>
  <c r="V6" i="1"/>
  <c r="X5" i="1"/>
  <c r="W5" i="1"/>
  <c r="V5" i="1"/>
  <c r="P24" i="1"/>
  <c r="O24" i="1"/>
  <c r="N24" i="1"/>
  <c r="P23" i="1"/>
  <c r="O23" i="1"/>
  <c r="N23" i="1"/>
  <c r="P22" i="1"/>
  <c r="O22" i="1"/>
  <c r="N22" i="1"/>
  <c r="P21" i="1"/>
  <c r="O21" i="1"/>
  <c r="N21" i="1"/>
  <c r="P20" i="1"/>
  <c r="O20" i="1"/>
  <c r="N20" i="1"/>
  <c r="P19" i="1"/>
  <c r="O19" i="1"/>
  <c r="N19" i="1"/>
  <c r="P18" i="1"/>
  <c r="O18" i="1"/>
  <c r="N18" i="1"/>
  <c r="P17" i="1"/>
  <c r="O17" i="1"/>
  <c r="N17" i="1"/>
  <c r="P16" i="1"/>
  <c r="O16" i="1"/>
  <c r="N16" i="1"/>
  <c r="P15" i="1"/>
  <c r="O15" i="1"/>
  <c r="N15" i="1"/>
  <c r="P14" i="1"/>
  <c r="O14" i="1"/>
  <c r="N14" i="1"/>
  <c r="P13" i="1"/>
  <c r="O13" i="1"/>
  <c r="N13" i="1"/>
  <c r="P12" i="1"/>
  <c r="O12" i="1"/>
  <c r="N12" i="1"/>
  <c r="P11" i="1"/>
  <c r="O11" i="1"/>
  <c r="N11" i="1"/>
  <c r="P10" i="1"/>
  <c r="O10" i="1"/>
  <c r="N10" i="1"/>
  <c r="P9" i="1"/>
  <c r="O9" i="1"/>
  <c r="N9" i="1"/>
  <c r="P8" i="1"/>
  <c r="O8" i="1"/>
  <c r="N8" i="1"/>
  <c r="P7" i="1"/>
  <c r="O7" i="1"/>
  <c r="N7" i="1"/>
  <c r="P6" i="1"/>
  <c r="O6" i="1"/>
  <c r="N6" i="1"/>
  <c r="P5" i="1"/>
  <c r="O5" i="1"/>
  <c r="N5" i="1"/>
  <c r="P50" i="1"/>
  <c r="O50" i="1"/>
  <c r="N50" i="1"/>
  <c r="P49" i="1"/>
  <c r="O49" i="1"/>
  <c r="N49" i="1"/>
  <c r="P48" i="1"/>
  <c r="O48" i="1"/>
  <c r="N48" i="1"/>
  <c r="P47" i="1"/>
  <c r="O47" i="1"/>
  <c r="N47" i="1"/>
  <c r="P46" i="1"/>
  <c r="O46" i="1"/>
  <c r="N46" i="1"/>
  <c r="P45" i="1"/>
  <c r="O45" i="1"/>
  <c r="N45" i="1"/>
  <c r="P44" i="1"/>
  <c r="O44" i="1"/>
  <c r="N44" i="1"/>
  <c r="P43" i="1"/>
  <c r="O43" i="1"/>
  <c r="N43" i="1"/>
  <c r="P42" i="1"/>
  <c r="O42" i="1"/>
  <c r="N42" i="1"/>
  <c r="P41" i="1"/>
  <c r="O41" i="1"/>
  <c r="N41" i="1"/>
  <c r="P40" i="1"/>
  <c r="O40" i="1"/>
  <c r="N40" i="1"/>
  <c r="P39" i="1"/>
  <c r="O39" i="1"/>
  <c r="N39" i="1"/>
  <c r="P38" i="1"/>
  <c r="O38" i="1"/>
  <c r="N38" i="1"/>
  <c r="P37" i="1"/>
  <c r="O37" i="1"/>
  <c r="N37" i="1"/>
  <c r="P36" i="1"/>
  <c r="O36" i="1"/>
  <c r="N36" i="1"/>
  <c r="P35" i="1"/>
  <c r="O35" i="1"/>
  <c r="N35" i="1"/>
  <c r="P34" i="1"/>
  <c r="O34" i="1"/>
  <c r="N34" i="1"/>
  <c r="P33" i="1"/>
  <c r="O33" i="1"/>
  <c r="N33" i="1"/>
  <c r="P32" i="1"/>
  <c r="O32" i="1"/>
  <c r="N32" i="1"/>
  <c r="P31" i="1"/>
  <c r="O31" i="1"/>
  <c r="N31" i="1"/>
  <c r="P76" i="1"/>
  <c r="O76" i="1"/>
  <c r="N76" i="1"/>
  <c r="P75" i="1"/>
  <c r="O75" i="1"/>
  <c r="N75" i="1"/>
  <c r="P74" i="1"/>
  <c r="O74" i="1"/>
  <c r="N74" i="1"/>
  <c r="P73" i="1"/>
  <c r="O73" i="1"/>
  <c r="N73" i="1"/>
  <c r="P72" i="1"/>
  <c r="O72" i="1"/>
  <c r="N72" i="1"/>
  <c r="P71" i="1"/>
  <c r="O71" i="1"/>
  <c r="N71" i="1"/>
  <c r="P70" i="1"/>
  <c r="O70" i="1"/>
  <c r="N70" i="1"/>
  <c r="P69" i="1"/>
  <c r="O69" i="1"/>
  <c r="N69" i="1"/>
  <c r="P68" i="1"/>
  <c r="O68" i="1"/>
  <c r="N68" i="1"/>
  <c r="P67" i="1"/>
  <c r="O67" i="1"/>
  <c r="N67" i="1"/>
  <c r="P66" i="1"/>
  <c r="O66" i="1"/>
  <c r="N66" i="1"/>
  <c r="P65" i="1"/>
  <c r="O65" i="1"/>
  <c r="N65" i="1"/>
  <c r="P64" i="1"/>
  <c r="O64" i="1"/>
  <c r="N64" i="1"/>
  <c r="P63" i="1"/>
  <c r="O63" i="1"/>
  <c r="N63" i="1"/>
  <c r="P62" i="1"/>
  <c r="O62" i="1"/>
  <c r="N62" i="1"/>
  <c r="P61" i="1"/>
  <c r="O61" i="1"/>
  <c r="N61" i="1"/>
  <c r="P60" i="1"/>
  <c r="O60" i="1"/>
  <c r="N60" i="1"/>
  <c r="P59" i="1"/>
  <c r="O59" i="1"/>
  <c r="N59" i="1"/>
  <c r="P58" i="1"/>
  <c r="O58" i="1"/>
  <c r="N58" i="1"/>
  <c r="P57" i="1"/>
  <c r="O57" i="1"/>
  <c r="N57" i="1"/>
  <c r="H76" i="1"/>
  <c r="G76" i="1"/>
  <c r="F76" i="1"/>
  <c r="H75" i="1"/>
  <c r="G75" i="1"/>
  <c r="F75" i="1"/>
  <c r="H74" i="1"/>
  <c r="G74" i="1"/>
  <c r="F74" i="1"/>
  <c r="H73" i="1"/>
  <c r="G73" i="1"/>
  <c r="F73" i="1"/>
  <c r="H72" i="1"/>
  <c r="G72" i="1"/>
  <c r="F72" i="1"/>
  <c r="H71" i="1"/>
  <c r="G71" i="1"/>
  <c r="F71" i="1"/>
  <c r="H70" i="1"/>
  <c r="G70" i="1"/>
  <c r="F70" i="1"/>
  <c r="H69" i="1"/>
  <c r="G69" i="1"/>
  <c r="F69" i="1"/>
  <c r="H68" i="1"/>
  <c r="G68" i="1"/>
  <c r="F68" i="1"/>
  <c r="H67" i="1"/>
  <c r="G67" i="1"/>
  <c r="F67" i="1"/>
  <c r="H66" i="1"/>
  <c r="G66" i="1"/>
  <c r="F66" i="1"/>
  <c r="H65" i="1"/>
  <c r="G65" i="1"/>
  <c r="F65" i="1"/>
  <c r="H64" i="1"/>
  <c r="G64" i="1"/>
  <c r="F64" i="1"/>
  <c r="H63" i="1"/>
  <c r="G63" i="1"/>
  <c r="F63" i="1"/>
  <c r="H62" i="1"/>
  <c r="G62" i="1"/>
  <c r="F62" i="1"/>
  <c r="H61" i="1"/>
  <c r="G61" i="1"/>
  <c r="F61" i="1"/>
  <c r="H60" i="1"/>
  <c r="G60" i="1"/>
  <c r="F60" i="1"/>
  <c r="H59" i="1"/>
  <c r="G59" i="1"/>
  <c r="F59" i="1"/>
  <c r="H58" i="1"/>
  <c r="G58" i="1"/>
  <c r="F58" i="1"/>
  <c r="H57" i="1"/>
  <c r="G57" i="1"/>
  <c r="F57" i="1"/>
  <c r="H50" i="1"/>
  <c r="G50" i="1"/>
  <c r="F50" i="1"/>
  <c r="H49" i="1"/>
  <c r="G49" i="1"/>
  <c r="F49" i="1"/>
  <c r="H48" i="1"/>
  <c r="G48" i="1"/>
  <c r="F48" i="1"/>
  <c r="H47" i="1"/>
  <c r="G47" i="1"/>
  <c r="F47" i="1"/>
  <c r="H46" i="1"/>
  <c r="G46" i="1"/>
  <c r="F46" i="1"/>
  <c r="H45" i="1"/>
  <c r="G45" i="1"/>
  <c r="F45" i="1"/>
  <c r="H44" i="1"/>
  <c r="G44" i="1"/>
  <c r="F44" i="1"/>
  <c r="H43" i="1"/>
  <c r="G43" i="1"/>
  <c r="F43" i="1"/>
  <c r="H42" i="1"/>
  <c r="G42" i="1"/>
  <c r="F42" i="1"/>
  <c r="H41" i="1"/>
  <c r="G41" i="1"/>
  <c r="F41" i="1"/>
  <c r="H40" i="1"/>
  <c r="G40" i="1"/>
  <c r="F40" i="1"/>
  <c r="H39" i="1"/>
  <c r="G39" i="1"/>
  <c r="F39" i="1"/>
  <c r="H38" i="1"/>
  <c r="G38" i="1"/>
  <c r="F38" i="1"/>
  <c r="H37" i="1"/>
  <c r="G37" i="1"/>
  <c r="F37" i="1"/>
  <c r="H36" i="1"/>
  <c r="G36" i="1"/>
  <c r="F36" i="1"/>
  <c r="H35" i="1"/>
  <c r="G35" i="1"/>
  <c r="F35" i="1"/>
  <c r="H34" i="1"/>
  <c r="G34" i="1"/>
  <c r="F34" i="1"/>
  <c r="H33" i="1"/>
  <c r="G33" i="1"/>
  <c r="F33" i="1"/>
  <c r="H32" i="1"/>
  <c r="G32" i="1"/>
  <c r="F32" i="1"/>
  <c r="H31" i="1"/>
  <c r="G31" i="1"/>
  <c r="F31" i="1"/>
  <c r="H24" i="1"/>
  <c r="G24" i="1"/>
  <c r="F24" i="1"/>
  <c r="H23" i="1"/>
  <c r="G23" i="1"/>
  <c r="F23" i="1"/>
  <c r="H22" i="1"/>
  <c r="G22" i="1"/>
  <c r="F22" i="1"/>
  <c r="H21" i="1"/>
  <c r="G21" i="1"/>
  <c r="F21" i="1"/>
  <c r="H20" i="1"/>
  <c r="G20" i="1"/>
  <c r="F20" i="1"/>
  <c r="H19" i="1"/>
  <c r="G19" i="1"/>
  <c r="F19" i="1"/>
  <c r="H18" i="1"/>
  <c r="G18" i="1"/>
  <c r="F18" i="1"/>
  <c r="H17" i="1"/>
  <c r="G17" i="1"/>
  <c r="F17" i="1"/>
  <c r="H16" i="1"/>
  <c r="G16" i="1"/>
  <c r="F16" i="1"/>
  <c r="H15" i="1"/>
  <c r="G15" i="1"/>
  <c r="F15" i="1"/>
  <c r="H14" i="1"/>
  <c r="G14" i="1"/>
  <c r="F14" i="1"/>
  <c r="H13" i="1"/>
  <c r="G13" i="1"/>
  <c r="F13" i="1"/>
  <c r="H12" i="1"/>
  <c r="G12" i="1"/>
  <c r="F12" i="1"/>
  <c r="H11" i="1"/>
  <c r="G11" i="1"/>
  <c r="F11" i="1"/>
  <c r="H10" i="1"/>
  <c r="G10" i="1"/>
  <c r="F10" i="1"/>
  <c r="H9" i="1"/>
  <c r="G9" i="1"/>
  <c r="F9" i="1"/>
  <c r="H8" i="1"/>
  <c r="G8" i="1"/>
  <c r="F8" i="1"/>
  <c r="H7" i="1"/>
  <c r="G7" i="1"/>
  <c r="F7" i="1"/>
  <c r="H6" i="1"/>
  <c r="G6" i="1"/>
  <c r="F6" i="1"/>
  <c r="H5" i="1"/>
  <c r="G5" i="1"/>
  <c r="F5" i="1"/>
  <c r="X24" i="3"/>
  <c r="W24" i="3"/>
  <c r="V24" i="3"/>
  <c r="X23" i="3"/>
  <c r="W23" i="3"/>
  <c r="V23" i="3"/>
  <c r="X22" i="3"/>
  <c r="W22" i="3"/>
  <c r="V22" i="3"/>
  <c r="X21" i="3"/>
  <c r="W21" i="3"/>
  <c r="V21" i="3"/>
  <c r="X20" i="3"/>
  <c r="W20" i="3"/>
  <c r="V20" i="3"/>
  <c r="X19" i="3"/>
  <c r="W19" i="3"/>
  <c r="V19" i="3"/>
  <c r="X18" i="3"/>
  <c r="W18" i="3"/>
  <c r="V18" i="3"/>
  <c r="X17" i="3"/>
  <c r="W17" i="3"/>
  <c r="V17" i="3"/>
  <c r="X16" i="3"/>
  <c r="W16" i="3"/>
  <c r="V16" i="3"/>
  <c r="X15" i="3"/>
  <c r="W15" i="3"/>
  <c r="V15" i="3"/>
  <c r="X14" i="3"/>
  <c r="W14" i="3"/>
  <c r="V14" i="3"/>
  <c r="X13" i="3"/>
  <c r="W13" i="3"/>
  <c r="V13" i="3"/>
  <c r="X12" i="3"/>
  <c r="W12" i="3"/>
  <c r="V12" i="3"/>
  <c r="X11" i="3"/>
  <c r="W11" i="3"/>
  <c r="V11" i="3"/>
  <c r="X10" i="3"/>
  <c r="W10" i="3"/>
  <c r="V10" i="3"/>
  <c r="X9" i="3"/>
  <c r="W9" i="3"/>
  <c r="V9" i="3"/>
  <c r="X8" i="3"/>
  <c r="W8" i="3"/>
  <c r="V8" i="3"/>
  <c r="X7" i="3"/>
  <c r="W7" i="3"/>
  <c r="V7" i="3"/>
  <c r="X6" i="3"/>
  <c r="W6" i="3"/>
  <c r="V6" i="3"/>
  <c r="X5" i="3"/>
  <c r="W5" i="3"/>
  <c r="V5" i="3"/>
  <c r="X76" i="3"/>
  <c r="W76" i="3"/>
  <c r="V76" i="3"/>
  <c r="X75" i="3"/>
  <c r="W75" i="3"/>
  <c r="V75" i="3"/>
  <c r="X74" i="3"/>
  <c r="W74" i="3"/>
  <c r="V74" i="3"/>
  <c r="X73" i="3"/>
  <c r="W73" i="3"/>
  <c r="V73" i="3"/>
  <c r="X72" i="3"/>
  <c r="W72" i="3"/>
  <c r="V72" i="3"/>
  <c r="X71" i="3"/>
  <c r="W71" i="3"/>
  <c r="V71" i="3"/>
  <c r="X70" i="3"/>
  <c r="W70" i="3"/>
  <c r="V70" i="3"/>
  <c r="X69" i="3"/>
  <c r="W69" i="3"/>
  <c r="V69" i="3"/>
  <c r="X68" i="3"/>
  <c r="W68" i="3"/>
  <c r="V68" i="3"/>
  <c r="X67" i="3"/>
  <c r="W67" i="3"/>
  <c r="V67" i="3"/>
  <c r="X66" i="3"/>
  <c r="W66" i="3"/>
  <c r="V66" i="3"/>
  <c r="X65" i="3"/>
  <c r="W65" i="3"/>
  <c r="V65" i="3"/>
  <c r="X64" i="3"/>
  <c r="W64" i="3"/>
  <c r="V64" i="3"/>
  <c r="X63" i="3"/>
  <c r="W63" i="3"/>
  <c r="V63" i="3"/>
  <c r="X62" i="3"/>
  <c r="W62" i="3"/>
  <c r="V62" i="3"/>
  <c r="X61" i="3"/>
  <c r="W61" i="3"/>
  <c r="V61" i="3"/>
  <c r="X60" i="3"/>
  <c r="W60" i="3"/>
  <c r="V60" i="3"/>
  <c r="X59" i="3"/>
  <c r="W59" i="3"/>
  <c r="V59" i="3"/>
  <c r="X58" i="3"/>
  <c r="W58" i="3"/>
  <c r="V58" i="3"/>
  <c r="X57" i="3"/>
  <c r="W57" i="3"/>
  <c r="V57" i="3"/>
  <c r="X50" i="3"/>
  <c r="W50" i="3"/>
  <c r="V50" i="3"/>
  <c r="X49" i="3"/>
  <c r="W49" i="3"/>
  <c r="V49" i="3"/>
  <c r="X48" i="3"/>
  <c r="W48" i="3"/>
  <c r="V48" i="3"/>
  <c r="X47" i="3"/>
  <c r="W47" i="3"/>
  <c r="V47" i="3"/>
  <c r="X46" i="3"/>
  <c r="W46" i="3"/>
  <c r="V46" i="3"/>
  <c r="X45" i="3"/>
  <c r="W45" i="3"/>
  <c r="V45" i="3"/>
  <c r="X44" i="3"/>
  <c r="W44" i="3"/>
  <c r="V44" i="3"/>
  <c r="X43" i="3"/>
  <c r="W43" i="3"/>
  <c r="V43" i="3"/>
  <c r="X42" i="3"/>
  <c r="W42" i="3"/>
  <c r="V42" i="3"/>
  <c r="X41" i="3"/>
  <c r="W41" i="3"/>
  <c r="V41" i="3"/>
  <c r="X40" i="3"/>
  <c r="W40" i="3"/>
  <c r="V40" i="3"/>
  <c r="X39" i="3"/>
  <c r="W39" i="3"/>
  <c r="V39" i="3"/>
  <c r="X38" i="3"/>
  <c r="W38" i="3"/>
  <c r="V38" i="3"/>
  <c r="X37" i="3"/>
  <c r="W37" i="3"/>
  <c r="V37" i="3"/>
  <c r="X36" i="3"/>
  <c r="W36" i="3"/>
  <c r="V36" i="3"/>
  <c r="X35" i="3"/>
  <c r="W35" i="3"/>
  <c r="V35" i="3"/>
  <c r="X34" i="3"/>
  <c r="W34" i="3"/>
  <c r="V34" i="3"/>
  <c r="X33" i="3"/>
  <c r="W33" i="3"/>
  <c r="V33" i="3"/>
  <c r="X32" i="3"/>
  <c r="W32" i="3"/>
  <c r="V32" i="3"/>
  <c r="X31" i="3"/>
  <c r="W31" i="3"/>
  <c r="V31" i="3"/>
  <c r="P76" i="3"/>
  <c r="O76" i="3"/>
  <c r="N76" i="3"/>
  <c r="P75" i="3"/>
  <c r="O75" i="3"/>
  <c r="N75" i="3"/>
  <c r="P74" i="3"/>
  <c r="O74" i="3"/>
  <c r="N74" i="3"/>
  <c r="P73" i="3"/>
  <c r="O73" i="3"/>
  <c r="N73" i="3"/>
  <c r="P72" i="3"/>
  <c r="O72" i="3"/>
  <c r="N72" i="3"/>
  <c r="P71" i="3"/>
  <c r="O71" i="3"/>
  <c r="N71" i="3"/>
  <c r="P70" i="3"/>
  <c r="O70" i="3"/>
  <c r="N70" i="3"/>
  <c r="P69" i="3"/>
  <c r="O69" i="3"/>
  <c r="N69" i="3"/>
  <c r="P68" i="3"/>
  <c r="O68" i="3"/>
  <c r="N68" i="3"/>
  <c r="P67" i="3"/>
  <c r="O67" i="3"/>
  <c r="N67" i="3"/>
  <c r="P66" i="3"/>
  <c r="O66" i="3"/>
  <c r="N66" i="3"/>
  <c r="P65" i="3"/>
  <c r="O65" i="3"/>
  <c r="N65" i="3"/>
  <c r="P64" i="3"/>
  <c r="O64" i="3"/>
  <c r="N64" i="3"/>
  <c r="P63" i="3"/>
  <c r="O63" i="3"/>
  <c r="N63" i="3"/>
  <c r="P62" i="3"/>
  <c r="O62" i="3"/>
  <c r="N62" i="3"/>
  <c r="P61" i="3"/>
  <c r="O61" i="3"/>
  <c r="N61" i="3"/>
  <c r="P60" i="3"/>
  <c r="O60" i="3"/>
  <c r="N60" i="3"/>
  <c r="P59" i="3"/>
  <c r="O59" i="3"/>
  <c r="N59" i="3"/>
  <c r="P58" i="3"/>
  <c r="O58" i="3"/>
  <c r="N58" i="3"/>
  <c r="P57" i="3"/>
  <c r="O57" i="3"/>
  <c r="N57" i="3"/>
  <c r="P50" i="3"/>
  <c r="O50" i="3"/>
  <c r="N50" i="3"/>
  <c r="P49" i="3"/>
  <c r="O49" i="3"/>
  <c r="N49" i="3"/>
  <c r="P48" i="3"/>
  <c r="O48" i="3"/>
  <c r="N48" i="3"/>
  <c r="P47" i="3"/>
  <c r="O47" i="3"/>
  <c r="N47" i="3"/>
  <c r="P46" i="3"/>
  <c r="O46" i="3"/>
  <c r="N46" i="3"/>
  <c r="P45" i="3"/>
  <c r="O45" i="3"/>
  <c r="N45" i="3"/>
  <c r="P44" i="3"/>
  <c r="O44" i="3"/>
  <c r="N44" i="3"/>
  <c r="P43" i="3"/>
  <c r="O43" i="3"/>
  <c r="N43" i="3"/>
  <c r="P42" i="3"/>
  <c r="O42" i="3"/>
  <c r="N42" i="3"/>
  <c r="P41" i="3"/>
  <c r="O41" i="3"/>
  <c r="N41" i="3"/>
  <c r="P40" i="3"/>
  <c r="O40" i="3"/>
  <c r="N40" i="3"/>
  <c r="P39" i="3"/>
  <c r="O39" i="3"/>
  <c r="N39" i="3"/>
  <c r="P38" i="3"/>
  <c r="O38" i="3"/>
  <c r="N38" i="3"/>
  <c r="P37" i="3"/>
  <c r="O37" i="3"/>
  <c r="N37" i="3"/>
  <c r="P36" i="3"/>
  <c r="O36" i="3"/>
  <c r="N36" i="3"/>
  <c r="P35" i="3"/>
  <c r="O35" i="3"/>
  <c r="N35" i="3"/>
  <c r="P34" i="3"/>
  <c r="O34" i="3"/>
  <c r="N34" i="3"/>
  <c r="P33" i="3"/>
  <c r="O33" i="3"/>
  <c r="N33" i="3"/>
  <c r="P32" i="3"/>
  <c r="O32" i="3"/>
  <c r="N32" i="3"/>
  <c r="P31" i="3"/>
  <c r="O31" i="3"/>
  <c r="N31" i="3"/>
  <c r="P24" i="3"/>
  <c r="O24" i="3"/>
  <c r="N24" i="3"/>
  <c r="P23" i="3"/>
  <c r="O23" i="3"/>
  <c r="N23" i="3"/>
  <c r="P22" i="3"/>
  <c r="O22" i="3"/>
  <c r="N22" i="3"/>
  <c r="P21" i="3"/>
  <c r="O21" i="3"/>
  <c r="N21" i="3"/>
  <c r="P20" i="3"/>
  <c r="O20" i="3"/>
  <c r="N20" i="3"/>
  <c r="P19" i="3"/>
  <c r="O19" i="3"/>
  <c r="N19" i="3"/>
  <c r="P18" i="3"/>
  <c r="O18" i="3"/>
  <c r="N18" i="3"/>
  <c r="P17" i="3"/>
  <c r="O17" i="3"/>
  <c r="N17" i="3"/>
  <c r="P16" i="3"/>
  <c r="O16" i="3"/>
  <c r="N16" i="3"/>
  <c r="P15" i="3"/>
  <c r="O15" i="3"/>
  <c r="N15" i="3"/>
  <c r="P14" i="3"/>
  <c r="O14" i="3"/>
  <c r="N14" i="3"/>
  <c r="P13" i="3"/>
  <c r="O13" i="3"/>
  <c r="N13" i="3"/>
  <c r="P12" i="3"/>
  <c r="O12" i="3"/>
  <c r="N12" i="3"/>
  <c r="P11" i="3"/>
  <c r="O11" i="3"/>
  <c r="N11" i="3"/>
  <c r="P10" i="3"/>
  <c r="O10" i="3"/>
  <c r="N10" i="3"/>
  <c r="P9" i="3"/>
  <c r="O9" i="3"/>
  <c r="N9" i="3"/>
  <c r="P8" i="3"/>
  <c r="O8" i="3"/>
  <c r="N8" i="3"/>
  <c r="P7" i="3"/>
  <c r="O7" i="3"/>
  <c r="N7" i="3"/>
  <c r="P6" i="3"/>
  <c r="O6" i="3"/>
  <c r="N6" i="3"/>
  <c r="P5" i="3"/>
  <c r="O5" i="3"/>
  <c r="N5" i="3"/>
  <c r="H24" i="3"/>
  <c r="G24" i="3"/>
  <c r="F24" i="3"/>
  <c r="H23" i="3"/>
  <c r="G23" i="3"/>
  <c r="F23" i="3"/>
  <c r="H22" i="3"/>
  <c r="G22" i="3"/>
  <c r="F22" i="3"/>
  <c r="H21" i="3"/>
  <c r="G21" i="3"/>
  <c r="F21" i="3"/>
  <c r="H20" i="3"/>
  <c r="G20" i="3"/>
  <c r="F20" i="3"/>
  <c r="H19" i="3"/>
  <c r="G19" i="3"/>
  <c r="F19" i="3"/>
  <c r="H18" i="3"/>
  <c r="G18" i="3"/>
  <c r="F18" i="3"/>
  <c r="H17" i="3"/>
  <c r="G17" i="3"/>
  <c r="F17" i="3"/>
  <c r="H16" i="3"/>
  <c r="G16" i="3"/>
  <c r="F16" i="3"/>
  <c r="H15" i="3"/>
  <c r="G15" i="3"/>
  <c r="F15" i="3"/>
  <c r="H14" i="3"/>
  <c r="G14" i="3"/>
  <c r="F14" i="3"/>
  <c r="H13" i="3"/>
  <c r="G13" i="3"/>
  <c r="F13" i="3"/>
  <c r="H12" i="3"/>
  <c r="G12" i="3"/>
  <c r="F12" i="3"/>
  <c r="H11" i="3"/>
  <c r="G11" i="3"/>
  <c r="F11" i="3"/>
  <c r="H10" i="3"/>
  <c r="G10" i="3"/>
  <c r="F10" i="3"/>
  <c r="H9" i="3"/>
  <c r="G9" i="3"/>
  <c r="F9" i="3"/>
  <c r="H8" i="3"/>
  <c r="G8" i="3"/>
  <c r="F8" i="3"/>
  <c r="H7" i="3"/>
  <c r="G7" i="3"/>
  <c r="F7" i="3"/>
  <c r="H6" i="3"/>
  <c r="G6" i="3"/>
  <c r="F6" i="3"/>
  <c r="H5" i="3"/>
  <c r="G5" i="3"/>
  <c r="F5" i="3"/>
  <c r="H50" i="3"/>
  <c r="G50" i="3"/>
  <c r="F50" i="3"/>
  <c r="H49" i="3"/>
  <c r="G49" i="3"/>
  <c r="F49" i="3"/>
  <c r="H48" i="3"/>
  <c r="G48" i="3"/>
  <c r="F48" i="3"/>
  <c r="H47" i="3"/>
  <c r="G47" i="3"/>
  <c r="F47" i="3"/>
  <c r="H46" i="3"/>
  <c r="G46" i="3"/>
  <c r="F46" i="3"/>
  <c r="H45" i="3"/>
  <c r="G45" i="3"/>
  <c r="F45" i="3"/>
  <c r="H44" i="3"/>
  <c r="G44" i="3"/>
  <c r="F44" i="3"/>
  <c r="H43" i="3"/>
  <c r="G43" i="3"/>
  <c r="F43" i="3"/>
  <c r="H42" i="3"/>
  <c r="G42" i="3"/>
  <c r="F42" i="3"/>
  <c r="H41" i="3"/>
  <c r="G41" i="3"/>
  <c r="F41" i="3"/>
  <c r="H40" i="3"/>
  <c r="G40" i="3"/>
  <c r="F40" i="3"/>
  <c r="H39" i="3"/>
  <c r="G39" i="3"/>
  <c r="F39" i="3"/>
  <c r="H38" i="3"/>
  <c r="G38" i="3"/>
  <c r="F38" i="3"/>
  <c r="H37" i="3"/>
  <c r="G37" i="3"/>
  <c r="F37" i="3"/>
  <c r="H36" i="3"/>
  <c r="G36" i="3"/>
  <c r="F36" i="3"/>
  <c r="H35" i="3"/>
  <c r="G35" i="3"/>
  <c r="F35" i="3"/>
  <c r="H34" i="3"/>
  <c r="G34" i="3"/>
  <c r="F34" i="3"/>
  <c r="H33" i="3"/>
  <c r="G33" i="3"/>
  <c r="F33" i="3"/>
  <c r="H32" i="3"/>
  <c r="G32" i="3"/>
  <c r="F32" i="3"/>
  <c r="H31" i="3"/>
  <c r="G31" i="3"/>
  <c r="F31" i="3"/>
  <c r="H76" i="3"/>
  <c r="G76" i="3"/>
  <c r="F76" i="3"/>
  <c r="H75" i="3"/>
  <c r="G75" i="3"/>
  <c r="F75" i="3"/>
  <c r="H74" i="3"/>
  <c r="G74" i="3"/>
  <c r="F74" i="3"/>
  <c r="H73" i="3"/>
  <c r="G73" i="3"/>
  <c r="F73" i="3"/>
  <c r="H72" i="3"/>
  <c r="G72" i="3"/>
  <c r="F72" i="3"/>
  <c r="H71" i="3"/>
  <c r="G71" i="3"/>
  <c r="F71" i="3"/>
  <c r="H70" i="3"/>
  <c r="G70" i="3"/>
  <c r="F70" i="3"/>
  <c r="H69" i="3"/>
  <c r="G69" i="3"/>
  <c r="F69" i="3"/>
  <c r="H68" i="3"/>
  <c r="G68" i="3"/>
  <c r="F68" i="3"/>
  <c r="H67" i="3"/>
  <c r="G67" i="3"/>
  <c r="F67" i="3"/>
  <c r="H66" i="3"/>
  <c r="G66" i="3"/>
  <c r="F66" i="3"/>
  <c r="H65" i="3"/>
  <c r="G65" i="3"/>
  <c r="F65" i="3"/>
  <c r="H64" i="3"/>
  <c r="G64" i="3"/>
  <c r="F64" i="3"/>
  <c r="H63" i="3"/>
  <c r="G63" i="3"/>
  <c r="F63" i="3"/>
  <c r="H62" i="3"/>
  <c r="G62" i="3"/>
  <c r="F62" i="3"/>
  <c r="H61" i="3"/>
  <c r="G61" i="3"/>
  <c r="F61" i="3"/>
  <c r="H60" i="3"/>
  <c r="G60" i="3"/>
  <c r="F60" i="3"/>
  <c r="H59" i="3"/>
  <c r="G59" i="3"/>
  <c r="F59" i="3"/>
  <c r="H58" i="3"/>
  <c r="G58" i="3"/>
  <c r="F58" i="3"/>
  <c r="H57" i="3"/>
  <c r="G57" i="3"/>
  <c r="F57" i="3"/>
  <c r="X24" i="2"/>
  <c r="W24" i="2"/>
  <c r="V24" i="2"/>
  <c r="X23" i="2"/>
  <c r="W23" i="2"/>
  <c r="V23" i="2"/>
  <c r="X22" i="2"/>
  <c r="W22" i="2"/>
  <c r="V22" i="2"/>
  <c r="X21" i="2"/>
  <c r="W21" i="2"/>
  <c r="V21" i="2"/>
  <c r="X20" i="2"/>
  <c r="W20" i="2"/>
  <c r="V20" i="2"/>
  <c r="X19" i="2"/>
  <c r="W19" i="2"/>
  <c r="V19" i="2"/>
  <c r="X18" i="2"/>
  <c r="W18" i="2"/>
  <c r="V18" i="2"/>
  <c r="X17" i="2"/>
  <c r="W17" i="2"/>
  <c r="V17" i="2"/>
  <c r="X16" i="2"/>
  <c r="W16" i="2"/>
  <c r="V16" i="2"/>
  <c r="X15" i="2"/>
  <c r="W15" i="2"/>
  <c r="V15" i="2"/>
  <c r="X14" i="2"/>
  <c r="W14" i="2"/>
  <c r="V14" i="2"/>
  <c r="X13" i="2"/>
  <c r="W13" i="2"/>
  <c r="V13" i="2"/>
  <c r="X12" i="2"/>
  <c r="W12" i="2"/>
  <c r="V12" i="2"/>
  <c r="X11" i="2"/>
  <c r="W11" i="2"/>
  <c r="V11" i="2"/>
  <c r="X10" i="2"/>
  <c r="W10" i="2"/>
  <c r="V10" i="2"/>
  <c r="X9" i="2"/>
  <c r="W9" i="2"/>
  <c r="V9" i="2"/>
  <c r="X8" i="2"/>
  <c r="W8" i="2"/>
  <c r="V8" i="2"/>
  <c r="X7" i="2"/>
  <c r="W7" i="2"/>
  <c r="V7" i="2"/>
  <c r="X6" i="2"/>
  <c r="W6" i="2"/>
  <c r="V6" i="2"/>
  <c r="X5" i="2"/>
  <c r="X26" i="2" s="1"/>
  <c r="W5" i="2"/>
  <c r="V5" i="2"/>
  <c r="X50" i="2"/>
  <c r="W50" i="2"/>
  <c r="V50" i="2"/>
  <c r="X49" i="2"/>
  <c r="W49" i="2"/>
  <c r="V49" i="2"/>
  <c r="X48" i="2"/>
  <c r="W48" i="2"/>
  <c r="V48" i="2"/>
  <c r="X47" i="2"/>
  <c r="W47" i="2"/>
  <c r="V47" i="2"/>
  <c r="X46" i="2"/>
  <c r="W46" i="2"/>
  <c r="V46" i="2"/>
  <c r="X45" i="2"/>
  <c r="W45" i="2"/>
  <c r="V45" i="2"/>
  <c r="X44" i="2"/>
  <c r="W44" i="2"/>
  <c r="V44" i="2"/>
  <c r="X43" i="2"/>
  <c r="W43" i="2"/>
  <c r="V43" i="2"/>
  <c r="X42" i="2"/>
  <c r="W42" i="2"/>
  <c r="V42" i="2"/>
  <c r="X41" i="2"/>
  <c r="W41" i="2"/>
  <c r="V41" i="2"/>
  <c r="X40" i="2"/>
  <c r="W40" i="2"/>
  <c r="V40" i="2"/>
  <c r="X39" i="2"/>
  <c r="W39" i="2"/>
  <c r="V39" i="2"/>
  <c r="X38" i="2"/>
  <c r="W38" i="2"/>
  <c r="V38" i="2"/>
  <c r="X37" i="2"/>
  <c r="W37" i="2"/>
  <c r="V37" i="2"/>
  <c r="X36" i="2"/>
  <c r="W36" i="2"/>
  <c r="V36" i="2"/>
  <c r="X35" i="2"/>
  <c r="W35" i="2"/>
  <c r="V35" i="2"/>
  <c r="X34" i="2"/>
  <c r="W34" i="2"/>
  <c r="V34" i="2"/>
  <c r="X33" i="2"/>
  <c r="W33" i="2"/>
  <c r="V33" i="2"/>
  <c r="X32" i="2"/>
  <c r="W32" i="2"/>
  <c r="V32" i="2"/>
  <c r="X31" i="2"/>
  <c r="X52" i="2" s="1"/>
  <c r="W31" i="2"/>
  <c r="V31" i="2"/>
  <c r="X76" i="2"/>
  <c r="W76" i="2"/>
  <c r="V76" i="2"/>
  <c r="X75" i="2"/>
  <c r="W75" i="2"/>
  <c r="V75" i="2"/>
  <c r="X74" i="2"/>
  <c r="W74" i="2"/>
  <c r="V74" i="2"/>
  <c r="X73" i="2"/>
  <c r="W73" i="2"/>
  <c r="V73" i="2"/>
  <c r="X72" i="2"/>
  <c r="W72" i="2"/>
  <c r="V72" i="2"/>
  <c r="X71" i="2"/>
  <c r="W71" i="2"/>
  <c r="V71" i="2"/>
  <c r="X70" i="2"/>
  <c r="W70" i="2"/>
  <c r="V70" i="2"/>
  <c r="X69" i="2"/>
  <c r="W69" i="2"/>
  <c r="V69" i="2"/>
  <c r="X68" i="2"/>
  <c r="W68" i="2"/>
  <c r="V68" i="2"/>
  <c r="X67" i="2"/>
  <c r="W67" i="2"/>
  <c r="V67" i="2"/>
  <c r="X66" i="2"/>
  <c r="W66" i="2"/>
  <c r="V66" i="2"/>
  <c r="X65" i="2"/>
  <c r="W65" i="2"/>
  <c r="V65" i="2"/>
  <c r="X64" i="2"/>
  <c r="W64" i="2"/>
  <c r="V64" i="2"/>
  <c r="X63" i="2"/>
  <c r="W63" i="2"/>
  <c r="V63" i="2"/>
  <c r="X62" i="2"/>
  <c r="W62" i="2"/>
  <c r="V62" i="2"/>
  <c r="X61" i="2"/>
  <c r="W61" i="2"/>
  <c r="V61" i="2"/>
  <c r="X60" i="2"/>
  <c r="W60" i="2"/>
  <c r="V60" i="2"/>
  <c r="X59" i="2"/>
  <c r="W59" i="2"/>
  <c r="V59" i="2"/>
  <c r="X58" i="2"/>
  <c r="W58" i="2"/>
  <c r="V58" i="2"/>
  <c r="X57" i="2"/>
  <c r="W57" i="2"/>
  <c r="W77" i="2" s="1"/>
  <c r="V57" i="2"/>
  <c r="P76" i="2"/>
  <c r="O76" i="2"/>
  <c r="N76" i="2"/>
  <c r="P75" i="2"/>
  <c r="O75" i="2"/>
  <c r="N75" i="2"/>
  <c r="P74" i="2"/>
  <c r="O74" i="2"/>
  <c r="N74" i="2"/>
  <c r="P73" i="2"/>
  <c r="O73" i="2"/>
  <c r="N73" i="2"/>
  <c r="P72" i="2"/>
  <c r="O72" i="2"/>
  <c r="N72" i="2"/>
  <c r="P71" i="2"/>
  <c r="O71" i="2"/>
  <c r="N71" i="2"/>
  <c r="P70" i="2"/>
  <c r="O70" i="2"/>
  <c r="N70" i="2"/>
  <c r="P69" i="2"/>
  <c r="O69" i="2"/>
  <c r="N69" i="2"/>
  <c r="P68" i="2"/>
  <c r="O68" i="2"/>
  <c r="N68" i="2"/>
  <c r="P67" i="2"/>
  <c r="O67" i="2"/>
  <c r="N67" i="2"/>
  <c r="P66" i="2"/>
  <c r="O66" i="2"/>
  <c r="N66" i="2"/>
  <c r="P65" i="2"/>
  <c r="O65" i="2"/>
  <c r="N65" i="2"/>
  <c r="P64" i="2"/>
  <c r="O64" i="2"/>
  <c r="N64" i="2"/>
  <c r="P63" i="2"/>
  <c r="O63" i="2"/>
  <c r="N63" i="2"/>
  <c r="P62" i="2"/>
  <c r="O62" i="2"/>
  <c r="N62" i="2"/>
  <c r="P61" i="2"/>
  <c r="O61" i="2"/>
  <c r="N61" i="2"/>
  <c r="P60" i="2"/>
  <c r="O60" i="2"/>
  <c r="N60" i="2"/>
  <c r="N78" i="2" s="1"/>
  <c r="P59" i="2"/>
  <c r="O59" i="2"/>
  <c r="N59" i="2"/>
  <c r="P58" i="2"/>
  <c r="O58" i="2"/>
  <c r="N58" i="2"/>
  <c r="P57" i="2"/>
  <c r="O57" i="2"/>
  <c r="O77" i="2" s="1"/>
  <c r="N57" i="2"/>
  <c r="H76" i="2"/>
  <c r="G76" i="2"/>
  <c r="F76" i="2"/>
  <c r="H75" i="2"/>
  <c r="G75" i="2"/>
  <c r="F75" i="2"/>
  <c r="H74" i="2"/>
  <c r="G74" i="2"/>
  <c r="F74" i="2"/>
  <c r="H73" i="2"/>
  <c r="G73" i="2"/>
  <c r="F73" i="2"/>
  <c r="H72" i="2"/>
  <c r="G72" i="2"/>
  <c r="F72" i="2"/>
  <c r="H71" i="2"/>
  <c r="G71" i="2"/>
  <c r="F71" i="2"/>
  <c r="H70" i="2"/>
  <c r="G70" i="2"/>
  <c r="F70" i="2"/>
  <c r="H69" i="2"/>
  <c r="G69" i="2"/>
  <c r="F69" i="2"/>
  <c r="H68" i="2"/>
  <c r="G68" i="2"/>
  <c r="F68" i="2"/>
  <c r="H67" i="2"/>
  <c r="G67" i="2"/>
  <c r="F67" i="2"/>
  <c r="H66" i="2"/>
  <c r="G66" i="2"/>
  <c r="F66" i="2"/>
  <c r="H65" i="2"/>
  <c r="G65" i="2"/>
  <c r="F65" i="2"/>
  <c r="H64" i="2"/>
  <c r="G64" i="2"/>
  <c r="F64" i="2"/>
  <c r="H63" i="2"/>
  <c r="G63" i="2"/>
  <c r="F63" i="2"/>
  <c r="H62" i="2"/>
  <c r="G62" i="2"/>
  <c r="F62" i="2"/>
  <c r="H61" i="2"/>
  <c r="G61" i="2"/>
  <c r="F61" i="2"/>
  <c r="H60" i="2"/>
  <c r="G60" i="2"/>
  <c r="F60" i="2"/>
  <c r="H59" i="2"/>
  <c r="G59" i="2"/>
  <c r="F59" i="2"/>
  <c r="H58" i="2"/>
  <c r="G58" i="2"/>
  <c r="F58" i="2"/>
  <c r="H57" i="2"/>
  <c r="G57" i="2"/>
  <c r="F57" i="2"/>
  <c r="H50" i="2"/>
  <c r="G50" i="2"/>
  <c r="F50" i="2"/>
  <c r="H49" i="2"/>
  <c r="G49" i="2"/>
  <c r="F49" i="2"/>
  <c r="H48" i="2"/>
  <c r="G48" i="2"/>
  <c r="F48" i="2"/>
  <c r="H47" i="2"/>
  <c r="G47" i="2"/>
  <c r="F47" i="2"/>
  <c r="H46" i="2"/>
  <c r="G46" i="2"/>
  <c r="F46" i="2"/>
  <c r="H45" i="2"/>
  <c r="G45" i="2"/>
  <c r="F45" i="2"/>
  <c r="H44" i="2"/>
  <c r="G44" i="2"/>
  <c r="F44" i="2"/>
  <c r="H43" i="2"/>
  <c r="G43" i="2"/>
  <c r="F43" i="2"/>
  <c r="H42" i="2"/>
  <c r="G42" i="2"/>
  <c r="F42" i="2"/>
  <c r="H41" i="2"/>
  <c r="G41" i="2"/>
  <c r="F41" i="2"/>
  <c r="H40" i="2"/>
  <c r="G40" i="2"/>
  <c r="F40" i="2"/>
  <c r="H39" i="2"/>
  <c r="G39" i="2"/>
  <c r="F39" i="2"/>
  <c r="H38" i="2"/>
  <c r="G38" i="2"/>
  <c r="F38" i="2"/>
  <c r="H37" i="2"/>
  <c r="G37" i="2"/>
  <c r="F37" i="2"/>
  <c r="H36" i="2"/>
  <c r="G36" i="2"/>
  <c r="F36" i="2"/>
  <c r="H35" i="2"/>
  <c r="G35" i="2"/>
  <c r="F35" i="2"/>
  <c r="H34" i="2"/>
  <c r="G34" i="2"/>
  <c r="F34" i="2"/>
  <c r="H33" i="2"/>
  <c r="G33" i="2"/>
  <c r="F33" i="2"/>
  <c r="H32" i="2"/>
  <c r="G32" i="2"/>
  <c r="F32" i="2"/>
  <c r="H31" i="2"/>
  <c r="H51" i="2" s="1"/>
  <c r="G31" i="2"/>
  <c r="F31" i="2"/>
  <c r="H24" i="2"/>
  <c r="G24" i="2"/>
  <c r="F24" i="2"/>
  <c r="H23" i="2"/>
  <c r="G23" i="2"/>
  <c r="F23" i="2"/>
  <c r="H22" i="2"/>
  <c r="G22" i="2"/>
  <c r="F22" i="2"/>
  <c r="H21" i="2"/>
  <c r="G21" i="2"/>
  <c r="F21" i="2"/>
  <c r="H20" i="2"/>
  <c r="G20" i="2"/>
  <c r="F20" i="2"/>
  <c r="H19" i="2"/>
  <c r="G19" i="2"/>
  <c r="F19" i="2"/>
  <c r="H18" i="2"/>
  <c r="G18" i="2"/>
  <c r="F18" i="2"/>
  <c r="H17" i="2"/>
  <c r="G17" i="2"/>
  <c r="F17" i="2"/>
  <c r="H16" i="2"/>
  <c r="G16" i="2"/>
  <c r="F16" i="2"/>
  <c r="H15" i="2"/>
  <c r="G15" i="2"/>
  <c r="F15" i="2"/>
  <c r="H14" i="2"/>
  <c r="G14" i="2"/>
  <c r="F14" i="2"/>
  <c r="H13" i="2"/>
  <c r="G13" i="2"/>
  <c r="F13" i="2"/>
  <c r="H12" i="2"/>
  <c r="G12" i="2"/>
  <c r="F12" i="2"/>
  <c r="H11" i="2"/>
  <c r="G11" i="2"/>
  <c r="F11" i="2"/>
  <c r="H10" i="2"/>
  <c r="G10" i="2"/>
  <c r="F10" i="2"/>
  <c r="H9" i="2"/>
  <c r="G9" i="2"/>
  <c r="F9" i="2"/>
  <c r="H8" i="2"/>
  <c r="G8" i="2"/>
  <c r="F8" i="2"/>
  <c r="H7" i="2"/>
  <c r="G7" i="2"/>
  <c r="F7" i="2"/>
  <c r="H6" i="2"/>
  <c r="G6" i="2"/>
  <c r="F6" i="2"/>
  <c r="H5" i="2"/>
  <c r="G5" i="2"/>
  <c r="G26" i="2" s="1"/>
  <c r="F5" i="2"/>
  <c r="P24" i="2"/>
  <c r="O24" i="2"/>
  <c r="N24" i="2"/>
  <c r="P23" i="2"/>
  <c r="O23" i="2"/>
  <c r="N23" i="2"/>
  <c r="P22" i="2"/>
  <c r="O22" i="2"/>
  <c r="N22" i="2"/>
  <c r="P21" i="2"/>
  <c r="O21" i="2"/>
  <c r="N21" i="2"/>
  <c r="P20" i="2"/>
  <c r="O20" i="2"/>
  <c r="N20" i="2"/>
  <c r="P19" i="2"/>
  <c r="O19" i="2"/>
  <c r="N19" i="2"/>
  <c r="P18" i="2"/>
  <c r="O18" i="2"/>
  <c r="N18" i="2"/>
  <c r="P17" i="2"/>
  <c r="O17" i="2"/>
  <c r="N17" i="2"/>
  <c r="P16" i="2"/>
  <c r="O16" i="2"/>
  <c r="N16" i="2"/>
  <c r="P15" i="2"/>
  <c r="O15" i="2"/>
  <c r="N15" i="2"/>
  <c r="P14" i="2"/>
  <c r="O14" i="2"/>
  <c r="N14" i="2"/>
  <c r="P13" i="2"/>
  <c r="O13" i="2"/>
  <c r="N13" i="2"/>
  <c r="P12" i="2"/>
  <c r="O12" i="2"/>
  <c r="N12" i="2"/>
  <c r="P11" i="2"/>
  <c r="O11" i="2"/>
  <c r="N11" i="2"/>
  <c r="P10" i="2"/>
  <c r="O10" i="2"/>
  <c r="N10" i="2"/>
  <c r="P9" i="2"/>
  <c r="O9" i="2"/>
  <c r="N9" i="2"/>
  <c r="P8" i="2"/>
  <c r="O8" i="2"/>
  <c r="N8" i="2"/>
  <c r="P7" i="2"/>
  <c r="O7" i="2"/>
  <c r="N7" i="2"/>
  <c r="P6" i="2"/>
  <c r="O6" i="2"/>
  <c r="N6" i="2"/>
  <c r="P5" i="2"/>
  <c r="P25" i="2" s="1"/>
  <c r="O5" i="2"/>
  <c r="N5" i="2"/>
  <c r="O31" i="2"/>
  <c r="P31" i="2"/>
  <c r="O32" i="2"/>
  <c r="P32" i="2"/>
  <c r="O33" i="2"/>
  <c r="P33" i="2"/>
  <c r="O34" i="2"/>
  <c r="P34" i="2"/>
  <c r="O35" i="2"/>
  <c r="P35" i="2"/>
  <c r="O36" i="2"/>
  <c r="P36" i="2"/>
  <c r="O37" i="2"/>
  <c r="P37" i="2"/>
  <c r="O38" i="2"/>
  <c r="P38" i="2"/>
  <c r="O39" i="2"/>
  <c r="P39" i="2"/>
  <c r="O40" i="2"/>
  <c r="P40" i="2"/>
  <c r="O41" i="2"/>
  <c r="P41" i="2"/>
  <c r="O42" i="2"/>
  <c r="P42" i="2"/>
  <c r="O43" i="2"/>
  <c r="P43" i="2"/>
  <c r="O44" i="2"/>
  <c r="P44" i="2"/>
  <c r="O45" i="2"/>
  <c r="P45" i="2"/>
  <c r="O46" i="2"/>
  <c r="P46" i="2"/>
  <c r="O47" i="2"/>
  <c r="P47" i="2"/>
  <c r="O48" i="2"/>
  <c r="P48" i="2"/>
  <c r="O49" i="2"/>
  <c r="P49" i="2"/>
  <c r="O50" i="2"/>
  <c r="P50" i="2"/>
  <c r="E78" i="2"/>
  <c r="D78" i="2"/>
  <c r="C78" i="2"/>
  <c r="B78" i="2"/>
  <c r="E52" i="2"/>
  <c r="D52" i="2"/>
  <c r="C52" i="2"/>
  <c r="B52" i="2"/>
  <c r="E26" i="2"/>
  <c r="D26" i="2"/>
  <c r="C26" i="2"/>
  <c r="B26" i="2"/>
  <c r="E77" i="2"/>
  <c r="E79" i="2" s="1"/>
  <c r="D77" i="2"/>
  <c r="C77" i="2"/>
  <c r="B77" i="2"/>
  <c r="E51" i="2"/>
  <c r="D51" i="2"/>
  <c r="C51" i="2"/>
  <c r="B51" i="2"/>
  <c r="H25" i="2"/>
  <c r="E25" i="2"/>
  <c r="D25" i="2"/>
  <c r="C25" i="2"/>
  <c r="B25" i="2"/>
  <c r="E78" i="3"/>
  <c r="D78" i="3"/>
  <c r="C78" i="3"/>
  <c r="B78" i="3"/>
  <c r="E52" i="3"/>
  <c r="D52" i="3"/>
  <c r="C52" i="3"/>
  <c r="B52" i="3"/>
  <c r="E26" i="3"/>
  <c r="D26" i="3"/>
  <c r="C26" i="3"/>
  <c r="B26" i="3"/>
  <c r="E77" i="3"/>
  <c r="D77" i="3"/>
  <c r="C77" i="3"/>
  <c r="B77" i="3"/>
  <c r="F19" i="5" s="1"/>
  <c r="E51" i="3"/>
  <c r="I14" i="5" s="1"/>
  <c r="D51" i="3"/>
  <c r="H14" i="5" s="1"/>
  <c r="C51" i="3"/>
  <c r="G14" i="5" s="1"/>
  <c r="B51" i="3"/>
  <c r="F14" i="5" s="1"/>
  <c r="E25" i="3"/>
  <c r="I9" i="5" s="1"/>
  <c r="D25" i="3"/>
  <c r="C25" i="3"/>
  <c r="G9" i="5" s="1"/>
  <c r="B25" i="3"/>
  <c r="F9" i="5" s="1"/>
  <c r="V10" i="5" l="1"/>
  <c r="F10" i="5"/>
  <c r="F15" i="5"/>
  <c r="F20" i="5"/>
  <c r="N10" i="5"/>
  <c r="N15" i="5"/>
  <c r="G26" i="1"/>
  <c r="G77" i="1"/>
  <c r="O77" i="1"/>
  <c r="O52" i="1"/>
  <c r="W52" i="1"/>
  <c r="W78" i="1"/>
  <c r="C27" i="1"/>
  <c r="H26" i="1"/>
  <c r="F25" i="1"/>
  <c r="J7" i="5" s="1"/>
  <c r="H52" i="1"/>
  <c r="F52" i="1"/>
  <c r="P25" i="1"/>
  <c r="S7" i="5" s="1"/>
  <c r="X26" i="1"/>
  <c r="W26" i="1"/>
  <c r="L27" i="1"/>
  <c r="D27" i="1"/>
  <c r="D53" i="1"/>
  <c r="F26" i="1"/>
  <c r="S79" i="2"/>
  <c r="X78" i="2"/>
  <c r="U79" i="2"/>
  <c r="X77" i="2"/>
  <c r="V78" i="2"/>
  <c r="P78" i="2"/>
  <c r="M79" i="2"/>
  <c r="N77" i="2"/>
  <c r="N79" i="2" s="1"/>
  <c r="J79" i="2"/>
  <c r="F77" i="2"/>
  <c r="G78" i="2"/>
  <c r="H78" i="2"/>
  <c r="V51" i="2"/>
  <c r="R53" i="2"/>
  <c r="W52" i="2"/>
  <c r="V52" i="2"/>
  <c r="P52" i="2"/>
  <c r="L53" i="2"/>
  <c r="O52" i="2"/>
  <c r="M53" i="2"/>
  <c r="F51" i="2"/>
  <c r="G51" i="2"/>
  <c r="H52" i="2"/>
  <c r="U27" i="2"/>
  <c r="V26" i="2"/>
  <c r="W26" i="2"/>
  <c r="V25" i="2"/>
  <c r="S27" i="2"/>
  <c r="L27" i="2"/>
  <c r="N26" i="2"/>
  <c r="O26" i="2"/>
  <c r="P26" i="2"/>
  <c r="P27" i="2" s="1"/>
  <c r="K27" i="2"/>
  <c r="V53" i="2"/>
  <c r="H77" i="2"/>
  <c r="H79" i="2" s="1"/>
  <c r="W51" i="2"/>
  <c r="W78" i="2"/>
  <c r="W79" i="2" s="1"/>
  <c r="C27" i="2"/>
  <c r="B53" i="2"/>
  <c r="B27" i="2"/>
  <c r="E53" i="2"/>
  <c r="D79" i="2"/>
  <c r="H26" i="2"/>
  <c r="H27" i="2" s="1"/>
  <c r="N25" i="2"/>
  <c r="N27" i="2" s="1"/>
  <c r="O51" i="2"/>
  <c r="P77" i="2"/>
  <c r="P79" i="2" s="1"/>
  <c r="M27" i="2"/>
  <c r="J53" i="2"/>
  <c r="K79" i="2"/>
  <c r="O78" i="2"/>
  <c r="O79" i="2" s="1"/>
  <c r="W25" i="2"/>
  <c r="X51" i="2"/>
  <c r="X53" i="2" s="1"/>
  <c r="R27" i="2"/>
  <c r="S53" i="2"/>
  <c r="C79" i="2"/>
  <c r="O25" i="2"/>
  <c r="O27" i="2" s="1"/>
  <c r="P51" i="2"/>
  <c r="P53" i="2" s="1"/>
  <c r="J27" i="2"/>
  <c r="K53" i="2"/>
  <c r="L79" i="2"/>
  <c r="X25" i="2"/>
  <c r="X27" i="2" s="1"/>
  <c r="V77" i="2"/>
  <c r="E27" i="2"/>
  <c r="D53" i="2"/>
  <c r="D27" i="2"/>
  <c r="C53" i="2"/>
  <c r="B79" i="2"/>
  <c r="F26" i="2"/>
  <c r="G25" i="2"/>
  <c r="G27" i="2" s="1"/>
  <c r="G52" i="2"/>
  <c r="G53" i="2" s="1"/>
  <c r="F78" i="2"/>
  <c r="G77" i="2"/>
  <c r="G79" i="2" s="1"/>
  <c r="T27" i="2"/>
  <c r="U53" i="2"/>
  <c r="R79" i="2"/>
  <c r="X78" i="1"/>
  <c r="V77" i="1"/>
  <c r="T79" i="1"/>
  <c r="U79" i="1"/>
  <c r="V78" i="1"/>
  <c r="P78" i="1"/>
  <c r="N78" i="1"/>
  <c r="M79" i="1"/>
  <c r="N77" i="1"/>
  <c r="J79" i="1"/>
  <c r="H77" i="1"/>
  <c r="E79" i="1"/>
  <c r="F78" i="1"/>
  <c r="B79" i="1"/>
  <c r="S53" i="1"/>
  <c r="X51" i="1"/>
  <c r="T53" i="1"/>
  <c r="V52" i="1"/>
  <c r="P52" i="1"/>
  <c r="M53" i="1"/>
  <c r="N51" i="1"/>
  <c r="Q12" i="5" s="1"/>
  <c r="L53" i="1"/>
  <c r="N52" i="1"/>
  <c r="E53" i="1"/>
  <c r="F51" i="1"/>
  <c r="J12" i="5" s="1"/>
  <c r="G51" i="1"/>
  <c r="K12" i="5" s="1"/>
  <c r="R27" i="1"/>
  <c r="V26" i="1"/>
  <c r="W25" i="1"/>
  <c r="S27" i="1"/>
  <c r="N26" i="1"/>
  <c r="O26" i="1"/>
  <c r="K27" i="1"/>
  <c r="X25" i="1"/>
  <c r="X52" i="1"/>
  <c r="P26" i="1"/>
  <c r="P27" i="1" s="1"/>
  <c r="V51" i="1"/>
  <c r="W77" i="1"/>
  <c r="W79" i="1" s="1"/>
  <c r="T27" i="1"/>
  <c r="U53" i="1"/>
  <c r="R79" i="1"/>
  <c r="N25" i="1"/>
  <c r="O51" i="1"/>
  <c r="P77" i="1"/>
  <c r="P79" i="1" s="1"/>
  <c r="M27" i="1"/>
  <c r="J53" i="1"/>
  <c r="K79" i="1"/>
  <c r="O78" i="1"/>
  <c r="O79" i="1" s="1"/>
  <c r="G25" i="1"/>
  <c r="H51" i="1"/>
  <c r="B27" i="1"/>
  <c r="C53" i="1"/>
  <c r="G52" i="1"/>
  <c r="G53" i="1" s="1"/>
  <c r="D79" i="1"/>
  <c r="H78" i="1"/>
  <c r="H79" i="1" s="1"/>
  <c r="G78" i="1"/>
  <c r="G79" i="1" s="1"/>
  <c r="V25" i="1"/>
  <c r="W51" i="1"/>
  <c r="W53" i="1" s="1"/>
  <c r="X77" i="1"/>
  <c r="X79" i="1" s="1"/>
  <c r="U27" i="1"/>
  <c r="R53" i="1"/>
  <c r="S79" i="1"/>
  <c r="O25" i="1"/>
  <c r="P51" i="1"/>
  <c r="J27" i="1"/>
  <c r="K53" i="1"/>
  <c r="H25" i="1"/>
  <c r="F77" i="1"/>
  <c r="F79" i="1" s="1"/>
  <c r="E27" i="1"/>
  <c r="B53" i="1"/>
  <c r="C79" i="1"/>
  <c r="G10" i="5"/>
  <c r="O10" i="5"/>
  <c r="W10" i="5"/>
  <c r="G15" i="5"/>
  <c r="O15" i="5"/>
  <c r="W15" i="5"/>
  <c r="G20" i="5"/>
  <c r="O20" i="5"/>
  <c r="S20" i="5"/>
  <c r="W20" i="5"/>
  <c r="H10" i="5"/>
  <c r="P10" i="5"/>
  <c r="T10" i="5"/>
  <c r="H15" i="5"/>
  <c r="P15" i="5"/>
  <c r="T15" i="5"/>
  <c r="X15" i="5"/>
  <c r="H20" i="5"/>
  <c r="L20" i="5"/>
  <c r="P20" i="5"/>
  <c r="T20" i="5"/>
  <c r="X20" i="5"/>
  <c r="I10" i="5"/>
  <c r="M10" i="5"/>
  <c r="U10" i="5"/>
  <c r="I15" i="5"/>
  <c r="M15" i="5"/>
  <c r="U15" i="5"/>
  <c r="Y15" i="5"/>
  <c r="I20" i="5"/>
  <c r="M20" i="5"/>
  <c r="Q20" i="5"/>
  <c r="U20" i="5"/>
  <c r="Y20" i="5"/>
  <c r="B79" i="3"/>
  <c r="C27" i="3"/>
  <c r="H25" i="3"/>
  <c r="L9" i="5" s="1"/>
  <c r="P52" i="3"/>
  <c r="L53" i="3"/>
  <c r="G52" i="3"/>
  <c r="P25" i="3"/>
  <c r="S9" i="5" s="1"/>
  <c r="S10" i="5" s="1"/>
  <c r="D53" i="3"/>
  <c r="L27" i="3"/>
  <c r="S27" i="3"/>
  <c r="M53" i="3"/>
  <c r="M79" i="3"/>
  <c r="T27" i="3"/>
  <c r="B53" i="3"/>
  <c r="E79" i="3"/>
  <c r="F77" i="3"/>
  <c r="G78" i="3"/>
  <c r="H77" i="3"/>
  <c r="F52" i="3"/>
  <c r="G51" i="3"/>
  <c r="H51" i="3"/>
  <c r="L14" i="5" s="1"/>
  <c r="F26" i="3"/>
  <c r="G25" i="3"/>
  <c r="K9" i="5" s="1"/>
  <c r="N51" i="3"/>
  <c r="Q14" i="5" s="1"/>
  <c r="Q15" i="5" s="1"/>
  <c r="O51" i="3"/>
  <c r="R14" i="5" s="1"/>
  <c r="N78" i="3"/>
  <c r="O77" i="3"/>
  <c r="P77" i="3"/>
  <c r="V52" i="3"/>
  <c r="X51" i="3"/>
  <c r="V25" i="3"/>
  <c r="X9" i="5" s="1"/>
  <c r="W26" i="3"/>
  <c r="X26" i="3"/>
  <c r="J53" i="3"/>
  <c r="J79" i="3"/>
  <c r="U27" i="3"/>
  <c r="U53" i="3"/>
  <c r="C53" i="3"/>
  <c r="G77" i="3"/>
  <c r="O52" i="3"/>
  <c r="P51" i="3"/>
  <c r="S14" i="5" s="1"/>
  <c r="P78" i="3"/>
  <c r="X25" i="3"/>
  <c r="Z9" i="5" s="1"/>
  <c r="K79" i="3"/>
  <c r="R79" i="3"/>
  <c r="R53" i="3"/>
  <c r="M27" i="3"/>
  <c r="N26" i="3"/>
  <c r="O26" i="3"/>
  <c r="P26" i="3"/>
  <c r="K27" i="3"/>
  <c r="N25" i="3"/>
  <c r="Q9" i="5" s="1"/>
  <c r="N52" i="3"/>
  <c r="O78" i="3"/>
  <c r="W25" i="3"/>
  <c r="Y9" i="5" s="1"/>
  <c r="F51" i="3"/>
  <c r="D27" i="3"/>
  <c r="F78" i="3"/>
  <c r="H78" i="3"/>
  <c r="W51" i="3"/>
  <c r="W78" i="3"/>
  <c r="O25" i="3"/>
  <c r="R9" i="5" s="1"/>
  <c r="J27" i="3"/>
  <c r="K53" i="3"/>
  <c r="L79" i="3"/>
  <c r="E27" i="3"/>
  <c r="C79" i="3"/>
  <c r="H52" i="3"/>
  <c r="H53" i="3" s="1"/>
  <c r="H26" i="3"/>
  <c r="X52" i="3"/>
  <c r="N77" i="3"/>
  <c r="R27" i="3"/>
  <c r="V26" i="3"/>
  <c r="F25" i="3"/>
  <c r="J9" i="5" s="1"/>
  <c r="B27" i="3"/>
  <c r="G26" i="3"/>
  <c r="G27" i="3" s="1"/>
  <c r="E53" i="3"/>
  <c r="D79" i="3"/>
  <c r="T79" i="3"/>
  <c r="X78" i="3"/>
  <c r="V78" i="3"/>
  <c r="W77" i="3"/>
  <c r="V77" i="3"/>
  <c r="U79" i="3"/>
  <c r="S53" i="3"/>
  <c r="W52" i="3"/>
  <c r="V51" i="3"/>
  <c r="T53" i="3"/>
  <c r="X77" i="3"/>
  <c r="S79" i="3"/>
  <c r="H53" i="2"/>
  <c r="F52" i="2"/>
  <c r="F53" i="2" s="1"/>
  <c r="F25" i="2"/>
  <c r="F27" i="2" s="1"/>
  <c r="N50" i="2"/>
  <c r="N49" i="2"/>
  <c r="N48" i="2"/>
  <c r="N47" i="2"/>
  <c r="N46" i="2"/>
  <c r="N45" i="2"/>
  <c r="N44" i="2"/>
  <c r="N43" i="2"/>
  <c r="N42" i="2"/>
  <c r="N41" i="2"/>
  <c r="N40" i="2"/>
  <c r="N39" i="2"/>
  <c r="N38" i="2"/>
  <c r="N37" i="2"/>
  <c r="N36" i="2"/>
  <c r="N35" i="2"/>
  <c r="N34" i="2"/>
  <c r="N33" i="2"/>
  <c r="N32" i="2"/>
  <c r="N31" i="2"/>
  <c r="J10" i="5" l="1"/>
  <c r="F53" i="3"/>
  <c r="J14" i="5"/>
  <c r="J15" i="5" s="1"/>
  <c r="G53" i="3"/>
  <c r="K14" i="5"/>
  <c r="K15" i="5" s="1"/>
  <c r="F27" i="1"/>
  <c r="F53" i="1"/>
  <c r="N53" i="1"/>
  <c r="H27" i="1"/>
  <c r="L7" i="5"/>
  <c r="L10" i="5" s="1"/>
  <c r="O27" i="1"/>
  <c r="R7" i="5"/>
  <c r="R10" i="5" s="1"/>
  <c r="O53" i="1"/>
  <c r="R12" i="5"/>
  <c r="R15" i="5" s="1"/>
  <c r="W27" i="1"/>
  <c r="Y7" i="5"/>
  <c r="Y10" i="5" s="1"/>
  <c r="H53" i="1"/>
  <c r="L12" i="5"/>
  <c r="L15" i="5" s="1"/>
  <c r="N27" i="1"/>
  <c r="Q7" i="5"/>
  <c r="Q10" i="5" s="1"/>
  <c r="X27" i="1"/>
  <c r="Z7" i="5"/>
  <c r="Z10" i="5" s="1"/>
  <c r="V27" i="1"/>
  <c r="X7" i="5"/>
  <c r="X10" i="5" s="1"/>
  <c r="G27" i="1"/>
  <c r="K7" i="5"/>
  <c r="K10" i="5" s="1"/>
  <c r="P53" i="1"/>
  <c r="S12" i="5"/>
  <c r="S15" i="5" s="1"/>
  <c r="V79" i="1"/>
  <c r="V79" i="2"/>
  <c r="X79" i="2"/>
  <c r="F79" i="2"/>
  <c r="W53" i="2"/>
  <c r="O53" i="2"/>
  <c r="V27" i="2"/>
  <c r="W27" i="2"/>
  <c r="N51" i="2"/>
  <c r="N52" i="2"/>
  <c r="N79" i="1"/>
  <c r="X53" i="1"/>
  <c r="V53" i="1"/>
  <c r="F79" i="3"/>
  <c r="V53" i="3"/>
  <c r="N27" i="3"/>
  <c r="O79" i="3"/>
  <c r="P27" i="3"/>
  <c r="P79" i="3"/>
  <c r="W27" i="3"/>
  <c r="V27" i="3"/>
  <c r="H27" i="3"/>
  <c r="N53" i="3"/>
  <c r="P53" i="3"/>
  <c r="X27" i="3"/>
  <c r="G79" i="3"/>
  <c r="W79" i="3"/>
  <c r="F27" i="3"/>
  <c r="N79" i="3"/>
  <c r="H79" i="3"/>
  <c r="O53" i="3"/>
  <c r="X79" i="3"/>
  <c r="X53" i="3"/>
  <c r="O27" i="3"/>
  <c r="V79" i="3"/>
  <c r="W53" i="3"/>
  <c r="N53" i="2" l="1"/>
</calcChain>
</file>

<file path=xl/sharedStrings.xml><?xml version="1.0" encoding="utf-8"?>
<sst xmlns="http://schemas.openxmlformats.org/spreadsheetml/2006/main" count="305" uniqueCount="27">
  <si>
    <t>BLUE</t>
  </si>
  <si>
    <t>GREEN</t>
  </si>
  <si>
    <t>RED</t>
  </si>
  <si>
    <t>NIR</t>
  </si>
  <si>
    <t>ndvi</t>
  </si>
  <si>
    <t>TOA</t>
  </si>
  <si>
    <t>LaSRC</t>
  </si>
  <si>
    <t>CMAC</t>
  </si>
  <si>
    <t>Average</t>
  </si>
  <si>
    <t>StDev</t>
  </si>
  <si>
    <t>CV%</t>
  </si>
  <si>
    <t xml:space="preserve"> 2021-08-03</t>
  </si>
  <si>
    <t>Kelowna</t>
  </si>
  <si>
    <t>ndbi</t>
  </si>
  <si>
    <t xml:space="preserve"> 8-03</t>
  </si>
  <si>
    <t xml:space="preserve"> 8-06</t>
  </si>
  <si>
    <t xml:space="preserve"> 8-01</t>
  </si>
  <si>
    <t>ndgi</t>
  </si>
  <si>
    <t xml:space="preserve"> 2022-08-06</t>
  </si>
  <si>
    <t>Blu</t>
  </si>
  <si>
    <t>Grn</t>
  </si>
  <si>
    <t>Red</t>
  </si>
  <si>
    <t>NDVI</t>
  </si>
  <si>
    <t>NDBI</t>
  </si>
  <si>
    <t>NDGI</t>
  </si>
  <si>
    <t xml:space="preserve"> 2023-08-01</t>
  </si>
  <si>
    <t xml:space="preserve">Note:  sheet designations ___01, refers to the first circular subsample area, etc.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</si>
</sst>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 style="medium">
        <color indexed="64"/>
      </bottom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47">
    <xf numFmtId="0" fontId="0" fillId="0" borderId="0" xfId="0"/>
    <xf numFmtId="0" fontId="1" fillId="0" borderId="1" xfId="0" applyFont="1" applyBorder="1" applyAlignment="1">
      <alignment horizontal="center" vertical="top"/>
    </xf>
    <xf numFmtId="0" fontId="1" fillId="0" borderId="0" xfId="0" applyFont="1"/>
    <xf numFmtId="0" fontId="1" fillId="0" borderId="0" xfId="0" applyFont="1" applyAlignment="1">
      <alignment horizontal="center"/>
    </xf>
    <xf numFmtId="14" fontId="1" fillId="0" borderId="0" xfId="0" applyNumberFormat="1" applyFont="1"/>
    <xf numFmtId="14" fontId="1" fillId="0" borderId="0" xfId="0" applyNumberFormat="1" applyFont="1" applyAlignment="1">
      <alignment horizontal="center"/>
    </xf>
    <xf numFmtId="0" fontId="0" fillId="0" borderId="0" xfId="0" applyAlignment="1">
      <alignment horizontal="right"/>
    </xf>
    <xf numFmtId="0" fontId="2" fillId="0" borderId="0" xfId="0" applyFont="1" applyAlignment="1">
      <alignment horizontal="right"/>
    </xf>
    <xf numFmtId="164" fontId="0" fillId="0" borderId="0" xfId="1" applyNumberFormat="1" applyFont="1"/>
    <xf numFmtId="1" fontId="0" fillId="0" borderId="0" xfId="0" applyNumberFormat="1"/>
    <xf numFmtId="0" fontId="0" fillId="0" borderId="2" xfId="0" applyBorder="1" applyAlignment="1">
      <alignment horizontal="right"/>
    </xf>
    <xf numFmtId="0" fontId="0" fillId="0" borderId="2" xfId="0" applyBorder="1"/>
    <xf numFmtId="0" fontId="2" fillId="0" borderId="2" xfId="0" applyFont="1" applyBorder="1" applyAlignment="1">
      <alignment horizontal="right"/>
    </xf>
    <xf numFmtId="0" fontId="0" fillId="0" borderId="3" xfId="0" applyBorder="1"/>
    <xf numFmtId="1" fontId="0" fillId="0" borderId="3" xfId="0" applyNumberFormat="1" applyBorder="1"/>
    <xf numFmtId="0" fontId="1" fillId="0" borderId="0" xfId="0" applyFont="1" applyAlignment="1">
      <alignment horizontal="center" vertical="top"/>
    </xf>
    <xf numFmtId="2" fontId="0" fillId="0" borderId="0" xfId="0" applyNumberFormat="1"/>
    <xf numFmtId="2" fontId="0" fillId="0" borderId="3" xfId="0" applyNumberFormat="1" applyBorder="1"/>
    <xf numFmtId="0" fontId="0" fillId="2" borderId="0" xfId="0" applyFill="1"/>
    <xf numFmtId="0" fontId="1" fillId="2" borderId="0" xfId="0" applyFont="1" applyFill="1" applyAlignment="1">
      <alignment horizontal="center"/>
    </xf>
    <xf numFmtId="0" fontId="1" fillId="2" borderId="4" xfId="0" applyFont="1" applyFill="1" applyBorder="1" applyAlignment="1">
      <alignment horizontal="center" vertical="top"/>
    </xf>
    <xf numFmtId="0" fontId="1" fillId="2" borderId="5" xfId="0" applyFont="1" applyFill="1" applyBorder="1" applyAlignment="1">
      <alignment horizontal="center" vertical="top"/>
    </xf>
    <xf numFmtId="0" fontId="1" fillId="2" borderId="6" xfId="0" applyFont="1" applyFill="1" applyBorder="1" applyAlignment="1">
      <alignment horizontal="center" vertical="top"/>
    </xf>
    <xf numFmtId="0" fontId="1" fillId="2" borderId="7" xfId="0" applyFont="1" applyFill="1" applyBorder="1" applyAlignment="1">
      <alignment horizontal="center" vertical="top"/>
    </xf>
    <xf numFmtId="0" fontId="0" fillId="2" borderId="0" xfId="0" applyFill="1" applyAlignment="1">
      <alignment horizontal="center"/>
    </xf>
    <xf numFmtId="1" fontId="0" fillId="2" borderId="8" xfId="0" applyNumberFormat="1" applyFill="1" applyBorder="1"/>
    <xf numFmtId="1" fontId="0" fillId="2" borderId="1" xfId="0" applyNumberFormat="1" applyFill="1" applyBorder="1"/>
    <xf numFmtId="2" fontId="0" fillId="2" borderId="1" xfId="0" applyNumberFormat="1" applyFill="1" applyBorder="1"/>
    <xf numFmtId="2" fontId="0" fillId="2" borderId="9" xfId="0" applyNumberFormat="1" applyFill="1" applyBorder="1"/>
    <xf numFmtId="1" fontId="0" fillId="2" borderId="10" xfId="0" applyNumberFormat="1" applyFill="1" applyBorder="1"/>
    <xf numFmtId="2" fontId="0" fillId="2" borderId="10" xfId="0" applyNumberFormat="1" applyFill="1" applyBorder="1"/>
    <xf numFmtId="2" fontId="0" fillId="2" borderId="11" xfId="0" applyNumberFormat="1" applyFill="1" applyBorder="1"/>
    <xf numFmtId="0" fontId="0" fillId="2" borderId="12" xfId="0" applyFill="1" applyBorder="1"/>
    <xf numFmtId="0" fontId="0" fillId="2" borderId="13" xfId="0" applyFill="1" applyBorder="1"/>
    <xf numFmtId="0" fontId="0" fillId="2" borderId="12" xfId="0" applyFill="1" applyBorder="1" applyAlignment="1">
      <alignment horizontal="center"/>
    </xf>
    <xf numFmtId="1" fontId="0" fillId="2" borderId="14" xfId="0" applyNumberFormat="1" applyFill="1" applyBorder="1"/>
    <xf numFmtId="1" fontId="0" fillId="2" borderId="15" xfId="0" applyNumberFormat="1" applyFill="1" applyBorder="1"/>
    <xf numFmtId="2" fontId="1" fillId="2" borderId="15" xfId="0" applyNumberFormat="1" applyFont="1" applyFill="1" applyBorder="1"/>
    <xf numFmtId="2" fontId="1" fillId="2" borderId="16" xfId="0" applyNumberFormat="1" applyFont="1" applyFill="1" applyBorder="1"/>
    <xf numFmtId="0" fontId="1" fillId="2" borderId="17" xfId="0" applyFont="1" applyFill="1" applyBorder="1" applyAlignment="1">
      <alignment horizontal="center" vertical="top"/>
    </xf>
    <xf numFmtId="2" fontId="0" fillId="2" borderId="18" xfId="0" applyNumberFormat="1" applyFill="1" applyBorder="1"/>
    <xf numFmtId="1" fontId="0" fillId="2" borderId="19" xfId="0" applyNumberFormat="1" applyFill="1" applyBorder="1"/>
    <xf numFmtId="1" fontId="0" fillId="2" borderId="20" xfId="0" applyNumberFormat="1" applyFill="1" applyBorder="1"/>
    <xf numFmtId="2" fontId="1" fillId="2" borderId="20" xfId="0" applyNumberFormat="1" applyFont="1" applyFill="1" applyBorder="1"/>
    <xf numFmtId="2" fontId="1" fillId="2" borderId="21" xfId="0" applyNumberFormat="1" applyFont="1" applyFill="1" applyBorder="1"/>
    <xf numFmtId="0" fontId="0" fillId="2" borderId="13" xfId="0" applyFill="1" applyBorder="1" applyAlignment="1">
      <alignment horizontal="center"/>
    </xf>
    <xf numFmtId="14" fontId="1" fillId="2" borderId="0" xfId="0" applyNumberFormat="1" applyFont="1" applyFill="1" applyAlignment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AFD95A-337E-480C-878C-2A5454A1AA84}">
  <dimension ref="C4:AA24"/>
  <sheetViews>
    <sheetView tabSelected="1" workbookViewId="0">
      <selection activeCell="C24" sqref="C24"/>
    </sheetView>
  </sheetViews>
  <sheetFormatPr defaultRowHeight="14.4" x14ac:dyDescent="0.3"/>
  <cols>
    <col min="5" max="5" width="6.21875" customWidth="1"/>
    <col min="6" max="11" width="4.88671875" customWidth="1"/>
    <col min="12" max="12" width="5.21875" customWidth="1"/>
    <col min="13" max="18" width="4.88671875" customWidth="1"/>
    <col min="19" max="19" width="5.5546875" customWidth="1"/>
    <col min="20" max="25" width="4.88671875" customWidth="1"/>
    <col min="26" max="26" width="5.44140625" customWidth="1"/>
  </cols>
  <sheetData>
    <row r="4" spans="4:27" ht="15" thickBot="1" x14ac:dyDescent="0.35">
      <c r="D4" s="3" t="s">
        <v>12</v>
      </c>
      <c r="E4" s="18"/>
      <c r="F4" s="18"/>
      <c r="G4" s="46" t="s">
        <v>11</v>
      </c>
      <c r="H4" s="18"/>
      <c r="I4" s="19" t="s">
        <v>5</v>
      </c>
      <c r="J4" s="19"/>
      <c r="K4" s="19"/>
      <c r="L4" s="19"/>
      <c r="M4" s="18"/>
      <c r="N4" s="46" t="s">
        <v>18</v>
      </c>
      <c r="O4" s="18"/>
      <c r="P4" s="19" t="s">
        <v>5</v>
      </c>
      <c r="Q4" s="19"/>
      <c r="R4" s="19"/>
      <c r="S4" s="19"/>
      <c r="T4" s="18"/>
      <c r="U4" s="46" t="s">
        <v>25</v>
      </c>
      <c r="V4" s="18"/>
      <c r="W4" s="19" t="s">
        <v>5</v>
      </c>
      <c r="X4" s="19"/>
      <c r="Y4" s="18"/>
      <c r="Z4" s="18"/>
      <c r="AA4" s="18"/>
    </row>
    <row r="5" spans="4:27" x14ac:dyDescent="0.3">
      <c r="E5" s="18"/>
      <c r="F5" s="20" t="s">
        <v>19</v>
      </c>
      <c r="G5" s="21" t="s">
        <v>20</v>
      </c>
      <c r="H5" s="21" t="s">
        <v>21</v>
      </c>
      <c r="I5" s="21" t="s">
        <v>3</v>
      </c>
      <c r="J5" s="21" t="s">
        <v>22</v>
      </c>
      <c r="K5" s="21" t="s">
        <v>23</v>
      </c>
      <c r="L5" s="23" t="s">
        <v>24</v>
      </c>
      <c r="M5" s="39" t="s">
        <v>19</v>
      </c>
      <c r="N5" s="21" t="s">
        <v>20</v>
      </c>
      <c r="O5" s="21" t="s">
        <v>21</v>
      </c>
      <c r="P5" s="21" t="s">
        <v>3</v>
      </c>
      <c r="Q5" s="21" t="s">
        <v>22</v>
      </c>
      <c r="R5" s="21" t="s">
        <v>23</v>
      </c>
      <c r="S5" s="22" t="s">
        <v>24</v>
      </c>
      <c r="T5" s="20" t="s">
        <v>19</v>
      </c>
      <c r="U5" s="21" t="s">
        <v>20</v>
      </c>
      <c r="V5" s="21" t="s">
        <v>21</v>
      </c>
      <c r="W5" s="21" t="s">
        <v>3</v>
      </c>
      <c r="X5" s="21" t="s">
        <v>22</v>
      </c>
      <c r="Y5" s="21" t="s">
        <v>23</v>
      </c>
      <c r="Z5" s="23" t="s">
        <v>24</v>
      </c>
      <c r="AA5" s="18"/>
    </row>
    <row r="6" spans="4:27" x14ac:dyDescent="0.3">
      <c r="E6" s="18"/>
      <c r="F6" s="32"/>
      <c r="G6" s="18"/>
      <c r="H6" s="18"/>
      <c r="I6" s="19"/>
      <c r="J6" s="18"/>
      <c r="K6" s="18"/>
      <c r="L6" s="33"/>
      <c r="M6" s="18"/>
      <c r="N6" s="18"/>
      <c r="O6" s="18"/>
      <c r="P6" s="19"/>
      <c r="Q6" s="18"/>
      <c r="R6" s="18"/>
      <c r="S6" s="18"/>
      <c r="T6" s="32"/>
      <c r="U6" s="18"/>
      <c r="V6" s="18"/>
      <c r="W6" s="19"/>
      <c r="X6" s="18"/>
      <c r="Y6" s="18"/>
      <c r="Z6" s="33"/>
      <c r="AA6" s="18"/>
    </row>
    <row r="7" spans="4:27" x14ac:dyDescent="0.3">
      <c r="E7" s="24">
        <v>1</v>
      </c>
      <c r="F7" s="25">
        <f>KELBC01!B25</f>
        <v>1268.8</v>
      </c>
      <c r="G7" s="26">
        <f>KELBC01!C25</f>
        <v>1034.2</v>
      </c>
      <c r="H7" s="26">
        <f>KELBC01!D25</f>
        <v>733.8</v>
      </c>
      <c r="I7" s="26">
        <f>KELBC01!E25</f>
        <v>4284.3999999999996</v>
      </c>
      <c r="J7" s="27">
        <f>KELBC01!F25</f>
        <v>0.70752294448994824</v>
      </c>
      <c r="K7" s="27">
        <f>KELBC01!G25</f>
        <v>0.54295949235101959</v>
      </c>
      <c r="L7" s="40">
        <f>KELBC01!H25</f>
        <v>0.61109899752181929</v>
      </c>
      <c r="M7" s="29">
        <f>KELBC01!J25</f>
        <v>779.7</v>
      </c>
      <c r="N7" s="26">
        <f>KELBC01!K25</f>
        <v>658.5</v>
      </c>
      <c r="O7" s="26">
        <f>KELBC01!L25</f>
        <v>358.95</v>
      </c>
      <c r="P7" s="26">
        <f>KELBC01!M25</f>
        <v>4858</v>
      </c>
      <c r="Q7" s="27">
        <f>KELBC01!N25</f>
        <v>0.86230266524661747</v>
      </c>
      <c r="R7" s="27">
        <f>KELBC01!O25</f>
        <v>0.72263135792563116</v>
      </c>
      <c r="S7" s="28">
        <f>KELBC01!P25</f>
        <v>0.76129363914933146</v>
      </c>
      <c r="T7" s="25">
        <f>KELBC01!R25</f>
        <v>843.7</v>
      </c>
      <c r="U7" s="29">
        <f>KELBC01!S25</f>
        <v>696.5</v>
      </c>
      <c r="V7" s="29">
        <f>KELBC01!T25</f>
        <v>413.9</v>
      </c>
      <c r="W7" s="29">
        <f>KELBC01!U25</f>
        <v>4646.3999999999996</v>
      </c>
      <c r="X7" s="30">
        <f>KELBC01!V25</f>
        <v>0.83655075582159066</v>
      </c>
      <c r="Y7" s="30">
        <f>KELBC01!W25</f>
        <v>0.69189713949552067</v>
      </c>
      <c r="Z7" s="31">
        <f>KELBC01!X25</f>
        <v>0.73932003590319284</v>
      </c>
      <c r="AA7" s="18"/>
    </row>
    <row r="8" spans="4:27" x14ac:dyDescent="0.3">
      <c r="E8" s="24">
        <v>2</v>
      </c>
      <c r="F8" s="25">
        <f>KELBC02!B25</f>
        <v>1375.75</v>
      </c>
      <c r="G8" s="26">
        <f>KELBC02!C25</f>
        <v>1099.75</v>
      </c>
      <c r="H8" s="26">
        <f>KELBC02!D25</f>
        <v>795.75</v>
      </c>
      <c r="I8" s="26">
        <f>KELBC02!E25</f>
        <v>4056.9</v>
      </c>
      <c r="J8" s="27">
        <f>KELBC02!F25</f>
        <v>0.6719687642156088</v>
      </c>
      <c r="K8" s="27">
        <f>KELBC02!G25</f>
        <v>0.49340041801800683</v>
      </c>
      <c r="L8" s="40">
        <f>KELBC02!H25</f>
        <v>0.5734041772105295</v>
      </c>
      <c r="M8" s="29">
        <f>KELBC02!J25</f>
        <v>783.7</v>
      </c>
      <c r="N8" s="26">
        <f>KELBC02!K25</f>
        <v>615.15</v>
      </c>
      <c r="O8" s="26">
        <f>KELBC02!L25</f>
        <v>348.2</v>
      </c>
      <c r="P8" s="26">
        <f>KELBC02!M25</f>
        <v>4464.55</v>
      </c>
      <c r="Q8" s="27">
        <f>KELBC02!N25</f>
        <v>0.85527194653159433</v>
      </c>
      <c r="R8" s="27">
        <f>KELBC02!O25</f>
        <v>0.70120717046060643</v>
      </c>
      <c r="S8" s="28">
        <f>KELBC02!P25</f>
        <v>0.75777571027427881</v>
      </c>
      <c r="T8" s="25">
        <f>KELBC02!R25</f>
        <v>833.75</v>
      </c>
      <c r="U8" s="29">
        <f>KELBC02!S25</f>
        <v>692.95</v>
      </c>
      <c r="V8" s="29">
        <f>KELBC02!T25</f>
        <v>401.35</v>
      </c>
      <c r="W8" s="29">
        <f>KELBC02!U25</f>
        <v>4715.2</v>
      </c>
      <c r="X8" s="30">
        <f>KELBC02!V25</f>
        <v>0.84304778281547998</v>
      </c>
      <c r="Y8" s="30">
        <f>KELBC02!W25</f>
        <v>0.69904940622908485</v>
      </c>
      <c r="Z8" s="31">
        <f>KELBC02!X25</f>
        <v>0.74382714944047268</v>
      </c>
      <c r="AA8" s="18"/>
    </row>
    <row r="9" spans="4:27" x14ac:dyDescent="0.3">
      <c r="E9" s="24">
        <v>3</v>
      </c>
      <c r="F9" s="25">
        <f>KELBC03!B25</f>
        <v>1445.3</v>
      </c>
      <c r="G9" s="26">
        <f>KELBC03!C25</f>
        <v>1215.5999999999999</v>
      </c>
      <c r="H9" s="26">
        <f>KELBC03!D25</f>
        <v>850.3</v>
      </c>
      <c r="I9" s="26">
        <f>KELBC03!E25</f>
        <v>4705.25</v>
      </c>
      <c r="J9" s="27">
        <f>KELBC03!F25</f>
        <v>0.69382821752340373</v>
      </c>
      <c r="K9" s="27">
        <f>KELBC03!G25</f>
        <v>0.52994576328803278</v>
      </c>
      <c r="L9" s="40">
        <f>KELBC03!H25</f>
        <v>0.58928799679102617</v>
      </c>
      <c r="M9" s="29">
        <f>KELBC03!J25</f>
        <v>858.75</v>
      </c>
      <c r="N9" s="26">
        <f>KELBC03!K25</f>
        <v>764.1</v>
      </c>
      <c r="O9" s="26">
        <f>KELBC03!L25</f>
        <v>460.6</v>
      </c>
      <c r="P9" s="26">
        <f>KELBC03!M25</f>
        <v>4126.7</v>
      </c>
      <c r="Q9" s="27">
        <f>KELBC03!N25</f>
        <v>0.7980668626493016</v>
      </c>
      <c r="R9" s="27">
        <f>KELBC03!O25</f>
        <v>0.65080040665664929</v>
      </c>
      <c r="S9" s="28">
        <f>KELBC03!P25</f>
        <v>0.6850926866210334</v>
      </c>
      <c r="T9" s="25">
        <f>KELBC03!R25</f>
        <v>881.6</v>
      </c>
      <c r="U9" s="29">
        <f>KELBC03!S25</f>
        <v>783.8</v>
      </c>
      <c r="V9" s="29">
        <f>KELBC03!T25</f>
        <v>479.4</v>
      </c>
      <c r="W9" s="29">
        <f>KELBC03!U25</f>
        <v>4175.3500000000004</v>
      </c>
      <c r="X9" s="30">
        <f>KELBC03!V25</f>
        <v>0.79365037749125933</v>
      </c>
      <c r="Y9" s="30">
        <f>KELBC03!W25</f>
        <v>0.64808227096373661</v>
      </c>
      <c r="Z9" s="31">
        <f>KELBC03!X25</f>
        <v>0.68234136173382109</v>
      </c>
      <c r="AA9" s="18"/>
    </row>
    <row r="10" spans="4:27" ht="15" thickBot="1" x14ac:dyDescent="0.35">
      <c r="E10" s="18"/>
      <c r="F10" s="41">
        <f t="shared" ref="F10:H10" si="0">AVERAGE(F7:F9)</f>
        <v>1363.2833333333335</v>
      </c>
      <c r="G10" s="42">
        <f>AVERAGE(G7:G9)</f>
        <v>1116.5166666666667</v>
      </c>
      <c r="H10" s="42">
        <f t="shared" si="0"/>
        <v>793.2833333333333</v>
      </c>
      <c r="I10" s="42">
        <f>AVERAGE(I7:I9)</f>
        <v>4348.8499999999995</v>
      </c>
      <c r="J10" s="43">
        <f>AVERAGE(J7:J9)</f>
        <v>0.69110664207632022</v>
      </c>
      <c r="K10" s="43">
        <f t="shared" ref="K10:O10" si="1">AVERAGE(K7:K9)</f>
        <v>0.52210189121901973</v>
      </c>
      <c r="L10" s="44">
        <f t="shared" si="1"/>
        <v>0.59126372384112502</v>
      </c>
      <c r="M10" s="42">
        <f t="shared" si="1"/>
        <v>807.38333333333333</v>
      </c>
      <c r="N10" s="42">
        <f t="shared" si="1"/>
        <v>679.25</v>
      </c>
      <c r="O10" s="42">
        <f t="shared" si="1"/>
        <v>389.25</v>
      </c>
      <c r="P10" s="42">
        <f>AVERAGE(P7:P9)</f>
        <v>4483.083333333333</v>
      </c>
      <c r="Q10" s="43">
        <f>AVERAGE(Q7:Q9)</f>
        <v>0.83854715814250447</v>
      </c>
      <c r="R10" s="43">
        <f t="shared" ref="R10:V10" si="2">AVERAGE(R7:R9)</f>
        <v>0.69154631168096226</v>
      </c>
      <c r="S10" s="43">
        <f t="shared" si="2"/>
        <v>0.734720678681548</v>
      </c>
      <c r="T10" s="41">
        <f t="shared" si="2"/>
        <v>853.01666666666677</v>
      </c>
      <c r="U10" s="42">
        <f t="shared" si="2"/>
        <v>724.41666666666663</v>
      </c>
      <c r="V10" s="42">
        <f t="shared" si="2"/>
        <v>431.55</v>
      </c>
      <c r="W10" s="42">
        <f>AVERAGE(W7:W9)</f>
        <v>4512.3166666666666</v>
      </c>
      <c r="X10" s="43">
        <f>AVERAGE(X7:X9)</f>
        <v>0.82441630537610999</v>
      </c>
      <c r="Y10" s="43">
        <f t="shared" ref="Y10:Z10" si="3">AVERAGE(Y7:Y9)</f>
        <v>0.67967627222944726</v>
      </c>
      <c r="Z10" s="44">
        <f t="shared" si="3"/>
        <v>0.72182951569249554</v>
      </c>
      <c r="AA10" s="18"/>
    </row>
    <row r="11" spans="4:27" x14ac:dyDescent="0.3">
      <c r="E11" s="18"/>
      <c r="F11" s="32"/>
      <c r="G11" s="18"/>
      <c r="H11" s="18"/>
      <c r="I11" s="19" t="s">
        <v>7</v>
      </c>
      <c r="J11" s="18"/>
      <c r="K11" s="18"/>
      <c r="L11" s="33"/>
      <c r="M11" s="18"/>
      <c r="N11" s="18"/>
      <c r="O11" s="18"/>
      <c r="P11" s="19" t="s">
        <v>7</v>
      </c>
      <c r="Q11" s="18"/>
      <c r="R11" s="18"/>
      <c r="S11" s="18"/>
      <c r="T11" s="32"/>
      <c r="U11" s="18"/>
      <c r="V11" s="18"/>
      <c r="W11" s="19" t="s">
        <v>7</v>
      </c>
      <c r="X11" s="18"/>
      <c r="Y11" s="18"/>
      <c r="Z11" s="33"/>
      <c r="AA11" s="18"/>
    </row>
    <row r="12" spans="4:27" x14ac:dyDescent="0.3">
      <c r="E12" s="24">
        <v>1</v>
      </c>
      <c r="F12" s="25">
        <f>KELBC01!B51</f>
        <v>211.7</v>
      </c>
      <c r="G12" s="26">
        <f>KELBC01!C51</f>
        <v>392.2</v>
      </c>
      <c r="H12" s="26">
        <f>KELBC01!D51</f>
        <v>228.75</v>
      </c>
      <c r="I12" s="26">
        <f>KELBC01!E51</f>
        <v>4502.3</v>
      </c>
      <c r="J12" s="27">
        <f>KELBC01!F51</f>
        <v>0.9032573842018804</v>
      </c>
      <c r="K12" s="27">
        <f>KELBC01!G51</f>
        <v>0.9101238739470483</v>
      </c>
      <c r="L12" s="40">
        <f>KELBC01!H51</f>
        <v>0.83968039452792154</v>
      </c>
      <c r="M12" s="29">
        <f>KELBC01!J51</f>
        <v>154.30000000000001</v>
      </c>
      <c r="N12" s="26">
        <f>KELBC01!K51</f>
        <v>392.1</v>
      </c>
      <c r="O12" s="26">
        <f>KELBC01!L51</f>
        <v>209.8</v>
      </c>
      <c r="P12" s="26">
        <f>KELBC01!M51</f>
        <v>4612.95</v>
      </c>
      <c r="Q12" s="27">
        <f>KELBC01!N51</f>
        <v>0.91300443697308498</v>
      </c>
      <c r="R12" s="27">
        <f>KELBC01!O51</f>
        <v>0.93548152563804865</v>
      </c>
      <c r="S12" s="28">
        <f>KELBC01!P51</f>
        <v>0.84381606376135154</v>
      </c>
      <c r="T12" s="25">
        <f>KELBC01!R51</f>
        <v>155.30000000000001</v>
      </c>
      <c r="U12" s="29">
        <f>KELBC01!S51</f>
        <v>353.1</v>
      </c>
      <c r="V12" s="29">
        <f>KELBC01!T51</f>
        <v>209.9</v>
      </c>
      <c r="W12" s="29">
        <f>KELBC01!U51</f>
        <v>4183.1499999999996</v>
      </c>
      <c r="X12" s="30">
        <f>KELBC01!V51</f>
        <v>0.9042097898899657</v>
      </c>
      <c r="Y12" s="30">
        <f>KELBC01!W51</f>
        <v>0.92856171334290294</v>
      </c>
      <c r="Z12" s="31">
        <f>KELBC01!X51</f>
        <v>0.84422514259910919</v>
      </c>
      <c r="AA12" s="18"/>
    </row>
    <row r="13" spans="4:27" x14ac:dyDescent="0.3">
      <c r="E13" s="24">
        <v>2</v>
      </c>
      <c r="F13" s="25">
        <f>KELBC02!B51</f>
        <v>202.95</v>
      </c>
      <c r="G13" s="26">
        <f>KELBC02!C51</f>
        <v>343</v>
      </c>
      <c r="H13" s="26">
        <f>KELBC02!D51</f>
        <v>201.45</v>
      </c>
      <c r="I13" s="26">
        <f>KELBC02!E51</f>
        <v>4264.25</v>
      </c>
      <c r="J13" s="27">
        <f>KELBC02!F51</f>
        <v>0.90976463230384752</v>
      </c>
      <c r="K13" s="27">
        <f>KELBC02!G51</f>
        <v>0.90925655582784093</v>
      </c>
      <c r="L13" s="40">
        <f>KELBC02!H51</f>
        <v>0.85125386261448222</v>
      </c>
      <c r="M13" s="29">
        <f>KELBC02!J51</f>
        <v>154.19999999999999</v>
      </c>
      <c r="N13" s="26">
        <f>KELBC02!K51</f>
        <v>342</v>
      </c>
      <c r="O13" s="26">
        <f>KELBC02!L51</f>
        <v>197.45</v>
      </c>
      <c r="P13" s="26">
        <f>KELBC02!M51</f>
        <v>4317.1499999999996</v>
      </c>
      <c r="Q13" s="27">
        <f>KELBC02!N51</f>
        <v>0.91252825780979929</v>
      </c>
      <c r="R13" s="27">
        <f>KELBC02!O51</f>
        <v>0.93105126625176471</v>
      </c>
      <c r="S13" s="28">
        <f>KELBC02!P51</f>
        <v>0.853205701982237</v>
      </c>
      <c r="T13" s="25">
        <f>KELBC02!R51</f>
        <v>165.35</v>
      </c>
      <c r="U13" s="29">
        <f>KELBC02!S51</f>
        <v>379.75</v>
      </c>
      <c r="V13" s="29">
        <f>KELBC02!T51</f>
        <v>213.15</v>
      </c>
      <c r="W13" s="29">
        <f>KELBC02!U51</f>
        <v>4466.25</v>
      </c>
      <c r="X13" s="30">
        <f>KELBC02!V51</f>
        <v>0.90899970035836564</v>
      </c>
      <c r="Y13" s="30">
        <f>KELBC02!W51</f>
        <v>0.92814479125726268</v>
      </c>
      <c r="Z13" s="31">
        <f>KELBC02!X51</f>
        <v>0.84361446416562624</v>
      </c>
      <c r="AA13" s="18"/>
    </row>
    <row r="14" spans="4:27" x14ac:dyDescent="0.3">
      <c r="E14" s="24">
        <v>3</v>
      </c>
      <c r="F14" s="25">
        <f>KELBC03!B51</f>
        <v>245.85</v>
      </c>
      <c r="G14" s="26">
        <f>KELBC03!C51</f>
        <v>480.7</v>
      </c>
      <c r="H14" s="26">
        <f>KELBC03!D51</f>
        <v>231.3</v>
      </c>
      <c r="I14" s="26">
        <f>KELBC03!E51</f>
        <v>5084.1000000000004</v>
      </c>
      <c r="J14" s="27">
        <f>KELBC03!F51</f>
        <v>0.91290382495791655</v>
      </c>
      <c r="K14" s="27">
        <f>KELBC03!G51</f>
        <v>0.90787658541524174</v>
      </c>
      <c r="L14" s="40">
        <f>KELBC03!H51</f>
        <v>0.82694029236542888</v>
      </c>
      <c r="M14" s="29">
        <f>KELBC03!J51</f>
        <v>145.80000000000001</v>
      </c>
      <c r="N14" s="26">
        <f>KELBC03!K51</f>
        <v>390.95</v>
      </c>
      <c r="O14" s="26">
        <f>KELBC03!L51</f>
        <v>233.75</v>
      </c>
      <c r="P14" s="26">
        <f>KELBC03!M51</f>
        <v>3666.7</v>
      </c>
      <c r="Q14" s="27">
        <f>KELBC03!N51</f>
        <v>0.8800226219161249</v>
      </c>
      <c r="R14" s="27">
        <f>KELBC03!O51</f>
        <v>0.9233383634229122</v>
      </c>
      <c r="S14" s="28">
        <f>KELBC03!P51</f>
        <v>0.80703923355786034</v>
      </c>
      <c r="T14" s="25">
        <f>KELBC03!R51</f>
        <v>298.5</v>
      </c>
      <c r="U14" s="29">
        <f>KELBC03!S51</f>
        <v>500.1</v>
      </c>
      <c r="V14" s="29">
        <f>KELBC03!T51</f>
        <v>288.85000000000002</v>
      </c>
      <c r="W14" s="29">
        <f>KELBC03!U51</f>
        <v>3822.2</v>
      </c>
      <c r="X14" s="30">
        <f>KELBC03!V51</f>
        <v>0.85956645543817578</v>
      </c>
      <c r="Y14" s="30">
        <f>KELBC03!W51</f>
        <v>0.85463798281531855</v>
      </c>
      <c r="Z14" s="31">
        <f>KELBC03!X51</f>
        <v>0.76837246326882058</v>
      </c>
      <c r="AA14" s="18"/>
    </row>
    <row r="15" spans="4:27" ht="15" thickBot="1" x14ac:dyDescent="0.35">
      <c r="E15" s="18"/>
      <c r="F15" s="41">
        <f t="shared" ref="F15:H15" si="4">AVERAGE(F12:F14)</f>
        <v>220.16666666666666</v>
      </c>
      <c r="G15" s="42">
        <f t="shared" si="4"/>
        <v>405.3</v>
      </c>
      <c r="H15" s="42">
        <f t="shared" si="4"/>
        <v>220.5</v>
      </c>
      <c r="I15" s="42">
        <f>AVERAGE(I12:I14)</f>
        <v>4616.8833333333332</v>
      </c>
      <c r="J15" s="43">
        <f>AVERAGE(J12:J14)</f>
        <v>0.90864194715454827</v>
      </c>
      <c r="K15" s="43">
        <f t="shared" ref="K15:O15" si="5">AVERAGE(K12:K14)</f>
        <v>0.90908567173004362</v>
      </c>
      <c r="L15" s="44">
        <f t="shared" si="5"/>
        <v>0.8392915165026108</v>
      </c>
      <c r="M15" s="42">
        <f t="shared" si="5"/>
        <v>151.43333333333334</v>
      </c>
      <c r="N15" s="42">
        <f t="shared" si="5"/>
        <v>375.01666666666665</v>
      </c>
      <c r="O15" s="42">
        <f t="shared" si="5"/>
        <v>213.66666666666666</v>
      </c>
      <c r="P15" s="42">
        <f>AVERAGE(P12:P14)</f>
        <v>4198.9333333333334</v>
      </c>
      <c r="Q15" s="43">
        <f>AVERAGE(Q12:Q14)</f>
        <v>0.90185177223300306</v>
      </c>
      <c r="R15" s="43">
        <f t="shared" ref="R15:V15" si="6">AVERAGE(R12:R14)</f>
        <v>0.92995705177090848</v>
      </c>
      <c r="S15" s="43">
        <f t="shared" si="6"/>
        <v>0.83468699976714955</v>
      </c>
      <c r="T15" s="41">
        <f t="shared" si="6"/>
        <v>206.38333333333333</v>
      </c>
      <c r="U15" s="42">
        <f t="shared" si="6"/>
        <v>410.98333333333335</v>
      </c>
      <c r="V15" s="42">
        <f t="shared" si="6"/>
        <v>237.30000000000004</v>
      </c>
      <c r="W15" s="42">
        <f>AVERAGE(W12:W14)</f>
        <v>4157.2</v>
      </c>
      <c r="X15" s="43">
        <f>AVERAGE(X12:X14)</f>
        <v>0.89092531522883567</v>
      </c>
      <c r="Y15" s="43">
        <f t="shared" ref="Y15:Z15" si="7">AVERAGE(Y12:Y14)</f>
        <v>0.90378149580516143</v>
      </c>
      <c r="Z15" s="44">
        <f t="shared" si="7"/>
        <v>0.81873735667785208</v>
      </c>
      <c r="AA15" s="18"/>
    </row>
    <row r="16" spans="4:27" x14ac:dyDescent="0.3">
      <c r="E16" s="18"/>
      <c r="F16" s="32"/>
      <c r="G16" s="18"/>
      <c r="H16" s="18"/>
      <c r="I16" s="19" t="s">
        <v>6</v>
      </c>
      <c r="J16" s="24"/>
      <c r="K16" s="24"/>
      <c r="L16" s="45"/>
      <c r="M16" s="24"/>
      <c r="N16" s="24"/>
      <c r="O16" s="18"/>
      <c r="P16" s="19" t="s">
        <v>6</v>
      </c>
      <c r="Q16" s="18"/>
      <c r="R16" s="18"/>
      <c r="S16" s="18"/>
      <c r="T16" s="34"/>
      <c r="U16" s="24"/>
      <c r="V16" s="18"/>
      <c r="W16" s="19" t="s">
        <v>6</v>
      </c>
      <c r="X16" s="18"/>
      <c r="Y16" s="18"/>
      <c r="Z16" s="33"/>
      <c r="AA16" s="18"/>
    </row>
    <row r="17" spans="3:27" x14ac:dyDescent="0.3">
      <c r="E17" s="24">
        <v>1</v>
      </c>
      <c r="F17" s="25">
        <f>KELBC01!B77</f>
        <v>290.60000000000002</v>
      </c>
      <c r="G17" s="26">
        <f>KELBC01!C77</f>
        <v>597.4</v>
      </c>
      <c r="H17" s="26">
        <f>KELBC01!D77</f>
        <v>370</v>
      </c>
      <c r="I17" s="26">
        <f>KELBC01!E77</f>
        <v>4171.6000000000004</v>
      </c>
      <c r="J17" s="27">
        <f>KELBC01!F77</f>
        <v>0.83706071746385968</v>
      </c>
      <c r="K17" s="27">
        <f>KELBC01!G77</f>
        <v>0.86977676428454898</v>
      </c>
      <c r="L17" s="40">
        <f>KELBC01!H77</f>
        <v>0.74947385232810615</v>
      </c>
      <c r="M17" s="29">
        <f>KELBC01!J77</f>
        <v>179</v>
      </c>
      <c r="N17" s="26">
        <f>KELBC01!K77</f>
        <v>391.75</v>
      </c>
      <c r="O17" s="26">
        <f>KELBC01!L77</f>
        <v>179.65</v>
      </c>
      <c r="P17" s="26">
        <f>KELBC01!M77</f>
        <v>4693.75</v>
      </c>
      <c r="Q17" s="27">
        <f>KELBC01!N77</f>
        <v>0.92633985827999421</v>
      </c>
      <c r="R17" s="27">
        <f>KELBC01!O77</f>
        <v>0.92655424858635116</v>
      </c>
      <c r="S17" s="28">
        <f>KELBC01!P77</f>
        <v>0.84650044860854012</v>
      </c>
      <c r="T17" s="25">
        <f>KELBC01!R77</f>
        <v>214.8</v>
      </c>
      <c r="U17" s="29">
        <f>KELBC01!S77</f>
        <v>380.65</v>
      </c>
      <c r="V17" s="29">
        <f>KELBC01!T77</f>
        <v>208.5</v>
      </c>
      <c r="W17" s="29">
        <f>KELBC01!U77</f>
        <v>4229.3500000000004</v>
      </c>
      <c r="X17" s="30">
        <f>KELBC01!V77</f>
        <v>0.90587176577027206</v>
      </c>
      <c r="Y17" s="30">
        <f>KELBC01!W77</f>
        <v>0.90343068171862906</v>
      </c>
      <c r="Z17" s="31">
        <f>KELBC01!X77</f>
        <v>0.83482727831269565</v>
      </c>
      <c r="AA17" s="18"/>
    </row>
    <row r="18" spans="3:27" x14ac:dyDescent="0.3">
      <c r="E18" s="24">
        <v>2</v>
      </c>
      <c r="F18" s="25">
        <f>KELBC02!B77</f>
        <v>348.1</v>
      </c>
      <c r="G18" s="26">
        <f>KELBC02!C77</f>
        <v>657.15</v>
      </c>
      <c r="H18" s="26">
        <f>KELBC02!D77</f>
        <v>413.9</v>
      </c>
      <c r="I18" s="26">
        <f>KELBC02!E77</f>
        <v>4019.1</v>
      </c>
      <c r="J18" s="27">
        <f>KELBC02!F77</f>
        <v>0.8132753592611881</v>
      </c>
      <c r="K18" s="27">
        <f>KELBC02!G77</f>
        <v>0.84064977808611396</v>
      </c>
      <c r="L18" s="40">
        <f>KELBC02!H77</f>
        <v>0.71885867377824342</v>
      </c>
      <c r="M18" s="29">
        <f>KELBC02!J77</f>
        <v>190.2</v>
      </c>
      <c r="N18" s="26">
        <f>KELBC02!K77</f>
        <v>340.6</v>
      </c>
      <c r="O18" s="26">
        <f>KELBC02!L77</f>
        <v>174</v>
      </c>
      <c r="P18" s="26">
        <f>KELBC02!M77</f>
        <v>4318.45</v>
      </c>
      <c r="Q18" s="27">
        <f>KELBC02!N77</f>
        <v>0.92270564432551849</v>
      </c>
      <c r="R18" s="27">
        <f>KELBC02!O77</f>
        <v>0.9163201060255044</v>
      </c>
      <c r="S18" s="28">
        <f>KELBC02!P77</f>
        <v>0.85377904461658038</v>
      </c>
      <c r="T18" s="25">
        <f>KELBC02!R77</f>
        <v>249.95</v>
      </c>
      <c r="U18" s="29">
        <f>KELBC02!S77</f>
        <v>391.45</v>
      </c>
      <c r="V18" s="29">
        <f>KELBC02!T77</f>
        <v>215.9</v>
      </c>
      <c r="W18" s="29">
        <f>KELBC02!U77</f>
        <v>4345.55</v>
      </c>
      <c r="X18" s="30">
        <f>KELBC02!V77</f>
        <v>0.90578019063350435</v>
      </c>
      <c r="Y18" s="30">
        <f>KELBC02!W77</f>
        <v>0.89118302808797856</v>
      </c>
      <c r="Z18" s="31">
        <f>KELBC02!X77</f>
        <v>0.83531134194132339</v>
      </c>
      <c r="AA18" s="18"/>
    </row>
    <row r="19" spans="3:27" x14ac:dyDescent="0.3">
      <c r="E19" s="24">
        <v>3</v>
      </c>
      <c r="F19" s="25">
        <f>KELBC03!B77</f>
        <v>439.95</v>
      </c>
      <c r="G19" s="26">
        <f>KELBC03!C77</f>
        <v>813.65</v>
      </c>
      <c r="H19" s="26">
        <f>KELBC03!D77</f>
        <v>498.75</v>
      </c>
      <c r="I19" s="26">
        <f>KELBC03!E77</f>
        <v>4739.1499999999996</v>
      </c>
      <c r="J19" s="27">
        <f>KELBC03!F77</f>
        <v>0.80950018090420295</v>
      </c>
      <c r="K19" s="27">
        <f>KELBC03!G77</f>
        <v>0.83007544432201319</v>
      </c>
      <c r="L19" s="40">
        <f>KELBC03!H77</f>
        <v>0.70686293747524043</v>
      </c>
      <c r="M19" s="29">
        <f>KELBC03!J77</f>
        <v>288.3</v>
      </c>
      <c r="N19" s="26">
        <f>KELBC03!K77</f>
        <v>508</v>
      </c>
      <c r="O19" s="26">
        <f>KELBC03!L77</f>
        <v>293.55</v>
      </c>
      <c r="P19" s="26">
        <f>KELBC03!M77</f>
        <v>3955.65</v>
      </c>
      <c r="Q19" s="27">
        <f>KELBC03!N77</f>
        <v>0.86186381186456951</v>
      </c>
      <c r="R19" s="27">
        <f>KELBC03!O77</f>
        <v>0.86308145257079938</v>
      </c>
      <c r="S19" s="28">
        <f>KELBC03!P77</f>
        <v>0.77204210935333495</v>
      </c>
      <c r="T19" s="25">
        <f>KELBC03!R77</f>
        <v>156.15</v>
      </c>
      <c r="U19" s="29">
        <f>KELBC03!S77</f>
        <v>392.3</v>
      </c>
      <c r="V19" s="29">
        <f>KELBC03!T77</f>
        <v>224.7</v>
      </c>
      <c r="W19" s="29">
        <f>KELBC03!U77</f>
        <v>3522.6</v>
      </c>
      <c r="X19" s="30">
        <f>KELBC03!V77</f>
        <v>0.88008786161065067</v>
      </c>
      <c r="Y19" s="30">
        <f>KELBC03!W77</f>
        <v>0.91530165435401012</v>
      </c>
      <c r="Z19" s="31">
        <f>KELBC03!X77</f>
        <v>0.79964231318207568</v>
      </c>
      <c r="AA19" s="18"/>
    </row>
    <row r="20" spans="3:27" ht="15" thickBot="1" x14ac:dyDescent="0.35">
      <c r="E20" s="18"/>
      <c r="F20" s="35">
        <f t="shared" ref="F20:H20" si="8">AVERAGE(F17:F19)</f>
        <v>359.55</v>
      </c>
      <c r="G20" s="36">
        <f t="shared" si="8"/>
        <v>689.4</v>
      </c>
      <c r="H20" s="36">
        <f t="shared" si="8"/>
        <v>427.55</v>
      </c>
      <c r="I20" s="36">
        <f>AVERAGE(I17:I19)</f>
        <v>4309.95</v>
      </c>
      <c r="J20" s="37">
        <f>AVERAGE(J17:J19)</f>
        <v>0.81994541920975028</v>
      </c>
      <c r="K20" s="37">
        <f t="shared" ref="K20:O20" si="9">AVERAGE(K17:K19)</f>
        <v>0.84683399556422545</v>
      </c>
      <c r="L20" s="38">
        <f t="shared" si="9"/>
        <v>0.72506515452719666</v>
      </c>
      <c r="M20" s="36">
        <f t="shared" si="9"/>
        <v>219.16666666666666</v>
      </c>
      <c r="N20" s="36">
        <f t="shared" si="9"/>
        <v>413.45</v>
      </c>
      <c r="O20" s="36">
        <f t="shared" si="9"/>
        <v>215.73333333333335</v>
      </c>
      <c r="P20" s="36">
        <f>AVERAGE(P17:P19)</f>
        <v>4322.6166666666668</v>
      </c>
      <c r="Q20" s="37">
        <f>AVERAGE(Q17:Q19)</f>
        <v>0.90363643815669403</v>
      </c>
      <c r="R20" s="37">
        <f t="shared" ref="R20:V20" si="10">AVERAGE(R17:R19)</f>
        <v>0.90198526906088494</v>
      </c>
      <c r="S20" s="37">
        <f t="shared" si="10"/>
        <v>0.82410720085948519</v>
      </c>
      <c r="T20" s="35">
        <f t="shared" si="10"/>
        <v>206.96666666666667</v>
      </c>
      <c r="U20" s="36">
        <f t="shared" si="10"/>
        <v>388.13333333333327</v>
      </c>
      <c r="V20" s="36">
        <f t="shared" si="10"/>
        <v>216.36666666666665</v>
      </c>
      <c r="W20" s="36">
        <f>AVERAGE(W17:W19)</f>
        <v>4032.5000000000005</v>
      </c>
      <c r="X20" s="37">
        <f>AVERAGE(X17:X19)</f>
        <v>0.89724660600480899</v>
      </c>
      <c r="Y20" s="37">
        <f t="shared" ref="Y20:Z20" si="11">AVERAGE(Y17:Y19)</f>
        <v>0.90330512138687258</v>
      </c>
      <c r="Z20" s="38">
        <f t="shared" si="11"/>
        <v>0.82326031114536491</v>
      </c>
      <c r="AA20" s="18"/>
    </row>
    <row r="21" spans="3:27" x14ac:dyDescent="0.3"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</row>
    <row r="24" spans="3:27" x14ac:dyDescent="0.3">
      <c r="C24" t="s">
        <v>26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36C77C-77B3-4E0C-9BB6-F67CC8931399}">
  <dimension ref="A2:AL79"/>
  <sheetViews>
    <sheetView zoomScaleNormal="100" workbookViewId="0">
      <selection activeCell="X85" sqref="X85"/>
    </sheetView>
  </sheetViews>
  <sheetFormatPr defaultRowHeight="14.4" x14ac:dyDescent="0.3"/>
  <cols>
    <col min="2" max="8" width="5.77734375" customWidth="1"/>
    <col min="10" max="16" width="5.77734375" customWidth="1"/>
    <col min="18" max="24" width="5.77734375" customWidth="1"/>
    <col min="26" max="32" width="5.77734375" customWidth="1"/>
    <col min="34" max="40" width="5.77734375" customWidth="1"/>
  </cols>
  <sheetData>
    <row r="2" spans="2:38" x14ac:dyDescent="0.3">
      <c r="B2" s="3"/>
      <c r="C2" s="3"/>
      <c r="E2" s="3"/>
      <c r="F2" s="3"/>
      <c r="G2" s="3"/>
      <c r="H2" s="3"/>
      <c r="I2" s="3"/>
      <c r="Z2" s="3"/>
      <c r="AA2" s="3"/>
      <c r="AC2" s="3"/>
      <c r="AD2" s="3"/>
      <c r="AE2" s="3"/>
      <c r="AF2" s="3"/>
      <c r="AG2" s="3"/>
      <c r="AH2" s="3"/>
      <c r="AI2" s="3"/>
      <c r="AK2" s="3"/>
      <c r="AL2" s="3"/>
    </row>
    <row r="3" spans="2:38" x14ac:dyDescent="0.3">
      <c r="B3" s="5" t="s">
        <v>14</v>
      </c>
      <c r="C3" s="3">
        <v>2021</v>
      </c>
      <c r="E3" s="3" t="s">
        <v>5</v>
      </c>
      <c r="F3" s="3"/>
      <c r="G3" s="3"/>
      <c r="H3" s="3"/>
      <c r="I3" s="3"/>
      <c r="J3" s="5" t="s">
        <v>15</v>
      </c>
      <c r="K3" s="3">
        <v>2022</v>
      </c>
      <c r="L3" s="3"/>
      <c r="M3" s="3" t="s">
        <v>5</v>
      </c>
      <c r="N3" s="3"/>
      <c r="O3" s="3"/>
      <c r="P3" s="3"/>
      <c r="R3" s="5" t="s">
        <v>16</v>
      </c>
      <c r="S3" s="3">
        <v>2023</v>
      </c>
      <c r="U3" s="3" t="s">
        <v>5</v>
      </c>
      <c r="V3" s="3"/>
      <c r="W3" s="3"/>
      <c r="X3" s="3"/>
      <c r="AG3" s="3"/>
    </row>
    <row r="4" spans="2:38" x14ac:dyDescent="0.3">
      <c r="B4" s="1" t="s">
        <v>0</v>
      </c>
      <c r="C4" s="1" t="s">
        <v>1</v>
      </c>
      <c r="D4" s="1" t="s">
        <v>2</v>
      </c>
      <c r="E4" s="1" t="s">
        <v>3</v>
      </c>
      <c r="F4" s="1" t="s">
        <v>4</v>
      </c>
      <c r="G4" s="1" t="s">
        <v>13</v>
      </c>
      <c r="H4" s="1" t="s">
        <v>17</v>
      </c>
      <c r="J4" s="1" t="s">
        <v>0</v>
      </c>
      <c r="K4" s="1" t="s">
        <v>1</v>
      </c>
      <c r="L4" s="1" t="s">
        <v>2</v>
      </c>
      <c r="M4" s="1" t="s">
        <v>3</v>
      </c>
      <c r="N4" s="1" t="s">
        <v>4</v>
      </c>
      <c r="O4" s="1" t="s">
        <v>13</v>
      </c>
      <c r="P4" s="1" t="s">
        <v>17</v>
      </c>
      <c r="R4" s="1" t="s">
        <v>0</v>
      </c>
      <c r="S4" s="1" t="s">
        <v>1</v>
      </c>
      <c r="T4" s="1" t="s">
        <v>2</v>
      </c>
      <c r="U4" s="1" t="s">
        <v>3</v>
      </c>
      <c r="V4" s="1" t="s">
        <v>4</v>
      </c>
      <c r="W4" s="1" t="s">
        <v>13</v>
      </c>
      <c r="X4" s="1" t="s">
        <v>17</v>
      </c>
      <c r="AG4" s="15"/>
    </row>
    <row r="5" spans="2:38" s="6" customFormat="1" x14ac:dyDescent="0.3">
      <c r="B5">
        <v>1270</v>
      </c>
      <c r="C5">
        <v>1022</v>
      </c>
      <c r="D5">
        <v>718</v>
      </c>
      <c r="E5">
        <v>4379</v>
      </c>
      <c r="F5" s="16">
        <f t="shared" ref="F5:F24" si="0">(E5-D5)/(E5+D5)</f>
        <v>0.71826564645870117</v>
      </c>
      <c r="G5" s="16">
        <f>(E5-B5)/(E5+B5)</f>
        <v>0.5503628960878032</v>
      </c>
      <c r="H5" s="16">
        <f>(E5-C5)/(E5+C5)</f>
        <v>0.62155156452508797</v>
      </c>
      <c r="J5">
        <v>780</v>
      </c>
      <c r="K5">
        <v>570</v>
      </c>
      <c r="L5">
        <v>308</v>
      </c>
      <c r="M5">
        <v>4580</v>
      </c>
      <c r="N5" s="16">
        <f t="shared" ref="N5:N24" si="1">(M5-L5)/(M5+L5)</f>
        <v>0.8739770867430442</v>
      </c>
      <c r="O5" s="16">
        <f>(M5-J5)/(M5+J5)</f>
        <v>0.70895522388059706</v>
      </c>
      <c r="P5" s="16">
        <f>(M5-K5)/(M5+K5)</f>
        <v>0.77864077669902909</v>
      </c>
      <c r="R5">
        <v>815</v>
      </c>
      <c r="S5">
        <v>661</v>
      </c>
      <c r="T5">
        <v>386</v>
      </c>
      <c r="U5">
        <v>4852</v>
      </c>
      <c r="V5" s="16">
        <f t="shared" ref="V5:V24" si="2">(U5-T5)/(U5+T5)</f>
        <v>0.85261550210003823</v>
      </c>
      <c r="W5" s="16">
        <f>(U5-R5)/(U5+R5)</f>
        <v>0.71236986059643548</v>
      </c>
      <c r="X5" s="16">
        <f>(U5-S5)/(U5+S5)</f>
        <v>0.76020315617631051</v>
      </c>
      <c r="AG5"/>
    </row>
    <row r="6" spans="2:38" s="6" customFormat="1" x14ac:dyDescent="0.3">
      <c r="B6">
        <v>1221</v>
      </c>
      <c r="C6">
        <v>975</v>
      </c>
      <c r="D6">
        <v>698</v>
      </c>
      <c r="E6">
        <v>4204</v>
      </c>
      <c r="F6" s="16">
        <f t="shared" si="0"/>
        <v>0.71521827825377393</v>
      </c>
      <c r="G6" s="16">
        <f t="shared" ref="G6:G24" si="3">(E6-B6)/(E6+B6)</f>
        <v>0.5498617511520737</v>
      </c>
      <c r="H6" s="16">
        <f t="shared" ref="H6:H24" si="4">(E6-C6)/(E6+C6)</f>
        <v>0.62347943618459167</v>
      </c>
      <c r="J6">
        <v>782</v>
      </c>
      <c r="K6">
        <v>681</v>
      </c>
      <c r="L6">
        <v>367</v>
      </c>
      <c r="M6">
        <v>5335</v>
      </c>
      <c r="N6" s="16">
        <f t="shared" si="1"/>
        <v>0.8712732374605402</v>
      </c>
      <c r="O6" s="16">
        <f t="shared" ref="O6:O24" si="5">(M6-J6)/(M6+J6)</f>
        <v>0.74431911067516754</v>
      </c>
      <c r="P6" s="16">
        <f t="shared" ref="P6:P24" si="6">(M6-K6)/(M6+K6)</f>
        <v>0.77360372340425532</v>
      </c>
      <c r="R6">
        <v>815</v>
      </c>
      <c r="S6">
        <v>659</v>
      </c>
      <c r="T6">
        <v>355</v>
      </c>
      <c r="U6">
        <v>4368</v>
      </c>
      <c r="V6" s="16">
        <f t="shared" si="2"/>
        <v>0.84967181875926323</v>
      </c>
      <c r="W6" s="16">
        <f t="shared" ref="W6:W24" si="7">(U6-R6)/(U6+R6)</f>
        <v>0.68551032220721586</v>
      </c>
      <c r="X6" s="16">
        <f t="shared" ref="X6:X24" si="8">(U6-S6)/(U6+S6)</f>
        <v>0.73781579470857372</v>
      </c>
      <c r="AG6"/>
    </row>
    <row r="7" spans="2:38" s="6" customFormat="1" x14ac:dyDescent="0.3">
      <c r="B7">
        <v>1278</v>
      </c>
      <c r="C7">
        <v>1034</v>
      </c>
      <c r="D7">
        <v>726</v>
      </c>
      <c r="E7">
        <v>4371</v>
      </c>
      <c r="F7" s="16">
        <f t="shared" si="0"/>
        <v>0.7151265450264862</v>
      </c>
      <c r="G7" s="16">
        <f t="shared" si="3"/>
        <v>0.54753053637811999</v>
      </c>
      <c r="H7" s="16">
        <f t="shared" si="4"/>
        <v>0.61739130434782608</v>
      </c>
      <c r="J7">
        <v>863</v>
      </c>
      <c r="K7">
        <v>781</v>
      </c>
      <c r="L7">
        <v>400</v>
      </c>
      <c r="M7">
        <v>5659</v>
      </c>
      <c r="N7" s="16">
        <f t="shared" si="1"/>
        <v>0.86796501072784293</v>
      </c>
      <c r="O7" s="16">
        <f t="shared" si="5"/>
        <v>0.73535725237657157</v>
      </c>
      <c r="P7" s="16">
        <f t="shared" si="6"/>
        <v>0.75745341614906836</v>
      </c>
      <c r="R7">
        <v>830</v>
      </c>
      <c r="S7">
        <v>581</v>
      </c>
      <c r="T7">
        <v>342</v>
      </c>
      <c r="U7">
        <v>4159</v>
      </c>
      <c r="V7" s="16">
        <f t="shared" si="2"/>
        <v>0.84803377027327265</v>
      </c>
      <c r="W7" s="16">
        <f t="shared" si="7"/>
        <v>0.66726798957706956</v>
      </c>
      <c r="X7" s="16">
        <f t="shared" si="8"/>
        <v>0.75485232067510544</v>
      </c>
      <c r="AG7"/>
    </row>
    <row r="8" spans="2:38" s="6" customFormat="1" x14ac:dyDescent="0.3">
      <c r="B8">
        <v>1273</v>
      </c>
      <c r="C8">
        <v>1027</v>
      </c>
      <c r="D8">
        <v>723</v>
      </c>
      <c r="E8">
        <v>4299</v>
      </c>
      <c r="F8" s="16">
        <f t="shared" si="0"/>
        <v>0.71206690561529273</v>
      </c>
      <c r="G8" s="16">
        <f t="shared" si="3"/>
        <v>0.54307250538406315</v>
      </c>
      <c r="H8" s="16">
        <f t="shared" si="4"/>
        <v>0.61434472399549378</v>
      </c>
      <c r="J8">
        <v>733</v>
      </c>
      <c r="K8">
        <v>579</v>
      </c>
      <c r="L8">
        <v>318</v>
      </c>
      <c r="M8">
        <v>4462</v>
      </c>
      <c r="N8" s="16">
        <f t="shared" si="1"/>
        <v>0.86694560669456067</v>
      </c>
      <c r="O8" s="16">
        <f t="shared" si="5"/>
        <v>0.71780558229066405</v>
      </c>
      <c r="P8" s="16">
        <f t="shared" si="6"/>
        <v>0.77028367387423136</v>
      </c>
      <c r="R8">
        <v>820</v>
      </c>
      <c r="S8">
        <v>638</v>
      </c>
      <c r="T8">
        <v>379</v>
      </c>
      <c r="U8">
        <v>4578</v>
      </c>
      <c r="V8" s="16">
        <f t="shared" si="2"/>
        <v>0.8470849304014525</v>
      </c>
      <c r="W8" s="16">
        <f t="shared" si="7"/>
        <v>0.69618377176732127</v>
      </c>
      <c r="X8" s="16">
        <f t="shared" si="8"/>
        <v>0.75536809815950923</v>
      </c>
      <c r="AG8"/>
    </row>
    <row r="9" spans="2:38" s="6" customFormat="1" x14ac:dyDescent="0.3">
      <c r="B9">
        <v>1238</v>
      </c>
      <c r="C9">
        <v>1011</v>
      </c>
      <c r="D9">
        <v>716</v>
      </c>
      <c r="E9">
        <v>4250</v>
      </c>
      <c r="F9" s="16">
        <f t="shared" si="0"/>
        <v>0.71163914619412005</v>
      </c>
      <c r="G9" s="16">
        <f t="shared" si="3"/>
        <v>0.54883381924198249</v>
      </c>
      <c r="H9" s="16">
        <f t="shared" si="4"/>
        <v>0.61566242159285312</v>
      </c>
      <c r="J9">
        <v>777</v>
      </c>
      <c r="K9">
        <v>649</v>
      </c>
      <c r="L9">
        <v>356</v>
      </c>
      <c r="M9">
        <v>4977</v>
      </c>
      <c r="N9" s="16">
        <f t="shared" si="1"/>
        <v>0.86649165572848308</v>
      </c>
      <c r="O9" s="16">
        <f t="shared" si="5"/>
        <v>0.72992700729927007</v>
      </c>
      <c r="P9" s="16">
        <f t="shared" si="6"/>
        <v>0.76928546036260226</v>
      </c>
      <c r="R9">
        <v>808</v>
      </c>
      <c r="S9">
        <v>646</v>
      </c>
      <c r="T9">
        <v>376</v>
      </c>
      <c r="U9">
        <v>4508</v>
      </c>
      <c r="V9" s="16">
        <f t="shared" si="2"/>
        <v>0.84602784602784598</v>
      </c>
      <c r="W9" s="16">
        <f t="shared" si="7"/>
        <v>0.69601203912716325</v>
      </c>
      <c r="X9" s="16">
        <f t="shared" si="8"/>
        <v>0.74932091579355842</v>
      </c>
      <c r="AG9"/>
    </row>
    <row r="10" spans="2:38" s="6" customFormat="1" x14ac:dyDescent="0.3">
      <c r="B10">
        <v>1282</v>
      </c>
      <c r="C10">
        <v>1052</v>
      </c>
      <c r="D10">
        <v>742</v>
      </c>
      <c r="E10">
        <v>4365</v>
      </c>
      <c r="F10" s="16">
        <f t="shared" si="0"/>
        <v>0.70941844527119635</v>
      </c>
      <c r="G10" s="16">
        <f t="shared" si="3"/>
        <v>0.54595360368337165</v>
      </c>
      <c r="H10" s="16">
        <f t="shared" si="4"/>
        <v>0.61159313273029348</v>
      </c>
      <c r="J10">
        <v>794</v>
      </c>
      <c r="K10">
        <v>747</v>
      </c>
      <c r="L10">
        <v>373</v>
      </c>
      <c r="M10">
        <v>5207</v>
      </c>
      <c r="N10" s="16">
        <f t="shared" si="1"/>
        <v>0.86630824372759851</v>
      </c>
      <c r="O10" s="16">
        <f t="shared" si="5"/>
        <v>0.73537743709381764</v>
      </c>
      <c r="P10" s="16">
        <f t="shared" si="6"/>
        <v>0.74907625125965738</v>
      </c>
      <c r="R10">
        <v>899</v>
      </c>
      <c r="S10">
        <v>766</v>
      </c>
      <c r="T10">
        <v>449</v>
      </c>
      <c r="U10">
        <v>5203</v>
      </c>
      <c r="V10" s="16">
        <f t="shared" si="2"/>
        <v>0.84111818825194617</v>
      </c>
      <c r="W10" s="16">
        <f t="shared" si="7"/>
        <v>0.70534251065224518</v>
      </c>
      <c r="X10" s="16">
        <f t="shared" si="8"/>
        <v>0.74334059306416489</v>
      </c>
      <c r="AG10"/>
    </row>
    <row r="11" spans="2:38" s="6" customFormat="1" x14ac:dyDescent="0.3">
      <c r="B11">
        <v>1273</v>
      </c>
      <c r="C11">
        <v>1029</v>
      </c>
      <c r="D11">
        <v>721</v>
      </c>
      <c r="E11">
        <v>4240</v>
      </c>
      <c r="F11" s="16">
        <f t="shared" si="0"/>
        <v>0.70933279580729691</v>
      </c>
      <c r="G11" s="16">
        <f t="shared" si="3"/>
        <v>0.53818247777979322</v>
      </c>
      <c r="H11" s="16">
        <f t="shared" si="4"/>
        <v>0.60941355095843619</v>
      </c>
      <c r="J11">
        <v>765</v>
      </c>
      <c r="K11">
        <v>646</v>
      </c>
      <c r="L11">
        <v>340</v>
      </c>
      <c r="M11">
        <v>4711</v>
      </c>
      <c r="N11" s="16">
        <f t="shared" si="1"/>
        <v>0.86537319342704411</v>
      </c>
      <c r="O11" s="16">
        <f t="shared" si="5"/>
        <v>0.72059897735573408</v>
      </c>
      <c r="P11" s="16">
        <f t="shared" si="6"/>
        <v>0.75882023520627218</v>
      </c>
      <c r="R11">
        <v>812</v>
      </c>
      <c r="S11">
        <v>624</v>
      </c>
      <c r="T11">
        <v>384</v>
      </c>
      <c r="U11">
        <v>4379</v>
      </c>
      <c r="V11" s="16">
        <f t="shared" si="2"/>
        <v>0.83875708587024989</v>
      </c>
      <c r="W11" s="16">
        <f t="shared" si="7"/>
        <v>0.68715083798882681</v>
      </c>
      <c r="X11" s="16">
        <f t="shared" si="8"/>
        <v>0.75054967019788132</v>
      </c>
      <c r="AG11"/>
    </row>
    <row r="12" spans="2:38" s="6" customFormat="1" x14ac:dyDescent="0.3">
      <c r="B12">
        <v>1290</v>
      </c>
      <c r="C12">
        <v>1080</v>
      </c>
      <c r="D12">
        <v>771</v>
      </c>
      <c r="E12">
        <v>4518</v>
      </c>
      <c r="F12" s="16">
        <f t="shared" si="0"/>
        <v>0.70845150311968241</v>
      </c>
      <c r="G12" s="16">
        <f t="shared" si="3"/>
        <v>0.55578512396694213</v>
      </c>
      <c r="H12" s="16">
        <f t="shared" si="4"/>
        <v>0.61414790996784563</v>
      </c>
      <c r="J12">
        <v>777</v>
      </c>
      <c r="K12">
        <v>621</v>
      </c>
      <c r="L12">
        <v>350</v>
      </c>
      <c r="M12">
        <v>4841</v>
      </c>
      <c r="N12" s="16">
        <f t="shared" si="1"/>
        <v>0.86515122327104599</v>
      </c>
      <c r="O12" s="16">
        <f t="shared" si="5"/>
        <v>0.72338910644357424</v>
      </c>
      <c r="P12" s="16">
        <f t="shared" si="6"/>
        <v>0.77261076528744055</v>
      </c>
      <c r="R12">
        <v>835</v>
      </c>
      <c r="S12">
        <v>674</v>
      </c>
      <c r="T12">
        <v>392</v>
      </c>
      <c r="U12">
        <v>4423</v>
      </c>
      <c r="V12" s="16">
        <f t="shared" si="2"/>
        <v>0.83717549325025964</v>
      </c>
      <c r="W12" s="16">
        <f t="shared" si="7"/>
        <v>0.68238874096614688</v>
      </c>
      <c r="X12" s="16">
        <f t="shared" si="8"/>
        <v>0.73553070433588386</v>
      </c>
      <c r="AG12"/>
    </row>
    <row r="13" spans="2:38" s="6" customFormat="1" x14ac:dyDescent="0.3">
      <c r="B13">
        <v>1279</v>
      </c>
      <c r="C13">
        <v>1038</v>
      </c>
      <c r="D13">
        <v>735</v>
      </c>
      <c r="E13">
        <v>4297</v>
      </c>
      <c r="F13" s="16">
        <f t="shared" si="0"/>
        <v>0.70786963434022254</v>
      </c>
      <c r="G13" s="16">
        <f t="shared" si="3"/>
        <v>0.54124820659971307</v>
      </c>
      <c r="H13" s="16">
        <f t="shared" si="4"/>
        <v>0.61087160262417994</v>
      </c>
      <c r="J13">
        <v>771</v>
      </c>
      <c r="K13">
        <v>635</v>
      </c>
      <c r="L13">
        <v>351</v>
      </c>
      <c r="M13">
        <v>4752</v>
      </c>
      <c r="N13" s="16">
        <f t="shared" si="1"/>
        <v>0.86243386243386244</v>
      </c>
      <c r="O13" s="16">
        <f t="shared" si="5"/>
        <v>0.72080391091797935</v>
      </c>
      <c r="P13" s="16">
        <f t="shared" si="6"/>
        <v>0.76424726192686099</v>
      </c>
      <c r="R13">
        <v>800</v>
      </c>
      <c r="S13">
        <v>643</v>
      </c>
      <c r="T13">
        <v>392</v>
      </c>
      <c r="U13">
        <v>4409</v>
      </c>
      <c r="V13" s="16">
        <f t="shared" si="2"/>
        <v>0.8367006873568007</v>
      </c>
      <c r="W13" s="16">
        <f t="shared" si="7"/>
        <v>0.69283931656747932</v>
      </c>
      <c r="X13" s="16">
        <f t="shared" si="8"/>
        <v>0.74544734758511477</v>
      </c>
      <c r="AG13"/>
    </row>
    <row r="14" spans="2:38" s="6" customFormat="1" x14ac:dyDescent="0.3">
      <c r="B14">
        <v>1281</v>
      </c>
      <c r="C14">
        <v>1065</v>
      </c>
      <c r="D14">
        <v>757</v>
      </c>
      <c r="E14">
        <v>4425</v>
      </c>
      <c r="F14" s="16">
        <f t="shared" si="0"/>
        <v>0.70783481281358551</v>
      </c>
      <c r="G14" s="16">
        <f t="shared" si="3"/>
        <v>0.55099894847528919</v>
      </c>
      <c r="H14" s="16">
        <f t="shared" si="4"/>
        <v>0.61202185792349728</v>
      </c>
      <c r="J14">
        <v>786</v>
      </c>
      <c r="K14">
        <v>701</v>
      </c>
      <c r="L14">
        <v>387</v>
      </c>
      <c r="M14">
        <v>5224</v>
      </c>
      <c r="N14" s="16">
        <f t="shared" si="1"/>
        <v>0.86205667438959188</v>
      </c>
      <c r="O14" s="16">
        <f t="shared" si="5"/>
        <v>0.7384359400998336</v>
      </c>
      <c r="P14" s="16">
        <f t="shared" si="6"/>
        <v>0.76337552742616033</v>
      </c>
      <c r="R14">
        <v>815</v>
      </c>
      <c r="S14">
        <v>656</v>
      </c>
      <c r="T14">
        <v>387</v>
      </c>
      <c r="U14">
        <v>4299</v>
      </c>
      <c r="V14" s="16">
        <f t="shared" si="2"/>
        <v>0.83482714468629959</v>
      </c>
      <c r="W14" s="16">
        <f t="shared" si="7"/>
        <v>0.68126710989440753</v>
      </c>
      <c r="X14" s="16">
        <f t="shared" si="8"/>
        <v>0.73521695257315844</v>
      </c>
      <c r="AG14"/>
    </row>
    <row r="15" spans="2:38" s="6" customFormat="1" x14ac:dyDescent="0.3">
      <c r="B15">
        <v>1281</v>
      </c>
      <c r="C15">
        <v>1041</v>
      </c>
      <c r="D15">
        <v>735</v>
      </c>
      <c r="E15">
        <v>4287</v>
      </c>
      <c r="F15" s="16">
        <f t="shared" si="0"/>
        <v>0.70728793309438476</v>
      </c>
      <c r="G15" s="16">
        <f t="shared" si="3"/>
        <v>0.53987068965517238</v>
      </c>
      <c r="H15" s="16">
        <f t="shared" si="4"/>
        <v>0.60923423423423428</v>
      </c>
      <c r="J15">
        <v>773</v>
      </c>
      <c r="K15">
        <v>647</v>
      </c>
      <c r="L15">
        <v>345</v>
      </c>
      <c r="M15">
        <v>4614</v>
      </c>
      <c r="N15" s="16">
        <f t="shared" si="1"/>
        <v>0.86085904416212944</v>
      </c>
      <c r="O15" s="16">
        <f t="shared" si="5"/>
        <v>0.71301280861332839</v>
      </c>
      <c r="P15" s="16">
        <f t="shared" si="6"/>
        <v>0.75403915605398208</v>
      </c>
      <c r="R15">
        <v>907</v>
      </c>
      <c r="S15">
        <v>801</v>
      </c>
      <c r="T15">
        <v>480</v>
      </c>
      <c r="U15">
        <v>5265</v>
      </c>
      <c r="V15" s="16">
        <f t="shared" si="2"/>
        <v>0.83289817232375984</v>
      </c>
      <c r="W15" s="16">
        <f t="shared" si="7"/>
        <v>0.70609202851587816</v>
      </c>
      <c r="X15" s="16">
        <f t="shared" si="8"/>
        <v>0.73590504451038574</v>
      </c>
      <c r="AG15"/>
    </row>
    <row r="16" spans="2:38" s="6" customFormat="1" x14ac:dyDescent="0.3">
      <c r="B16">
        <v>1236</v>
      </c>
      <c r="C16">
        <v>997</v>
      </c>
      <c r="D16">
        <v>715</v>
      </c>
      <c r="E16">
        <v>4143</v>
      </c>
      <c r="F16" s="16">
        <f t="shared" si="0"/>
        <v>0.70564018114450389</v>
      </c>
      <c r="G16" s="16">
        <f t="shared" si="3"/>
        <v>0.54043502509760177</v>
      </c>
      <c r="H16" s="16">
        <f t="shared" si="4"/>
        <v>0.61206225680933857</v>
      </c>
      <c r="J16">
        <v>764</v>
      </c>
      <c r="K16">
        <v>610</v>
      </c>
      <c r="L16">
        <v>329</v>
      </c>
      <c r="M16">
        <v>4397</v>
      </c>
      <c r="N16" s="16">
        <f t="shared" si="1"/>
        <v>0.86077020736352094</v>
      </c>
      <c r="O16" s="16">
        <f t="shared" si="5"/>
        <v>0.70393334625072657</v>
      </c>
      <c r="P16" s="16">
        <f t="shared" si="6"/>
        <v>0.75634112242859997</v>
      </c>
      <c r="R16">
        <v>899</v>
      </c>
      <c r="S16">
        <v>818</v>
      </c>
      <c r="T16">
        <v>469</v>
      </c>
      <c r="U16">
        <v>5122</v>
      </c>
      <c r="V16" s="16">
        <f t="shared" si="2"/>
        <v>0.83223037023788227</v>
      </c>
      <c r="W16" s="16">
        <f t="shared" si="7"/>
        <v>0.70137850855339645</v>
      </c>
      <c r="X16" s="16">
        <f t="shared" si="8"/>
        <v>0.72457912457912454</v>
      </c>
      <c r="AG16"/>
    </row>
    <row r="17" spans="1:38" s="6" customFormat="1" x14ac:dyDescent="0.3">
      <c r="B17">
        <v>1279</v>
      </c>
      <c r="C17">
        <v>1039</v>
      </c>
      <c r="D17">
        <v>736</v>
      </c>
      <c r="E17">
        <v>4257</v>
      </c>
      <c r="F17" s="16">
        <f t="shared" si="0"/>
        <v>0.70518726216703387</v>
      </c>
      <c r="G17" s="16">
        <f t="shared" si="3"/>
        <v>0.53793352601156075</v>
      </c>
      <c r="H17" s="16">
        <f t="shared" si="4"/>
        <v>0.60762839879154074</v>
      </c>
      <c r="J17">
        <v>852</v>
      </c>
      <c r="K17">
        <v>781</v>
      </c>
      <c r="L17">
        <v>419</v>
      </c>
      <c r="M17">
        <v>5537</v>
      </c>
      <c r="N17" s="16">
        <f t="shared" si="1"/>
        <v>0.85930154466084618</v>
      </c>
      <c r="O17" s="16">
        <f t="shared" si="5"/>
        <v>0.73329159492878382</v>
      </c>
      <c r="P17" s="16">
        <f t="shared" si="6"/>
        <v>0.752769863880975</v>
      </c>
      <c r="R17">
        <v>907</v>
      </c>
      <c r="S17">
        <v>765</v>
      </c>
      <c r="T17">
        <v>479</v>
      </c>
      <c r="U17">
        <v>5214</v>
      </c>
      <c r="V17" s="16">
        <f t="shared" si="2"/>
        <v>0.83172316880379416</v>
      </c>
      <c r="W17" s="16">
        <f t="shared" si="7"/>
        <v>0.70364319555628163</v>
      </c>
      <c r="X17" s="16">
        <f t="shared" si="8"/>
        <v>0.74410436527847468</v>
      </c>
      <c r="AG17"/>
    </row>
    <row r="18" spans="1:38" s="6" customFormat="1" x14ac:dyDescent="0.3">
      <c r="B18">
        <v>1274</v>
      </c>
      <c r="C18">
        <v>1043</v>
      </c>
      <c r="D18">
        <v>727</v>
      </c>
      <c r="E18">
        <v>4204</v>
      </c>
      <c r="F18" s="16">
        <f t="shared" si="0"/>
        <v>0.70513080511052528</v>
      </c>
      <c r="G18" s="16">
        <f t="shared" si="3"/>
        <v>0.53486673968601683</v>
      </c>
      <c r="H18" s="16">
        <f t="shared" si="4"/>
        <v>0.60243948923194202</v>
      </c>
      <c r="J18">
        <v>771</v>
      </c>
      <c r="K18">
        <v>619</v>
      </c>
      <c r="L18">
        <v>344</v>
      </c>
      <c r="M18">
        <v>4545</v>
      </c>
      <c r="N18" s="16">
        <f t="shared" si="1"/>
        <v>0.8592759255471466</v>
      </c>
      <c r="O18" s="16">
        <f t="shared" si="5"/>
        <v>0.70993227990970653</v>
      </c>
      <c r="P18" s="16">
        <f t="shared" si="6"/>
        <v>0.76026336173508913</v>
      </c>
      <c r="R18">
        <v>849</v>
      </c>
      <c r="S18">
        <v>702</v>
      </c>
      <c r="T18">
        <v>442</v>
      </c>
      <c r="U18">
        <v>4775</v>
      </c>
      <c r="V18" s="16">
        <f t="shared" si="2"/>
        <v>0.83055395821353273</v>
      </c>
      <c r="W18" s="16">
        <f t="shared" si="7"/>
        <v>0.69807965860597443</v>
      </c>
      <c r="X18" s="16">
        <f t="shared" si="8"/>
        <v>0.74365528574036877</v>
      </c>
      <c r="AG18"/>
    </row>
    <row r="19" spans="1:38" s="6" customFormat="1" x14ac:dyDescent="0.3">
      <c r="B19">
        <v>1240</v>
      </c>
      <c r="C19">
        <v>1009</v>
      </c>
      <c r="D19">
        <v>731</v>
      </c>
      <c r="E19">
        <v>4198</v>
      </c>
      <c r="F19" s="16">
        <f t="shared" si="0"/>
        <v>0.70338811117873812</v>
      </c>
      <c r="G19" s="16">
        <f t="shared" si="3"/>
        <v>0.54394998161088637</v>
      </c>
      <c r="H19" s="16">
        <f t="shared" si="4"/>
        <v>0.61244478586518147</v>
      </c>
      <c r="J19">
        <v>764</v>
      </c>
      <c r="K19">
        <v>654</v>
      </c>
      <c r="L19">
        <v>367</v>
      </c>
      <c r="M19">
        <v>4829</v>
      </c>
      <c r="N19" s="16">
        <f t="shared" si="1"/>
        <v>0.85873749037721325</v>
      </c>
      <c r="O19" s="16">
        <f t="shared" si="5"/>
        <v>0.72680135884140895</v>
      </c>
      <c r="P19" s="16">
        <f t="shared" si="6"/>
        <v>0.76144446470910088</v>
      </c>
      <c r="R19">
        <v>845</v>
      </c>
      <c r="S19">
        <v>703</v>
      </c>
      <c r="T19">
        <v>403</v>
      </c>
      <c r="U19">
        <v>4324</v>
      </c>
      <c r="V19" s="16">
        <f t="shared" si="2"/>
        <v>0.82949016289401312</v>
      </c>
      <c r="W19" s="16">
        <f t="shared" si="7"/>
        <v>0.67305088024763016</v>
      </c>
      <c r="X19" s="16">
        <f t="shared" si="8"/>
        <v>0.72031032424905506</v>
      </c>
      <c r="AG19"/>
    </row>
    <row r="20" spans="1:38" s="6" customFormat="1" x14ac:dyDescent="0.3">
      <c r="B20">
        <v>1277</v>
      </c>
      <c r="C20">
        <v>1039</v>
      </c>
      <c r="D20">
        <v>741</v>
      </c>
      <c r="E20">
        <v>4254</v>
      </c>
      <c r="F20" s="16">
        <f t="shared" si="0"/>
        <v>0.70330330330330326</v>
      </c>
      <c r="G20" s="16">
        <f t="shared" si="3"/>
        <v>0.53823901645272099</v>
      </c>
      <c r="H20" s="16">
        <f t="shared" si="4"/>
        <v>0.60740600793500854</v>
      </c>
      <c r="J20">
        <v>766</v>
      </c>
      <c r="K20">
        <v>648</v>
      </c>
      <c r="L20">
        <v>350</v>
      </c>
      <c r="M20">
        <v>4537</v>
      </c>
      <c r="N20" s="16">
        <f t="shared" si="1"/>
        <v>0.85676284018825455</v>
      </c>
      <c r="O20" s="16">
        <f t="shared" si="5"/>
        <v>0.71110692061097491</v>
      </c>
      <c r="P20" s="16">
        <f t="shared" si="6"/>
        <v>0.75004821600771454</v>
      </c>
      <c r="R20">
        <v>808</v>
      </c>
      <c r="S20">
        <v>698</v>
      </c>
      <c r="T20">
        <v>434</v>
      </c>
      <c r="U20">
        <v>4653</v>
      </c>
      <c r="V20" s="16">
        <f t="shared" si="2"/>
        <v>0.82936897975230983</v>
      </c>
      <c r="W20" s="16">
        <f t="shared" si="7"/>
        <v>0.7040835011902582</v>
      </c>
      <c r="X20" s="16">
        <f t="shared" si="8"/>
        <v>0.73911418426462339</v>
      </c>
      <c r="AG20"/>
    </row>
    <row r="21" spans="1:38" s="6" customFormat="1" x14ac:dyDescent="0.3">
      <c r="B21">
        <v>1226</v>
      </c>
      <c r="C21">
        <v>986</v>
      </c>
      <c r="D21">
        <v>710</v>
      </c>
      <c r="E21">
        <v>4053</v>
      </c>
      <c r="F21" s="16">
        <f t="shared" si="0"/>
        <v>0.70186857022884741</v>
      </c>
      <c r="G21" s="16">
        <f t="shared" si="3"/>
        <v>0.53551809054745214</v>
      </c>
      <c r="H21" s="16">
        <f t="shared" si="4"/>
        <v>0.60865251041873392</v>
      </c>
      <c r="J21">
        <v>744</v>
      </c>
      <c r="K21">
        <v>632</v>
      </c>
      <c r="L21">
        <v>379</v>
      </c>
      <c r="M21">
        <v>4886</v>
      </c>
      <c r="N21" s="16">
        <f t="shared" si="1"/>
        <v>0.85603038936372267</v>
      </c>
      <c r="O21" s="16">
        <f t="shared" si="5"/>
        <v>0.73570159857904083</v>
      </c>
      <c r="P21" s="16">
        <f t="shared" si="6"/>
        <v>0.77093149691917362</v>
      </c>
      <c r="R21">
        <v>844</v>
      </c>
      <c r="S21">
        <v>735</v>
      </c>
      <c r="T21">
        <v>431</v>
      </c>
      <c r="U21">
        <v>4594</v>
      </c>
      <c r="V21" s="16">
        <f t="shared" si="2"/>
        <v>0.82845771144278602</v>
      </c>
      <c r="W21" s="16">
        <f t="shared" si="7"/>
        <v>0.68959176167708713</v>
      </c>
      <c r="X21" s="16">
        <f t="shared" si="8"/>
        <v>0.72415087258397448</v>
      </c>
      <c r="AG21"/>
    </row>
    <row r="22" spans="1:38" s="6" customFormat="1" x14ac:dyDescent="0.3">
      <c r="B22">
        <v>1296</v>
      </c>
      <c r="C22">
        <v>1097</v>
      </c>
      <c r="D22">
        <v>778</v>
      </c>
      <c r="E22">
        <v>4429</v>
      </c>
      <c r="F22" s="16">
        <f t="shared" si="0"/>
        <v>0.70117149990397543</v>
      </c>
      <c r="G22" s="16">
        <f t="shared" si="3"/>
        <v>0.54724890829694328</v>
      </c>
      <c r="H22" s="16">
        <f t="shared" si="4"/>
        <v>0.60296778863554112</v>
      </c>
      <c r="J22">
        <v>752</v>
      </c>
      <c r="K22">
        <v>603</v>
      </c>
      <c r="L22">
        <v>338</v>
      </c>
      <c r="M22">
        <v>4346</v>
      </c>
      <c r="N22" s="16">
        <f t="shared" si="1"/>
        <v>0.85567890691716486</v>
      </c>
      <c r="O22" s="16">
        <f t="shared" si="5"/>
        <v>0.70498234601804632</v>
      </c>
      <c r="P22" s="16">
        <f t="shared" si="6"/>
        <v>0.75631440695089913</v>
      </c>
      <c r="R22">
        <v>820</v>
      </c>
      <c r="S22">
        <v>651</v>
      </c>
      <c r="T22">
        <v>384</v>
      </c>
      <c r="U22">
        <v>4088</v>
      </c>
      <c r="V22" s="16">
        <f t="shared" si="2"/>
        <v>0.82826475849731662</v>
      </c>
      <c r="W22" s="16">
        <f t="shared" si="7"/>
        <v>0.66585167074164631</v>
      </c>
      <c r="X22" s="16">
        <f t="shared" si="8"/>
        <v>0.72525849335302806</v>
      </c>
      <c r="AG22"/>
    </row>
    <row r="23" spans="1:38" s="6" customFormat="1" x14ac:dyDescent="0.3">
      <c r="B23">
        <v>1291</v>
      </c>
      <c r="C23">
        <v>1050</v>
      </c>
      <c r="D23">
        <v>748</v>
      </c>
      <c r="E23">
        <v>4258</v>
      </c>
      <c r="F23" s="16">
        <f t="shared" si="0"/>
        <v>0.70115860966839794</v>
      </c>
      <c r="G23" s="16">
        <f t="shared" si="3"/>
        <v>0.5346909353036583</v>
      </c>
      <c r="H23" s="16">
        <f t="shared" si="4"/>
        <v>0.60437076111529764</v>
      </c>
      <c r="J23">
        <v>774</v>
      </c>
      <c r="K23">
        <v>649</v>
      </c>
      <c r="L23">
        <v>350</v>
      </c>
      <c r="M23">
        <v>4489</v>
      </c>
      <c r="N23" s="16">
        <f t="shared" si="1"/>
        <v>0.85534201281256461</v>
      </c>
      <c r="O23" s="16">
        <f t="shared" si="5"/>
        <v>0.70587117613528405</v>
      </c>
      <c r="P23" s="16">
        <f t="shared" si="6"/>
        <v>0.74737251848968467</v>
      </c>
      <c r="R23">
        <v>910</v>
      </c>
      <c r="S23">
        <v>791</v>
      </c>
      <c r="T23">
        <v>487</v>
      </c>
      <c r="U23">
        <v>5181</v>
      </c>
      <c r="V23" s="16">
        <f t="shared" si="2"/>
        <v>0.8281580804516584</v>
      </c>
      <c r="W23" s="16">
        <f t="shared" si="7"/>
        <v>0.70119848957478248</v>
      </c>
      <c r="X23" s="16">
        <f t="shared" si="8"/>
        <v>0.73509711989283322</v>
      </c>
      <c r="AG23"/>
    </row>
    <row r="24" spans="1:38" s="10" customFormat="1" x14ac:dyDescent="0.3">
      <c r="B24" s="11">
        <v>1291</v>
      </c>
      <c r="C24" s="11">
        <v>1050</v>
      </c>
      <c r="D24" s="11">
        <v>748</v>
      </c>
      <c r="E24" s="11">
        <v>4257</v>
      </c>
      <c r="F24" s="16">
        <f t="shared" si="0"/>
        <v>0.70109890109890105</v>
      </c>
      <c r="G24" s="16">
        <f t="shared" si="3"/>
        <v>0.53460706560922855</v>
      </c>
      <c r="H24" s="16">
        <f t="shared" si="4"/>
        <v>0.60429621254946297</v>
      </c>
      <c r="J24" s="11">
        <v>806</v>
      </c>
      <c r="K24" s="11">
        <v>717</v>
      </c>
      <c r="L24" s="11">
        <v>408</v>
      </c>
      <c r="M24" s="11">
        <v>5232</v>
      </c>
      <c r="N24" s="16">
        <f t="shared" si="1"/>
        <v>0.85531914893617023</v>
      </c>
      <c r="O24" s="16">
        <f t="shared" si="5"/>
        <v>0.73302418019211657</v>
      </c>
      <c r="P24" s="16">
        <f t="shared" si="6"/>
        <v>0.75895108421583457</v>
      </c>
      <c r="R24">
        <v>836</v>
      </c>
      <c r="S24">
        <v>718</v>
      </c>
      <c r="T24">
        <v>427</v>
      </c>
      <c r="U24">
        <v>4534</v>
      </c>
      <c r="V24" s="16">
        <f t="shared" si="2"/>
        <v>0.82785728683733117</v>
      </c>
      <c r="W24" s="16">
        <f t="shared" si="7"/>
        <v>0.68864059590316573</v>
      </c>
      <c r="X24" s="16">
        <f t="shared" si="8"/>
        <v>0.72658035034272661</v>
      </c>
      <c r="AG24" s="11"/>
    </row>
    <row r="25" spans="1:38" s="13" customFormat="1" x14ac:dyDescent="0.3">
      <c r="A25" s="13" t="s">
        <v>8</v>
      </c>
      <c r="B25" s="14">
        <f>AVERAGE(B5:B24)</f>
        <v>1268.8</v>
      </c>
      <c r="C25" s="14">
        <f t="shared" ref="C25:E25" si="9">AVERAGE(C5:C24)</f>
        <v>1034.2</v>
      </c>
      <c r="D25" s="14">
        <f t="shared" si="9"/>
        <v>733.8</v>
      </c>
      <c r="E25" s="14">
        <f t="shared" si="9"/>
        <v>4284.3999999999996</v>
      </c>
      <c r="F25" s="17">
        <f>AVERAGE(F5:F24)</f>
        <v>0.70752294448994824</v>
      </c>
      <c r="G25" s="17">
        <f t="shared" ref="G25:H25" si="10">AVERAGE(G5:G24)</f>
        <v>0.54295949235101959</v>
      </c>
      <c r="H25" s="17">
        <f t="shared" si="10"/>
        <v>0.61109899752181929</v>
      </c>
      <c r="J25" s="14">
        <f>AVERAGE(J5:J24)</f>
        <v>779.7</v>
      </c>
      <c r="K25" s="14">
        <f t="shared" ref="K25:M25" si="11">AVERAGE(K5:K24)</f>
        <v>658.5</v>
      </c>
      <c r="L25" s="14">
        <f t="shared" si="11"/>
        <v>358.95</v>
      </c>
      <c r="M25" s="14">
        <f t="shared" si="11"/>
        <v>4858</v>
      </c>
      <c r="N25" s="17">
        <f>AVERAGE(N5:N24)</f>
        <v>0.86230266524661747</v>
      </c>
      <c r="O25" s="17">
        <f t="shared" ref="O25:P25" si="12">AVERAGE(O5:O24)</f>
        <v>0.72263135792563116</v>
      </c>
      <c r="P25" s="17">
        <f t="shared" si="12"/>
        <v>0.76129363914933146</v>
      </c>
      <c r="R25" s="14">
        <f>AVERAGE(R5:R24)</f>
        <v>843.7</v>
      </c>
      <c r="S25" s="14">
        <f t="shared" ref="S25:U25" si="13">AVERAGE(S5:S24)</f>
        <v>696.5</v>
      </c>
      <c r="T25" s="14">
        <f t="shared" si="13"/>
        <v>413.9</v>
      </c>
      <c r="U25" s="14">
        <f t="shared" si="13"/>
        <v>4646.3999999999996</v>
      </c>
      <c r="V25" s="17">
        <f>AVERAGE(V5:V24)</f>
        <v>0.83655075582159066</v>
      </c>
      <c r="W25" s="17">
        <f t="shared" ref="W25:X25" si="14">AVERAGE(W5:W24)</f>
        <v>0.69189713949552067</v>
      </c>
      <c r="X25" s="17">
        <f t="shared" si="14"/>
        <v>0.73932003590319284</v>
      </c>
    </row>
    <row r="26" spans="1:38" x14ac:dyDescent="0.3">
      <c r="A26" t="s">
        <v>9</v>
      </c>
      <c r="B26" s="9">
        <f t="shared" ref="B26:E26" si="15">STDEV(B5:B24)</f>
        <v>22.988784450821136</v>
      </c>
      <c r="C26" s="9">
        <f t="shared" si="15"/>
        <v>29.560998487516407</v>
      </c>
      <c r="D26" s="9">
        <f t="shared" si="15"/>
        <v>19.95943254124278</v>
      </c>
      <c r="E26" s="9">
        <f t="shared" si="15"/>
        <v>107.30693802065373</v>
      </c>
      <c r="F26">
        <f>STDEV(F5:F24)</f>
        <v>5.0353659064936553E-3</v>
      </c>
      <c r="G26">
        <f>STDEV(G5:G24)</f>
        <v>6.3392903735015882E-3</v>
      </c>
      <c r="H26">
        <f t="shared" ref="H26" si="16">STDEV(H5:H24)</f>
        <v>5.6999715776280572E-3</v>
      </c>
      <c r="J26" s="9">
        <f t="shared" ref="J26:M26" si="17">STDEV(J5:J24)</f>
        <v>31.1787714554901</v>
      </c>
      <c r="K26" s="9">
        <f t="shared" si="17"/>
        <v>59.817705528855271</v>
      </c>
      <c r="L26" s="9">
        <f t="shared" si="17"/>
        <v>28.938182753114123</v>
      </c>
      <c r="M26" s="9">
        <f t="shared" si="17"/>
        <v>389.34465857116203</v>
      </c>
      <c r="N26">
        <f>STDEV(N5:N24)</f>
        <v>5.4677575377519655E-3</v>
      </c>
      <c r="O26">
        <f>STDEV(O5:O24)</f>
        <v>1.2679498827698707E-2</v>
      </c>
      <c r="P26">
        <f t="shared" ref="P26" si="18">STDEV(P5:P24)</f>
        <v>8.8933329731466174E-3</v>
      </c>
      <c r="R26" s="9">
        <f t="shared" ref="R26:U26" si="19">STDEV(R5:R24)</f>
        <v>38.344834277767767</v>
      </c>
      <c r="S26" s="9">
        <f t="shared" si="19"/>
        <v>65.078495114098857</v>
      </c>
      <c r="T26" s="9">
        <f t="shared" si="19"/>
        <v>43.248243043108467</v>
      </c>
      <c r="U26" s="9">
        <f t="shared" si="19"/>
        <v>373.74145299151729</v>
      </c>
      <c r="V26">
        <f>STDEV(V5:V24)</f>
        <v>8.1591655916916118E-3</v>
      </c>
      <c r="W26">
        <f>STDEV(W5:W24)</f>
        <v>1.3101831019788993E-2</v>
      </c>
      <c r="X26">
        <f t="shared" ref="X26" si="20">STDEV(X5:X24)</f>
        <v>1.1443684795675016E-2</v>
      </c>
    </row>
    <row r="27" spans="1:38" x14ac:dyDescent="0.3">
      <c r="A27" t="s">
        <v>10</v>
      </c>
      <c r="B27" s="8">
        <f t="shared" ref="B27:E27" si="21">B26/B25</f>
        <v>1.8118524945476937E-2</v>
      </c>
      <c r="C27" s="8">
        <f t="shared" si="21"/>
        <v>2.8583444679478251E-2</v>
      </c>
      <c r="D27" s="8">
        <f t="shared" si="21"/>
        <v>2.7200098856967541E-2</v>
      </c>
      <c r="E27" s="8">
        <f t="shared" si="21"/>
        <v>2.5045966301151558E-2</v>
      </c>
      <c r="F27" s="8">
        <f>F26/F25</f>
        <v>7.1168941526322371E-3</v>
      </c>
      <c r="G27" s="8">
        <f t="shared" ref="G27:H27" si="22">G26/G25</f>
        <v>1.1675438891495207E-2</v>
      </c>
      <c r="H27" s="8">
        <f t="shared" si="22"/>
        <v>9.327411108090617E-3</v>
      </c>
      <c r="I27" s="8"/>
      <c r="J27" s="8">
        <f t="shared" ref="J27:M27" si="23">J26/J25</f>
        <v>3.9988163980364366E-2</v>
      </c>
      <c r="K27" s="8">
        <f t="shared" si="23"/>
        <v>9.083934021086601E-2</v>
      </c>
      <c r="L27" s="8">
        <f t="shared" si="23"/>
        <v>8.0618979671581339E-2</v>
      </c>
      <c r="M27" s="8">
        <f t="shared" si="23"/>
        <v>8.0145051167386169E-2</v>
      </c>
      <c r="N27" s="8">
        <f>N26/N25</f>
        <v>6.3408797840004286E-3</v>
      </c>
      <c r="O27" s="8">
        <f t="shared" ref="O27:P27" si="24">O26/O25</f>
        <v>1.754628925057471E-2</v>
      </c>
      <c r="P27" s="8">
        <f t="shared" si="24"/>
        <v>1.1681869538650049E-2</v>
      </c>
      <c r="R27" s="8">
        <f t="shared" ref="R27:U27" si="25">R26/R25</f>
        <v>4.5448422754258345E-2</v>
      </c>
      <c r="S27" s="8">
        <f t="shared" si="25"/>
        <v>9.3436461039625066E-2</v>
      </c>
      <c r="T27" s="8">
        <f t="shared" si="25"/>
        <v>0.10448959420900814</v>
      </c>
      <c r="U27" s="8">
        <f t="shared" si="25"/>
        <v>8.0436779655543494E-2</v>
      </c>
      <c r="V27" s="8">
        <f>V26/V25</f>
        <v>9.753341963905534E-3</v>
      </c>
      <c r="W27" s="8">
        <f t="shared" ref="W27:X27" si="26">W26/W25</f>
        <v>1.8936096526344742E-2</v>
      </c>
      <c r="X27" s="8">
        <f t="shared" si="26"/>
        <v>1.5478661797248333E-2</v>
      </c>
    </row>
    <row r="28" spans="1:38" x14ac:dyDescent="0.3">
      <c r="B28" s="8"/>
      <c r="C28" s="8"/>
      <c r="D28" s="8"/>
      <c r="E28" s="8"/>
      <c r="F28" s="8"/>
      <c r="G28" s="8"/>
      <c r="H28" s="8"/>
      <c r="I28" s="8"/>
      <c r="Z28" s="8"/>
      <c r="AA28" s="8"/>
      <c r="AB28" s="8"/>
      <c r="AC28" s="8"/>
      <c r="AD28" s="8"/>
      <c r="AE28" s="8"/>
      <c r="AF28" s="8"/>
      <c r="AG28" s="8"/>
      <c r="AH28" s="8"/>
      <c r="AI28" s="8"/>
      <c r="AJ28" s="8"/>
      <c r="AK28" s="8"/>
      <c r="AL28" s="8"/>
    </row>
    <row r="29" spans="1:38" s="3" customFormat="1" x14ac:dyDescent="0.3">
      <c r="B29" s="5" t="s">
        <v>14</v>
      </c>
      <c r="C29" s="3">
        <v>2021</v>
      </c>
      <c r="D29"/>
      <c r="E29" s="3" t="s">
        <v>7</v>
      </c>
      <c r="J29" s="5" t="s">
        <v>15</v>
      </c>
      <c r="K29" s="3">
        <v>2022</v>
      </c>
      <c r="M29" s="3" t="s">
        <v>7</v>
      </c>
      <c r="R29" s="5" t="s">
        <v>16</v>
      </c>
      <c r="S29" s="3">
        <v>2023</v>
      </c>
      <c r="T29"/>
      <c r="U29" s="3" t="s">
        <v>7</v>
      </c>
    </row>
    <row r="30" spans="1:38" x14ac:dyDescent="0.3">
      <c r="B30" s="1" t="s">
        <v>0</v>
      </c>
      <c r="C30" s="1" t="s">
        <v>1</v>
      </c>
      <c r="D30" s="1" t="s">
        <v>2</v>
      </c>
      <c r="E30" s="1" t="s">
        <v>3</v>
      </c>
      <c r="F30" s="1" t="s">
        <v>4</v>
      </c>
      <c r="G30" s="1" t="s">
        <v>13</v>
      </c>
      <c r="H30" s="1" t="s">
        <v>17</v>
      </c>
      <c r="J30" s="1" t="s">
        <v>0</v>
      </c>
      <c r="K30" s="1" t="s">
        <v>1</v>
      </c>
      <c r="L30" s="1" t="s">
        <v>2</v>
      </c>
      <c r="M30" s="1" t="s">
        <v>3</v>
      </c>
      <c r="N30" s="1" t="s">
        <v>4</v>
      </c>
      <c r="O30" s="1" t="s">
        <v>13</v>
      </c>
      <c r="P30" s="1" t="s">
        <v>17</v>
      </c>
      <c r="R30" s="1" t="s">
        <v>0</v>
      </c>
      <c r="S30" s="1" t="s">
        <v>1</v>
      </c>
      <c r="T30" s="1" t="s">
        <v>2</v>
      </c>
      <c r="U30" s="1" t="s">
        <v>3</v>
      </c>
      <c r="V30" s="1" t="s">
        <v>4</v>
      </c>
      <c r="W30" s="1" t="s">
        <v>13</v>
      </c>
      <c r="X30" s="1" t="s">
        <v>17</v>
      </c>
      <c r="AG30" s="15"/>
    </row>
    <row r="31" spans="1:38" x14ac:dyDescent="0.3">
      <c r="B31">
        <v>208</v>
      </c>
      <c r="C31">
        <v>379</v>
      </c>
      <c r="D31">
        <v>217</v>
      </c>
      <c r="E31">
        <v>4690</v>
      </c>
      <c r="F31" s="16">
        <f t="shared" ref="F31:F50" si="27">(E31-D31)/(E31+D31)</f>
        <v>0.9115549215406562</v>
      </c>
      <c r="G31" s="16">
        <f>(E31-B31)/(E31+B31)</f>
        <v>0.91506737443854635</v>
      </c>
      <c r="H31" s="16">
        <f>(E31-C31)/(E31+C31)</f>
        <v>0.85046360228841977</v>
      </c>
      <c r="J31">
        <v>79</v>
      </c>
      <c r="K31">
        <v>290</v>
      </c>
      <c r="L31">
        <v>154</v>
      </c>
      <c r="M31">
        <v>4350</v>
      </c>
      <c r="N31" s="16">
        <f t="shared" ref="N31:N50" si="28">(M31-L31)/(M31+L31)</f>
        <v>0.93161634103019542</v>
      </c>
      <c r="O31" s="16">
        <f>(M31-J31)/(M31+J31)</f>
        <v>0.96432603296455177</v>
      </c>
      <c r="P31" s="16">
        <f>(M31-K31)/(M31+K31)</f>
        <v>0.875</v>
      </c>
      <c r="R31">
        <v>174</v>
      </c>
      <c r="S31">
        <v>281</v>
      </c>
      <c r="T31">
        <v>169</v>
      </c>
      <c r="U31">
        <v>4061</v>
      </c>
      <c r="V31" s="16">
        <f t="shared" ref="V31:V50" si="29">(U31-T31)/(U31+T31)</f>
        <v>0.92009456264775413</v>
      </c>
      <c r="W31" s="16">
        <f>(U31-R31)/(U31+R31)</f>
        <v>0.91782762691853603</v>
      </c>
      <c r="X31" s="16">
        <f>(U31-S31)/(U31+S31)</f>
        <v>0.87056655918931369</v>
      </c>
    </row>
    <row r="32" spans="1:38" x14ac:dyDescent="0.3">
      <c r="B32">
        <v>221</v>
      </c>
      <c r="C32">
        <v>396</v>
      </c>
      <c r="D32">
        <v>228</v>
      </c>
      <c r="E32">
        <v>4680</v>
      </c>
      <c r="F32" s="16">
        <f t="shared" si="27"/>
        <v>0.90709046454767728</v>
      </c>
      <c r="G32" s="16">
        <f t="shared" ref="G32:G50" si="30">(E32-B32)/(E32+B32)</f>
        <v>0.90981432360742709</v>
      </c>
      <c r="H32" s="16">
        <f t="shared" ref="H32:H50" si="31">(E32-C32)/(E32+C32)</f>
        <v>0.84397163120567376</v>
      </c>
      <c r="J32">
        <v>165</v>
      </c>
      <c r="K32">
        <v>308</v>
      </c>
      <c r="L32">
        <v>168</v>
      </c>
      <c r="M32">
        <v>4439</v>
      </c>
      <c r="N32" s="16">
        <f t="shared" si="28"/>
        <v>0.92706750596917731</v>
      </c>
      <c r="O32" s="16">
        <f t="shared" ref="O32:O50" si="32">(M32-J32)/(M32+J32)</f>
        <v>0.92832319721980883</v>
      </c>
      <c r="P32" s="16">
        <f t="shared" ref="P32:P50" si="33">(M32-K32)/(M32+K32)</f>
        <v>0.87023383189382764</v>
      </c>
      <c r="R32">
        <v>140</v>
      </c>
      <c r="S32">
        <v>354</v>
      </c>
      <c r="T32">
        <v>201</v>
      </c>
      <c r="U32">
        <v>4764</v>
      </c>
      <c r="V32" s="16">
        <f t="shared" si="29"/>
        <v>0.91903323262839876</v>
      </c>
      <c r="W32" s="16">
        <f t="shared" ref="W32:W50" si="34">(U32-R32)/(U32+R32)</f>
        <v>0.94290375203915167</v>
      </c>
      <c r="X32" s="16">
        <f t="shared" ref="X32:X50" si="35">(U32-S32)/(U32+S32)</f>
        <v>0.86166471277842904</v>
      </c>
    </row>
    <row r="33" spans="2:24" x14ac:dyDescent="0.3">
      <c r="B33">
        <v>213</v>
      </c>
      <c r="C33">
        <v>386</v>
      </c>
      <c r="D33">
        <v>224</v>
      </c>
      <c r="E33">
        <v>4595</v>
      </c>
      <c r="F33" s="16">
        <f t="shared" si="27"/>
        <v>0.90703465449263332</v>
      </c>
      <c r="G33" s="16">
        <f t="shared" si="30"/>
        <v>0.91139767054908483</v>
      </c>
      <c r="H33" s="16">
        <f t="shared" si="31"/>
        <v>0.84501104195944587</v>
      </c>
      <c r="J33">
        <v>157</v>
      </c>
      <c r="K33">
        <v>418</v>
      </c>
      <c r="L33">
        <v>221</v>
      </c>
      <c r="M33">
        <v>5184</v>
      </c>
      <c r="N33" s="16">
        <f t="shared" si="28"/>
        <v>0.91822386679000922</v>
      </c>
      <c r="O33" s="16">
        <f t="shared" si="32"/>
        <v>0.94120951132746677</v>
      </c>
      <c r="P33" s="16">
        <f t="shared" si="33"/>
        <v>0.85076758300606925</v>
      </c>
      <c r="R33">
        <v>145</v>
      </c>
      <c r="S33">
        <v>328</v>
      </c>
      <c r="T33">
        <v>194</v>
      </c>
      <c r="U33">
        <v>4491</v>
      </c>
      <c r="V33" s="16">
        <f t="shared" si="29"/>
        <v>0.91718249733191037</v>
      </c>
      <c r="W33" s="16">
        <f t="shared" si="34"/>
        <v>0.93744607420189818</v>
      </c>
      <c r="X33" s="16">
        <f t="shared" si="35"/>
        <v>0.86387217264992733</v>
      </c>
    </row>
    <row r="34" spans="2:24" x14ac:dyDescent="0.3">
      <c r="B34">
        <v>213</v>
      </c>
      <c r="C34">
        <v>389</v>
      </c>
      <c r="D34">
        <v>221</v>
      </c>
      <c r="E34">
        <v>4526</v>
      </c>
      <c r="F34" s="16">
        <f t="shared" si="27"/>
        <v>0.90688856119654515</v>
      </c>
      <c r="G34" s="16">
        <f t="shared" si="30"/>
        <v>0.91010761764085246</v>
      </c>
      <c r="H34" s="16">
        <f t="shared" si="31"/>
        <v>0.84170905391658191</v>
      </c>
      <c r="J34">
        <v>152</v>
      </c>
      <c r="K34">
        <v>384</v>
      </c>
      <c r="L34">
        <v>210</v>
      </c>
      <c r="M34">
        <v>4835</v>
      </c>
      <c r="N34" s="16">
        <f t="shared" si="28"/>
        <v>0.9167492566897919</v>
      </c>
      <c r="O34" s="16">
        <f t="shared" si="32"/>
        <v>0.93904150792059349</v>
      </c>
      <c r="P34" s="16">
        <f t="shared" si="33"/>
        <v>0.85284537267675797</v>
      </c>
      <c r="R34">
        <v>161</v>
      </c>
      <c r="S34">
        <v>369</v>
      </c>
      <c r="T34">
        <v>185</v>
      </c>
      <c r="U34">
        <v>4265</v>
      </c>
      <c r="V34" s="16">
        <f t="shared" si="29"/>
        <v>0.91685393258426962</v>
      </c>
      <c r="W34" s="16">
        <f t="shared" si="34"/>
        <v>0.92724807953004973</v>
      </c>
      <c r="X34" s="16">
        <f t="shared" si="35"/>
        <v>0.84074233923176522</v>
      </c>
    </row>
    <row r="35" spans="2:24" x14ac:dyDescent="0.3">
      <c r="B35">
        <v>208</v>
      </c>
      <c r="C35">
        <v>387</v>
      </c>
      <c r="D35">
        <v>217</v>
      </c>
      <c r="E35">
        <v>4421</v>
      </c>
      <c r="F35" s="16">
        <f t="shared" si="27"/>
        <v>0.90642518326865029</v>
      </c>
      <c r="G35" s="16">
        <f t="shared" si="30"/>
        <v>0.91013177792179734</v>
      </c>
      <c r="H35" s="16">
        <f t="shared" si="31"/>
        <v>0.839018302828619</v>
      </c>
      <c r="J35">
        <v>161</v>
      </c>
      <c r="K35">
        <v>362</v>
      </c>
      <c r="L35">
        <v>210</v>
      </c>
      <c r="M35">
        <v>4693</v>
      </c>
      <c r="N35" s="16">
        <f t="shared" si="28"/>
        <v>0.91433816031001425</v>
      </c>
      <c r="O35" s="16">
        <f t="shared" si="32"/>
        <v>0.93366295838483726</v>
      </c>
      <c r="P35" s="16">
        <f t="shared" si="33"/>
        <v>0.8567754698318496</v>
      </c>
      <c r="R35">
        <v>149</v>
      </c>
      <c r="S35">
        <v>351</v>
      </c>
      <c r="T35">
        <v>204</v>
      </c>
      <c r="U35">
        <v>4407</v>
      </c>
      <c r="V35" s="16">
        <f t="shared" si="29"/>
        <v>0.91151594014313597</v>
      </c>
      <c r="W35" s="16">
        <f t="shared" si="34"/>
        <v>0.93459174714661986</v>
      </c>
      <c r="X35" s="16">
        <f t="shared" si="35"/>
        <v>0.85245901639344257</v>
      </c>
    </row>
    <row r="36" spans="2:24" x14ac:dyDescent="0.3">
      <c r="B36">
        <v>200</v>
      </c>
      <c r="C36">
        <v>401</v>
      </c>
      <c r="D36">
        <v>231</v>
      </c>
      <c r="E36">
        <v>4692</v>
      </c>
      <c r="F36" s="16">
        <f t="shared" si="27"/>
        <v>0.90615478366849478</v>
      </c>
      <c r="G36" s="16">
        <f t="shared" si="30"/>
        <v>0.91823385118560918</v>
      </c>
      <c r="H36" s="16">
        <f t="shared" si="31"/>
        <v>0.84252896131945809</v>
      </c>
      <c r="J36">
        <v>171</v>
      </c>
      <c r="K36">
        <v>488</v>
      </c>
      <c r="L36">
        <v>227</v>
      </c>
      <c r="M36">
        <v>5059</v>
      </c>
      <c r="N36" s="16">
        <f t="shared" si="28"/>
        <v>0.91411275066212638</v>
      </c>
      <c r="O36" s="16">
        <f t="shared" si="32"/>
        <v>0.93460803059273423</v>
      </c>
      <c r="P36" s="16">
        <f t="shared" si="33"/>
        <v>0.82404903551469266</v>
      </c>
      <c r="R36">
        <v>123</v>
      </c>
      <c r="S36">
        <v>334</v>
      </c>
      <c r="T36">
        <v>208</v>
      </c>
      <c r="U36">
        <v>4323</v>
      </c>
      <c r="V36" s="16">
        <f t="shared" si="29"/>
        <v>0.90818803796071512</v>
      </c>
      <c r="W36" s="16">
        <f t="shared" si="34"/>
        <v>0.94466936572199733</v>
      </c>
      <c r="X36" s="16">
        <f t="shared" si="35"/>
        <v>0.8565600171784411</v>
      </c>
    </row>
    <row r="37" spans="2:24" x14ac:dyDescent="0.3">
      <c r="B37">
        <v>203</v>
      </c>
      <c r="C37">
        <v>393</v>
      </c>
      <c r="D37">
        <v>230</v>
      </c>
      <c r="E37">
        <v>4539</v>
      </c>
      <c r="F37" s="16">
        <f t="shared" si="27"/>
        <v>0.90354371985741244</v>
      </c>
      <c r="G37" s="16">
        <f t="shared" si="30"/>
        <v>0.91438211725010543</v>
      </c>
      <c r="H37" s="16">
        <f t="shared" si="31"/>
        <v>0.84063260340632606</v>
      </c>
      <c r="J37">
        <v>151</v>
      </c>
      <c r="K37">
        <v>354</v>
      </c>
      <c r="L37">
        <v>192</v>
      </c>
      <c r="M37">
        <v>4257</v>
      </c>
      <c r="N37" s="16">
        <f t="shared" si="28"/>
        <v>0.91368846931894809</v>
      </c>
      <c r="O37" s="16">
        <f t="shared" si="32"/>
        <v>0.93148820326678761</v>
      </c>
      <c r="P37" s="16">
        <f t="shared" si="33"/>
        <v>0.8464541314248536</v>
      </c>
      <c r="R37">
        <v>104</v>
      </c>
      <c r="S37">
        <v>325</v>
      </c>
      <c r="T37">
        <v>185</v>
      </c>
      <c r="U37">
        <v>3786</v>
      </c>
      <c r="V37" s="16">
        <f t="shared" si="29"/>
        <v>0.90682447746159656</v>
      </c>
      <c r="W37" s="16">
        <f t="shared" si="34"/>
        <v>0.94652956298200519</v>
      </c>
      <c r="X37" s="16">
        <f t="shared" si="35"/>
        <v>0.84188761858428607</v>
      </c>
    </row>
    <row r="38" spans="2:24" x14ac:dyDescent="0.3">
      <c r="B38">
        <v>203</v>
      </c>
      <c r="C38">
        <v>385</v>
      </c>
      <c r="D38">
        <v>226</v>
      </c>
      <c r="E38">
        <v>4434</v>
      </c>
      <c r="F38" s="16">
        <f t="shared" si="27"/>
        <v>0.90300429184549358</v>
      </c>
      <c r="G38" s="16">
        <f t="shared" si="30"/>
        <v>0.9124433901229243</v>
      </c>
      <c r="H38" s="16">
        <f t="shared" si="31"/>
        <v>0.8402158124092135</v>
      </c>
      <c r="J38">
        <v>158</v>
      </c>
      <c r="K38">
        <v>396</v>
      </c>
      <c r="L38">
        <v>207</v>
      </c>
      <c r="M38">
        <v>4557</v>
      </c>
      <c r="N38" s="16">
        <f t="shared" si="28"/>
        <v>0.91309823677581869</v>
      </c>
      <c r="O38" s="16">
        <f t="shared" si="32"/>
        <v>0.93297985153764584</v>
      </c>
      <c r="P38" s="16">
        <f t="shared" si="33"/>
        <v>0.84009691096305272</v>
      </c>
      <c r="R38">
        <v>154</v>
      </c>
      <c r="S38">
        <v>328</v>
      </c>
      <c r="T38">
        <v>212</v>
      </c>
      <c r="U38">
        <v>4279</v>
      </c>
      <c r="V38" s="16">
        <f t="shared" si="29"/>
        <v>0.90558895568915609</v>
      </c>
      <c r="W38" s="16">
        <f t="shared" si="34"/>
        <v>0.9305210918114144</v>
      </c>
      <c r="X38" s="16">
        <f t="shared" si="35"/>
        <v>0.85760798784458436</v>
      </c>
    </row>
    <row r="39" spans="2:24" x14ac:dyDescent="0.3">
      <c r="B39">
        <v>199</v>
      </c>
      <c r="C39">
        <v>374</v>
      </c>
      <c r="D39">
        <v>219</v>
      </c>
      <c r="E39">
        <v>4294</v>
      </c>
      <c r="F39" s="16">
        <f t="shared" si="27"/>
        <v>0.9029470418790162</v>
      </c>
      <c r="G39" s="16">
        <f t="shared" si="30"/>
        <v>0.91141776096149563</v>
      </c>
      <c r="H39" s="16">
        <f t="shared" si="31"/>
        <v>0.83976006855184238</v>
      </c>
      <c r="J39">
        <v>153</v>
      </c>
      <c r="K39">
        <v>359</v>
      </c>
      <c r="L39">
        <v>203</v>
      </c>
      <c r="M39">
        <v>4406</v>
      </c>
      <c r="N39" s="16">
        <f t="shared" si="28"/>
        <v>0.91191147754393576</v>
      </c>
      <c r="O39" s="16">
        <f t="shared" si="32"/>
        <v>0.93288001754770788</v>
      </c>
      <c r="P39" s="16">
        <f t="shared" si="33"/>
        <v>0.84931794333683108</v>
      </c>
      <c r="R39">
        <v>152</v>
      </c>
      <c r="S39">
        <v>358</v>
      </c>
      <c r="T39">
        <v>211</v>
      </c>
      <c r="U39">
        <v>4204</v>
      </c>
      <c r="V39" s="16">
        <f t="shared" si="29"/>
        <v>0.90441676104190261</v>
      </c>
      <c r="W39" s="16">
        <f t="shared" si="34"/>
        <v>0.9302112029384757</v>
      </c>
      <c r="X39" s="16">
        <f t="shared" si="35"/>
        <v>0.84305129329241557</v>
      </c>
    </row>
    <row r="40" spans="2:24" x14ac:dyDescent="0.3">
      <c r="B40">
        <v>214</v>
      </c>
      <c r="C40">
        <v>409</v>
      </c>
      <c r="D40">
        <v>229</v>
      </c>
      <c r="E40">
        <v>4483</v>
      </c>
      <c r="F40" s="16">
        <f t="shared" si="27"/>
        <v>0.90280135823429541</v>
      </c>
      <c r="G40" s="16">
        <f t="shared" si="30"/>
        <v>0.90887800723866297</v>
      </c>
      <c r="H40" s="16">
        <f t="shared" si="31"/>
        <v>0.83278822567457078</v>
      </c>
      <c r="J40">
        <v>247</v>
      </c>
      <c r="K40">
        <v>524</v>
      </c>
      <c r="L40">
        <v>254</v>
      </c>
      <c r="M40">
        <v>5501</v>
      </c>
      <c r="N40" s="16">
        <f t="shared" si="28"/>
        <v>0.91172893136403133</v>
      </c>
      <c r="O40" s="16">
        <f t="shared" si="32"/>
        <v>0.91405706332637437</v>
      </c>
      <c r="P40" s="16">
        <f t="shared" si="33"/>
        <v>0.82605809128630703</v>
      </c>
      <c r="R40">
        <v>184</v>
      </c>
      <c r="S40">
        <v>385</v>
      </c>
      <c r="T40">
        <v>223</v>
      </c>
      <c r="U40">
        <v>4320</v>
      </c>
      <c r="V40" s="16">
        <f t="shared" si="29"/>
        <v>0.90182698657274929</v>
      </c>
      <c r="W40" s="16">
        <f t="shared" si="34"/>
        <v>0.91829484902309055</v>
      </c>
      <c r="X40" s="16">
        <f t="shared" si="35"/>
        <v>0.83634431455897984</v>
      </c>
    </row>
    <row r="41" spans="2:24" x14ac:dyDescent="0.3">
      <c r="B41">
        <v>202</v>
      </c>
      <c r="C41">
        <v>393</v>
      </c>
      <c r="D41">
        <v>234</v>
      </c>
      <c r="E41">
        <v>4565</v>
      </c>
      <c r="F41" s="16">
        <f t="shared" si="27"/>
        <v>0.9024796832673474</v>
      </c>
      <c r="G41" s="16">
        <f t="shared" si="30"/>
        <v>0.91525068177050561</v>
      </c>
      <c r="H41" s="16">
        <f t="shared" si="31"/>
        <v>0.84146833400564747</v>
      </c>
      <c r="J41">
        <v>137</v>
      </c>
      <c r="K41">
        <v>341</v>
      </c>
      <c r="L41">
        <v>205</v>
      </c>
      <c r="M41">
        <v>4402</v>
      </c>
      <c r="N41" s="16">
        <f t="shared" si="28"/>
        <v>0.91100499240286525</v>
      </c>
      <c r="O41" s="16">
        <f t="shared" si="32"/>
        <v>0.93963428067856358</v>
      </c>
      <c r="P41" s="16">
        <f t="shared" si="33"/>
        <v>0.85620915032679734</v>
      </c>
      <c r="R41">
        <v>241</v>
      </c>
      <c r="S41">
        <v>473</v>
      </c>
      <c r="T41">
        <v>271</v>
      </c>
      <c r="U41">
        <v>5107</v>
      </c>
      <c r="V41" s="16">
        <f t="shared" si="29"/>
        <v>0.89921904053551505</v>
      </c>
      <c r="W41" s="16">
        <f t="shared" si="34"/>
        <v>0.90987284966342563</v>
      </c>
      <c r="X41" s="16">
        <f t="shared" si="35"/>
        <v>0.83046594982078858</v>
      </c>
    </row>
    <row r="42" spans="2:24" x14ac:dyDescent="0.3">
      <c r="B42">
        <v>200</v>
      </c>
      <c r="C42">
        <v>394</v>
      </c>
      <c r="D42">
        <v>227</v>
      </c>
      <c r="E42">
        <v>4390</v>
      </c>
      <c r="F42" s="16">
        <f t="shared" si="27"/>
        <v>0.90166774962096596</v>
      </c>
      <c r="G42" s="16">
        <f t="shared" si="30"/>
        <v>0.91285403050108938</v>
      </c>
      <c r="H42" s="16">
        <f t="shared" si="31"/>
        <v>0.8352842809364549</v>
      </c>
      <c r="J42">
        <v>137</v>
      </c>
      <c r="K42">
        <v>389</v>
      </c>
      <c r="L42">
        <v>221</v>
      </c>
      <c r="M42">
        <v>4690</v>
      </c>
      <c r="N42" s="16">
        <f t="shared" si="28"/>
        <v>0.9099979637548361</v>
      </c>
      <c r="O42" s="16">
        <f t="shared" si="32"/>
        <v>0.94323596436710166</v>
      </c>
      <c r="P42" s="16">
        <f t="shared" si="33"/>
        <v>0.84682024020476476</v>
      </c>
      <c r="R42">
        <v>147</v>
      </c>
      <c r="S42">
        <v>343</v>
      </c>
      <c r="T42">
        <v>212</v>
      </c>
      <c r="U42">
        <v>3970</v>
      </c>
      <c r="V42" s="16">
        <f t="shared" si="29"/>
        <v>0.89861310377809656</v>
      </c>
      <c r="W42" s="16">
        <f t="shared" si="34"/>
        <v>0.92858877823658004</v>
      </c>
      <c r="X42" s="16">
        <f t="shared" si="35"/>
        <v>0.8409459772779968</v>
      </c>
    </row>
    <row r="43" spans="2:24" x14ac:dyDescent="0.3">
      <c r="B43">
        <v>218</v>
      </c>
      <c r="C43">
        <v>403</v>
      </c>
      <c r="D43">
        <v>235</v>
      </c>
      <c r="E43">
        <v>4503</v>
      </c>
      <c r="F43" s="16">
        <f t="shared" si="27"/>
        <v>0.90080202617138028</v>
      </c>
      <c r="G43" s="16">
        <f t="shared" si="30"/>
        <v>0.9076466850243593</v>
      </c>
      <c r="H43" s="16">
        <f t="shared" si="31"/>
        <v>0.83571137382796579</v>
      </c>
      <c r="J43">
        <v>162</v>
      </c>
      <c r="K43">
        <v>383</v>
      </c>
      <c r="L43">
        <v>217</v>
      </c>
      <c r="M43">
        <v>4599</v>
      </c>
      <c r="N43" s="16">
        <f t="shared" si="28"/>
        <v>0.90988372093023251</v>
      </c>
      <c r="O43" s="16">
        <f t="shared" si="32"/>
        <v>0.93194706994328924</v>
      </c>
      <c r="P43" s="16">
        <f t="shared" si="33"/>
        <v>0.84624648735447616</v>
      </c>
      <c r="R43">
        <v>136</v>
      </c>
      <c r="S43">
        <v>313</v>
      </c>
      <c r="T43">
        <v>208</v>
      </c>
      <c r="U43">
        <v>3888</v>
      </c>
      <c r="V43" s="16">
        <f t="shared" si="29"/>
        <v>0.8984375</v>
      </c>
      <c r="W43" s="16">
        <f t="shared" si="34"/>
        <v>0.93240556660039764</v>
      </c>
      <c r="X43" s="16">
        <f t="shared" si="35"/>
        <v>0.85098786003332538</v>
      </c>
    </row>
    <row r="44" spans="2:24" x14ac:dyDescent="0.3">
      <c r="B44">
        <v>222</v>
      </c>
      <c r="C44">
        <v>402</v>
      </c>
      <c r="D44">
        <v>240</v>
      </c>
      <c r="E44">
        <v>4593</v>
      </c>
      <c r="F44" s="16">
        <f t="shared" si="27"/>
        <v>0.90068280571073867</v>
      </c>
      <c r="G44" s="16">
        <f t="shared" si="30"/>
        <v>0.90778816199376944</v>
      </c>
      <c r="H44" s="16">
        <f t="shared" si="31"/>
        <v>0.83903903903903909</v>
      </c>
      <c r="J44">
        <v>136</v>
      </c>
      <c r="K44">
        <v>323</v>
      </c>
      <c r="L44">
        <v>188</v>
      </c>
      <c r="M44">
        <v>3967</v>
      </c>
      <c r="N44" s="16">
        <f t="shared" si="28"/>
        <v>0.9095066185318893</v>
      </c>
      <c r="O44" s="16">
        <f t="shared" si="32"/>
        <v>0.93370704362661472</v>
      </c>
      <c r="P44" s="16">
        <f t="shared" si="33"/>
        <v>0.84941724941724939</v>
      </c>
      <c r="R44">
        <v>154</v>
      </c>
      <c r="S44">
        <v>362</v>
      </c>
      <c r="T44">
        <v>217</v>
      </c>
      <c r="U44">
        <v>4050</v>
      </c>
      <c r="V44" s="16">
        <f t="shared" si="29"/>
        <v>0.89828919615655023</v>
      </c>
      <c r="W44" s="16">
        <f t="shared" si="34"/>
        <v>0.92673644148430068</v>
      </c>
      <c r="X44" s="16">
        <f t="shared" si="35"/>
        <v>0.8359020852221215</v>
      </c>
    </row>
    <row r="45" spans="2:24" x14ac:dyDescent="0.3">
      <c r="B45">
        <v>214</v>
      </c>
      <c r="C45">
        <v>398</v>
      </c>
      <c r="D45">
        <v>239</v>
      </c>
      <c r="E45">
        <v>4565</v>
      </c>
      <c r="F45" s="16">
        <f t="shared" si="27"/>
        <v>0.90049958368026639</v>
      </c>
      <c r="G45" s="16">
        <f t="shared" si="30"/>
        <v>0.910441514961289</v>
      </c>
      <c r="H45" s="16">
        <f t="shared" si="31"/>
        <v>0.83961313721539388</v>
      </c>
      <c r="J45">
        <v>162</v>
      </c>
      <c r="K45">
        <v>439</v>
      </c>
      <c r="L45">
        <v>241</v>
      </c>
      <c r="M45">
        <v>5076</v>
      </c>
      <c r="N45" s="16">
        <f t="shared" si="28"/>
        <v>0.90934737634004137</v>
      </c>
      <c r="O45" s="16">
        <f t="shared" si="32"/>
        <v>0.93814432989690721</v>
      </c>
      <c r="P45" s="16">
        <f t="shared" si="33"/>
        <v>0.8407978241160472</v>
      </c>
      <c r="R45">
        <v>167</v>
      </c>
      <c r="S45">
        <v>360</v>
      </c>
      <c r="T45">
        <v>215</v>
      </c>
      <c r="U45">
        <v>3988</v>
      </c>
      <c r="V45" s="16">
        <f t="shared" si="29"/>
        <v>0.89769212467285275</v>
      </c>
      <c r="W45" s="16">
        <f t="shared" si="34"/>
        <v>0.9196149217809868</v>
      </c>
      <c r="X45" s="16">
        <f t="shared" si="35"/>
        <v>0.83440662373505059</v>
      </c>
    </row>
    <row r="46" spans="2:24" x14ac:dyDescent="0.3">
      <c r="B46">
        <v>214</v>
      </c>
      <c r="C46">
        <v>398</v>
      </c>
      <c r="D46">
        <v>239</v>
      </c>
      <c r="E46">
        <v>4564</v>
      </c>
      <c r="F46" s="16">
        <f t="shared" si="27"/>
        <v>0.90047886737455762</v>
      </c>
      <c r="G46" s="16">
        <f t="shared" si="30"/>
        <v>0.91042277103390545</v>
      </c>
      <c r="H46" s="16">
        <f t="shared" si="31"/>
        <v>0.83958081418782748</v>
      </c>
      <c r="J46">
        <v>167</v>
      </c>
      <c r="K46">
        <v>397</v>
      </c>
      <c r="L46">
        <v>212</v>
      </c>
      <c r="M46">
        <v>4463</v>
      </c>
      <c r="N46" s="16">
        <f t="shared" si="28"/>
        <v>0.9093048128342246</v>
      </c>
      <c r="O46" s="16">
        <f t="shared" si="32"/>
        <v>0.92786177105831535</v>
      </c>
      <c r="P46" s="16">
        <f t="shared" si="33"/>
        <v>0.83662551440329214</v>
      </c>
      <c r="R46">
        <v>153</v>
      </c>
      <c r="S46">
        <v>337</v>
      </c>
      <c r="T46">
        <v>211</v>
      </c>
      <c r="U46">
        <v>3886</v>
      </c>
      <c r="V46" s="16">
        <f t="shared" si="29"/>
        <v>0.8969978032706859</v>
      </c>
      <c r="W46" s="16">
        <f t="shared" si="34"/>
        <v>0.92423867293884621</v>
      </c>
      <c r="X46" s="16">
        <f t="shared" si="35"/>
        <v>0.84039782145394271</v>
      </c>
    </row>
    <row r="47" spans="2:24" x14ac:dyDescent="0.3">
      <c r="B47">
        <v>225</v>
      </c>
      <c r="C47">
        <v>406</v>
      </c>
      <c r="D47">
        <v>240</v>
      </c>
      <c r="E47">
        <v>4581</v>
      </c>
      <c r="F47" s="16">
        <f t="shared" si="27"/>
        <v>0.90043559427504671</v>
      </c>
      <c r="G47" s="16">
        <f t="shared" si="30"/>
        <v>0.90636704119850187</v>
      </c>
      <c r="H47" s="16">
        <f t="shared" si="31"/>
        <v>0.83717665931421692</v>
      </c>
      <c r="J47">
        <v>160</v>
      </c>
      <c r="K47">
        <v>470</v>
      </c>
      <c r="L47">
        <v>214</v>
      </c>
      <c r="M47">
        <v>4458</v>
      </c>
      <c r="N47" s="16">
        <f t="shared" si="28"/>
        <v>0.90839041095890416</v>
      </c>
      <c r="O47" s="16">
        <f t="shared" si="32"/>
        <v>0.93070593330446083</v>
      </c>
      <c r="P47" s="16">
        <f t="shared" si="33"/>
        <v>0.80925324675324672</v>
      </c>
      <c r="R47">
        <v>134</v>
      </c>
      <c r="S47">
        <v>353</v>
      </c>
      <c r="T47">
        <v>212</v>
      </c>
      <c r="U47">
        <v>3883</v>
      </c>
      <c r="V47" s="16">
        <f t="shared" si="29"/>
        <v>0.89645909645909649</v>
      </c>
      <c r="W47" s="16">
        <f t="shared" si="34"/>
        <v>0.93328354493403032</v>
      </c>
      <c r="X47" s="16">
        <f t="shared" si="35"/>
        <v>0.83333333333333337</v>
      </c>
    </row>
    <row r="48" spans="2:24" x14ac:dyDescent="0.3">
      <c r="B48">
        <v>213</v>
      </c>
      <c r="C48">
        <v>391</v>
      </c>
      <c r="D48">
        <v>231</v>
      </c>
      <c r="E48">
        <v>4408</v>
      </c>
      <c r="F48" s="16">
        <f t="shared" si="27"/>
        <v>0.90040957102823882</v>
      </c>
      <c r="G48" s="16">
        <f t="shared" si="30"/>
        <v>0.90781216186972513</v>
      </c>
      <c r="H48" s="16">
        <f t="shared" si="31"/>
        <v>0.83704938528860184</v>
      </c>
      <c r="J48">
        <v>144</v>
      </c>
      <c r="K48">
        <v>351</v>
      </c>
      <c r="L48">
        <v>205</v>
      </c>
      <c r="M48">
        <v>4203</v>
      </c>
      <c r="N48" s="16">
        <f t="shared" si="28"/>
        <v>0.90698729582577131</v>
      </c>
      <c r="O48" s="16">
        <f t="shared" si="32"/>
        <v>0.9337474120082816</v>
      </c>
      <c r="P48" s="16">
        <f t="shared" si="33"/>
        <v>0.8458498023715415</v>
      </c>
      <c r="R48">
        <v>191</v>
      </c>
      <c r="S48">
        <v>413</v>
      </c>
      <c r="T48">
        <v>232</v>
      </c>
      <c r="U48">
        <v>4225</v>
      </c>
      <c r="V48" s="16">
        <f t="shared" si="29"/>
        <v>0.89589409916984519</v>
      </c>
      <c r="W48" s="16">
        <f t="shared" si="34"/>
        <v>0.91349637681159424</v>
      </c>
      <c r="X48" s="16">
        <f t="shared" si="35"/>
        <v>0.82190599396291508</v>
      </c>
    </row>
    <row r="49" spans="1:33" x14ac:dyDescent="0.3">
      <c r="B49">
        <v>213</v>
      </c>
      <c r="C49">
        <v>368</v>
      </c>
      <c r="D49">
        <v>219</v>
      </c>
      <c r="E49">
        <v>4168</v>
      </c>
      <c r="F49" s="16">
        <f t="shared" si="27"/>
        <v>0.90015956234328698</v>
      </c>
      <c r="G49" s="16">
        <f t="shared" si="30"/>
        <v>0.90276192650079889</v>
      </c>
      <c r="H49" s="16">
        <f t="shared" si="31"/>
        <v>0.83774250440917108</v>
      </c>
      <c r="J49">
        <v>135</v>
      </c>
      <c r="K49">
        <v>404</v>
      </c>
      <c r="L49">
        <v>216</v>
      </c>
      <c r="M49">
        <v>4427</v>
      </c>
      <c r="N49" s="16">
        <f t="shared" si="28"/>
        <v>0.90695670902433767</v>
      </c>
      <c r="O49" s="16">
        <f t="shared" si="32"/>
        <v>0.94081543182814553</v>
      </c>
      <c r="P49" s="16">
        <f t="shared" si="33"/>
        <v>0.83274684330366389</v>
      </c>
      <c r="R49">
        <v>138</v>
      </c>
      <c r="S49">
        <v>350</v>
      </c>
      <c r="T49">
        <v>212</v>
      </c>
      <c r="U49">
        <v>3851</v>
      </c>
      <c r="V49" s="16">
        <f t="shared" si="29"/>
        <v>0.89564361309377305</v>
      </c>
      <c r="W49" s="16">
        <f t="shared" si="34"/>
        <v>0.93080972674855855</v>
      </c>
      <c r="X49" s="16">
        <f t="shared" si="35"/>
        <v>0.83337300642704115</v>
      </c>
    </row>
    <row r="50" spans="1:33" s="11" customFormat="1" x14ac:dyDescent="0.3">
      <c r="B50" s="11">
        <v>231</v>
      </c>
      <c r="C50" s="11">
        <v>392</v>
      </c>
      <c r="D50" s="11">
        <v>229</v>
      </c>
      <c r="E50" s="11">
        <v>4355</v>
      </c>
      <c r="F50" s="16">
        <f t="shared" si="27"/>
        <v>0.90008726003490402</v>
      </c>
      <c r="G50" s="16">
        <f t="shared" si="30"/>
        <v>0.89925861317051892</v>
      </c>
      <c r="H50" s="16">
        <f t="shared" si="31"/>
        <v>0.83484305877396248</v>
      </c>
      <c r="J50" s="11">
        <v>152</v>
      </c>
      <c r="K50" s="11">
        <v>462</v>
      </c>
      <c r="L50" s="11">
        <v>231</v>
      </c>
      <c r="M50" s="11">
        <v>4693</v>
      </c>
      <c r="N50" s="16">
        <f t="shared" si="28"/>
        <v>0.90617384240454912</v>
      </c>
      <c r="O50" s="16">
        <f t="shared" si="32"/>
        <v>0.93725490196078431</v>
      </c>
      <c r="P50" s="16">
        <f t="shared" si="33"/>
        <v>0.82075654704170709</v>
      </c>
      <c r="R50">
        <v>159</v>
      </c>
      <c r="S50">
        <v>345</v>
      </c>
      <c r="T50">
        <v>216</v>
      </c>
      <c r="U50">
        <v>3915</v>
      </c>
      <c r="V50" s="16">
        <f t="shared" si="29"/>
        <v>0.89542483660130723</v>
      </c>
      <c r="W50" s="16">
        <f t="shared" si="34"/>
        <v>0.92194403534609726</v>
      </c>
      <c r="X50" s="16">
        <f t="shared" si="35"/>
        <v>0.8380281690140845</v>
      </c>
      <c r="AG50"/>
    </row>
    <row r="51" spans="1:33" s="13" customFormat="1" x14ac:dyDescent="0.3">
      <c r="A51" s="13" t="s">
        <v>8</v>
      </c>
      <c r="B51" s="14">
        <f>AVERAGE(B31:B50)</f>
        <v>211.7</v>
      </c>
      <c r="C51" s="14">
        <f t="shared" ref="C51:E51" si="36">AVERAGE(C31:C50)</f>
        <v>392.2</v>
      </c>
      <c r="D51" s="14">
        <f t="shared" si="36"/>
        <v>228.75</v>
      </c>
      <c r="E51" s="14">
        <f t="shared" si="36"/>
        <v>4502.3</v>
      </c>
      <c r="F51" s="17">
        <f>AVERAGE(F31:F50)</f>
        <v>0.9032573842018804</v>
      </c>
      <c r="G51" s="17">
        <f t="shared" ref="G51:H51" si="37">AVERAGE(G31:G50)</f>
        <v>0.9101238739470483</v>
      </c>
      <c r="H51" s="17">
        <f t="shared" si="37"/>
        <v>0.83968039452792154</v>
      </c>
      <c r="J51" s="14">
        <f>AVERAGE(J31:J50)</f>
        <v>154.30000000000001</v>
      </c>
      <c r="K51" s="14">
        <f t="shared" ref="K51:M51" si="38">AVERAGE(K31:K50)</f>
        <v>392.1</v>
      </c>
      <c r="L51" s="14">
        <f t="shared" si="38"/>
        <v>209.8</v>
      </c>
      <c r="M51" s="14">
        <f t="shared" si="38"/>
        <v>4612.95</v>
      </c>
      <c r="N51" s="17">
        <f>AVERAGE(N31:N50)</f>
        <v>0.91300443697308498</v>
      </c>
      <c r="O51" s="17">
        <f t="shared" ref="O51:P51" si="39">AVERAGE(O31:O50)</f>
        <v>0.93548152563804865</v>
      </c>
      <c r="P51" s="17">
        <f t="shared" si="39"/>
        <v>0.84381606376135154</v>
      </c>
      <c r="R51" s="14">
        <f>AVERAGE(R31:R50)</f>
        <v>155.30000000000001</v>
      </c>
      <c r="S51" s="14">
        <f t="shared" ref="S51:U51" si="40">AVERAGE(S31:S50)</f>
        <v>353.1</v>
      </c>
      <c r="T51" s="14">
        <f t="shared" si="40"/>
        <v>209.9</v>
      </c>
      <c r="U51" s="14">
        <f t="shared" si="40"/>
        <v>4183.1499999999996</v>
      </c>
      <c r="V51" s="17">
        <f>AVERAGE(V31:V50)</f>
        <v>0.9042097898899657</v>
      </c>
      <c r="W51" s="17">
        <f t="shared" ref="W51:X51" si="41">AVERAGE(W31:W50)</f>
        <v>0.92856171334290294</v>
      </c>
      <c r="X51" s="17">
        <f t="shared" si="41"/>
        <v>0.84422514259910919</v>
      </c>
    </row>
    <row r="52" spans="1:33" x14ac:dyDescent="0.3">
      <c r="A52" t="s">
        <v>9</v>
      </c>
      <c r="B52" s="9">
        <f t="shared" ref="B52:E52" si="42">STDEV(B31:B50)</f>
        <v>8.9212932741957616</v>
      </c>
      <c r="C52" s="9">
        <f t="shared" si="42"/>
        <v>10.435768450760813</v>
      </c>
      <c r="D52" s="9">
        <f t="shared" si="42"/>
        <v>7.6149091987536632</v>
      </c>
      <c r="E52" s="9">
        <f t="shared" si="42"/>
        <v>135.60395119223986</v>
      </c>
      <c r="F52">
        <f>STDEV(F31:F50)</f>
        <v>3.2176190778941205E-3</v>
      </c>
      <c r="G52">
        <f>STDEV(G31:G50)</f>
        <v>4.327986546856474E-3</v>
      </c>
      <c r="H52">
        <f t="shared" ref="H52" si="43">STDEV(H31:H50)</f>
        <v>3.996877292137783E-3</v>
      </c>
      <c r="J52" s="9">
        <f t="shared" ref="J52:M52" si="44">STDEV(J31:J50)</f>
        <v>29.442361175336263</v>
      </c>
      <c r="K52" s="9">
        <f t="shared" si="44"/>
        <v>61.036572298047069</v>
      </c>
      <c r="L52" s="9">
        <f t="shared" si="44"/>
        <v>22.698481284693401</v>
      </c>
      <c r="M52" s="9">
        <f t="shared" si="44"/>
        <v>368.44645044036628</v>
      </c>
      <c r="N52">
        <f>STDEV(N31:N50)</f>
        <v>6.466688682872139E-3</v>
      </c>
      <c r="O52">
        <f>STDEV(O31:O50)</f>
        <v>9.280310410194793E-3</v>
      </c>
      <c r="P52">
        <f t="shared" ref="P52" si="45">STDEV(P31:P50)</f>
        <v>1.5958793670708335E-2</v>
      </c>
      <c r="R52" s="9">
        <f t="shared" ref="R52:U52" si="46">STDEV(R31:R50)</f>
        <v>28.325365236647421</v>
      </c>
      <c r="S52" s="9">
        <f t="shared" si="46"/>
        <v>39.100275944644672</v>
      </c>
      <c r="T52" s="9">
        <f t="shared" si="46"/>
        <v>20.279364673947438</v>
      </c>
      <c r="U52" s="9">
        <f t="shared" si="46"/>
        <v>333.5414872009336</v>
      </c>
      <c r="V52">
        <f>STDEV(V31:V50)</f>
        <v>8.5309535671612615E-3</v>
      </c>
      <c r="W52">
        <f>STDEV(W31:W50)</f>
        <v>9.9905858029285151E-3</v>
      </c>
      <c r="X52">
        <f t="shared" ref="X52" si="47">STDEV(X31:X50)</f>
        <v>1.2697316707906144E-2</v>
      </c>
    </row>
    <row r="53" spans="1:33" x14ac:dyDescent="0.3">
      <c r="A53" t="s">
        <v>10</v>
      </c>
      <c r="B53" s="8">
        <f t="shared" ref="B53:E53" si="48">B52/B51</f>
        <v>4.2141205829928023E-2</v>
      </c>
      <c r="C53" s="8">
        <f t="shared" si="48"/>
        <v>2.6608282638349856E-2</v>
      </c>
      <c r="D53" s="8">
        <f t="shared" si="48"/>
        <v>3.3289220540999621E-2</v>
      </c>
      <c r="E53" s="8">
        <f t="shared" si="48"/>
        <v>3.0118817313870658E-2</v>
      </c>
      <c r="F53" s="8">
        <f>F52/F51</f>
        <v>3.5622394393567164E-3</v>
      </c>
      <c r="G53" s="8">
        <f t="shared" ref="G53:H53" si="49">G52/G51</f>
        <v>4.7553818449863885E-3</v>
      </c>
      <c r="H53" s="8">
        <f t="shared" si="49"/>
        <v>4.7599983495921396E-3</v>
      </c>
      <c r="I53" s="8"/>
      <c r="J53" s="8">
        <f t="shared" ref="J53:M53" si="50">J52/J51</f>
        <v>0.19081245090950266</v>
      </c>
      <c r="K53" s="8">
        <f t="shared" si="50"/>
        <v>0.15566583090550132</v>
      </c>
      <c r="L53" s="8">
        <f t="shared" si="50"/>
        <v>0.10819104520826216</v>
      </c>
      <c r="M53" s="8">
        <f t="shared" si="50"/>
        <v>7.987219684591558E-2</v>
      </c>
      <c r="N53" s="8">
        <f>N52/N51</f>
        <v>7.082866655403532E-3</v>
      </c>
      <c r="O53" s="8">
        <f t="shared" ref="O53:P53" si="51">O52/O51</f>
        <v>9.9203566888882416E-3</v>
      </c>
      <c r="P53" s="8">
        <f t="shared" si="51"/>
        <v>1.8912645013619708E-2</v>
      </c>
      <c r="R53" s="8">
        <f t="shared" ref="R53:U53" si="52">R52/R51</f>
        <v>0.18239127647551462</v>
      </c>
      <c r="S53" s="8">
        <f t="shared" si="52"/>
        <v>0.11073428474835646</v>
      </c>
      <c r="T53" s="8">
        <f t="shared" si="52"/>
        <v>9.6614410071212187E-2</v>
      </c>
      <c r="U53" s="8">
        <f t="shared" si="52"/>
        <v>7.9734527138862726E-2</v>
      </c>
      <c r="V53" s="8">
        <f>V52/V51</f>
        <v>9.4347060411714891E-3</v>
      </c>
      <c r="W53" s="8">
        <f t="shared" ref="W53:X53" si="53">W52/W51</f>
        <v>1.0759204971914616E-2</v>
      </c>
      <c r="X53" s="8">
        <f t="shared" si="53"/>
        <v>1.5040202035223703E-2</v>
      </c>
    </row>
    <row r="55" spans="1:33" x14ac:dyDescent="0.3">
      <c r="B55" s="5" t="s">
        <v>14</v>
      </c>
      <c r="C55" s="3">
        <v>2021</v>
      </c>
      <c r="E55" s="3" t="s">
        <v>6</v>
      </c>
      <c r="F55" s="3"/>
      <c r="J55" s="5" t="s">
        <v>15</v>
      </c>
      <c r="K55" s="3">
        <v>2022</v>
      </c>
      <c r="L55" s="3"/>
      <c r="M55" s="3" t="s">
        <v>6</v>
      </c>
      <c r="N55" s="3"/>
      <c r="O55" s="3"/>
      <c r="P55" s="3"/>
      <c r="R55" s="5" t="s">
        <v>16</v>
      </c>
      <c r="S55" s="3">
        <v>2023</v>
      </c>
      <c r="U55" s="3" t="s">
        <v>6</v>
      </c>
      <c r="V55" s="3"/>
      <c r="Z55" s="3"/>
    </row>
    <row r="56" spans="1:33" x14ac:dyDescent="0.3">
      <c r="B56" s="1" t="s">
        <v>0</v>
      </c>
      <c r="C56" s="1" t="s">
        <v>1</v>
      </c>
      <c r="D56" s="1" t="s">
        <v>2</v>
      </c>
      <c r="E56" s="1" t="s">
        <v>3</v>
      </c>
      <c r="F56" s="1" t="s">
        <v>4</v>
      </c>
      <c r="G56" s="1" t="s">
        <v>13</v>
      </c>
      <c r="H56" s="1" t="s">
        <v>17</v>
      </c>
      <c r="J56" s="1" t="s">
        <v>0</v>
      </c>
      <c r="K56" s="1" t="s">
        <v>1</v>
      </c>
      <c r="L56" s="1" t="s">
        <v>2</v>
      </c>
      <c r="M56" s="1" t="s">
        <v>3</v>
      </c>
      <c r="N56" s="1" t="s">
        <v>4</v>
      </c>
      <c r="O56" s="1" t="s">
        <v>13</v>
      </c>
      <c r="P56" s="1" t="s">
        <v>17</v>
      </c>
      <c r="R56" s="1" t="s">
        <v>0</v>
      </c>
      <c r="S56" s="1" t="s">
        <v>1</v>
      </c>
      <c r="T56" s="1" t="s">
        <v>2</v>
      </c>
      <c r="U56" s="1" t="s">
        <v>3</v>
      </c>
      <c r="V56" s="1" t="s">
        <v>4</v>
      </c>
      <c r="W56" s="1" t="s">
        <v>13</v>
      </c>
      <c r="X56" s="1" t="s">
        <v>17</v>
      </c>
      <c r="AG56" s="15"/>
    </row>
    <row r="57" spans="1:33" x14ac:dyDescent="0.3">
      <c r="B57">
        <v>286</v>
      </c>
      <c r="C57">
        <v>620</v>
      </c>
      <c r="D57">
        <v>377</v>
      </c>
      <c r="E57">
        <v>4403</v>
      </c>
      <c r="F57" s="16">
        <f t="shared" ref="F57:F76" si="54">(E57-D57)/(E57+D57)</f>
        <v>0.84225941422594142</v>
      </c>
      <c r="G57" s="16">
        <f>(E57-B57)/(E57+B57)</f>
        <v>0.87801236937513327</v>
      </c>
      <c r="H57" s="16">
        <f>(E57-C57)/(E57+C57)</f>
        <v>0.75313557634879558</v>
      </c>
      <c r="J57">
        <v>152</v>
      </c>
      <c r="K57">
        <v>271</v>
      </c>
      <c r="L57">
        <v>112</v>
      </c>
      <c r="M57">
        <v>4568</v>
      </c>
      <c r="N57" s="16">
        <f t="shared" ref="N57:N76" si="55">(M57-L57)/(M57+L57)</f>
        <v>0.95213675213675208</v>
      </c>
      <c r="O57" s="16">
        <f>(M57-J57)/(M57+J57)</f>
        <v>0.93559322033898307</v>
      </c>
      <c r="P57" s="16">
        <f>(M57-K57)/(M57+K57)</f>
        <v>0.88799338706344288</v>
      </c>
      <c r="R57">
        <v>164</v>
      </c>
      <c r="S57">
        <v>258</v>
      </c>
      <c r="T57">
        <v>129</v>
      </c>
      <c r="U57">
        <v>4146</v>
      </c>
      <c r="V57" s="16">
        <f t="shared" ref="V57:V76" si="56">(U57-T57)/(U57+T57)</f>
        <v>0.93964912280701751</v>
      </c>
      <c r="W57" s="16">
        <f>(U57-R57)/(U57+R57)</f>
        <v>0.92389791183294667</v>
      </c>
      <c r="X57" s="16">
        <f>(U57-S57)/(U57+S57)</f>
        <v>0.8828337874659401</v>
      </c>
    </row>
    <row r="58" spans="1:33" x14ac:dyDescent="0.3">
      <c r="B58">
        <v>286</v>
      </c>
      <c r="C58">
        <v>559</v>
      </c>
      <c r="D58">
        <v>364</v>
      </c>
      <c r="E58">
        <v>4228</v>
      </c>
      <c r="F58" s="16">
        <f t="shared" si="54"/>
        <v>0.84146341463414631</v>
      </c>
      <c r="G58" s="16">
        <f t="shared" ref="G58:G76" si="57">(E58-B58)/(E58+B58)</f>
        <v>0.87328311918475854</v>
      </c>
      <c r="H58" s="16">
        <f t="shared" ref="H58:H76" si="58">(E58-C58)/(E58+C58)</f>
        <v>0.76645080426154166</v>
      </c>
      <c r="J58">
        <v>88</v>
      </c>
      <c r="K58">
        <v>296</v>
      </c>
      <c r="L58">
        <v>113</v>
      </c>
      <c r="M58">
        <v>4390</v>
      </c>
      <c r="N58" s="16">
        <f t="shared" si="55"/>
        <v>0.9498112369531424</v>
      </c>
      <c r="O58" s="16">
        <f t="shared" ref="O58:O76" si="59">(M58-J58)/(M58+J58)</f>
        <v>0.96069673961589996</v>
      </c>
      <c r="P58" s="16">
        <f t="shared" ref="P58:P76" si="60">(M58-K58)/(M58+K58)</f>
        <v>0.87366623986342296</v>
      </c>
      <c r="R58">
        <v>170</v>
      </c>
      <c r="S58">
        <v>348</v>
      </c>
      <c r="T58">
        <v>174</v>
      </c>
      <c r="U58">
        <v>4499</v>
      </c>
      <c r="V58" s="16">
        <f t="shared" si="56"/>
        <v>0.92552963834795632</v>
      </c>
      <c r="W58" s="16">
        <f t="shared" ref="W58:W76" si="61">(U58-R58)/(U58+R58)</f>
        <v>0.92717926750910262</v>
      </c>
      <c r="X58" s="16">
        <f t="shared" ref="X58:X76" si="62">(U58-S58)/(U58+S58)</f>
        <v>0.85640602434495561</v>
      </c>
    </row>
    <row r="59" spans="1:33" x14ac:dyDescent="0.3">
      <c r="B59">
        <v>284</v>
      </c>
      <c r="C59">
        <v>596</v>
      </c>
      <c r="D59">
        <v>362</v>
      </c>
      <c r="E59">
        <v>4164</v>
      </c>
      <c r="F59" s="16">
        <f t="shared" si="54"/>
        <v>0.84003535130357931</v>
      </c>
      <c r="G59" s="16">
        <f t="shared" si="57"/>
        <v>0.87230215827338131</v>
      </c>
      <c r="H59" s="16">
        <f t="shared" si="58"/>
        <v>0.74957983193277311</v>
      </c>
      <c r="J59">
        <v>150</v>
      </c>
      <c r="K59">
        <v>313</v>
      </c>
      <c r="L59">
        <v>153</v>
      </c>
      <c r="M59">
        <v>4443</v>
      </c>
      <c r="N59" s="16">
        <f t="shared" si="55"/>
        <v>0.93342036553524799</v>
      </c>
      <c r="O59" s="16">
        <f t="shared" si="59"/>
        <v>0.93468321358589157</v>
      </c>
      <c r="P59" s="16">
        <f t="shared" si="60"/>
        <v>0.86837678721614797</v>
      </c>
      <c r="R59">
        <v>218</v>
      </c>
      <c r="S59">
        <v>386</v>
      </c>
      <c r="T59">
        <v>175</v>
      </c>
      <c r="U59">
        <v>4352</v>
      </c>
      <c r="V59" s="16">
        <f t="shared" si="56"/>
        <v>0.92268610558869013</v>
      </c>
      <c r="W59" s="16">
        <f t="shared" si="61"/>
        <v>0.90459518599562361</v>
      </c>
      <c r="X59" s="16">
        <f t="shared" si="62"/>
        <v>0.83706205149852253</v>
      </c>
    </row>
    <row r="60" spans="1:33" x14ac:dyDescent="0.3">
      <c r="B60">
        <v>306</v>
      </c>
      <c r="C60">
        <v>625</v>
      </c>
      <c r="D60">
        <v>362</v>
      </c>
      <c r="E60">
        <v>4139</v>
      </c>
      <c r="F60" s="16">
        <f t="shared" si="54"/>
        <v>0.83914685625416574</v>
      </c>
      <c r="G60" s="16">
        <f t="shared" si="57"/>
        <v>0.86231721034870645</v>
      </c>
      <c r="H60" s="16">
        <f t="shared" si="58"/>
        <v>0.737615449202351</v>
      </c>
      <c r="J60">
        <v>184</v>
      </c>
      <c r="K60">
        <v>352</v>
      </c>
      <c r="L60">
        <v>177</v>
      </c>
      <c r="M60">
        <v>4826</v>
      </c>
      <c r="N60" s="16">
        <f t="shared" si="55"/>
        <v>0.9292424545272836</v>
      </c>
      <c r="O60" s="16">
        <f t="shared" si="59"/>
        <v>0.9265469061876247</v>
      </c>
      <c r="P60" s="16">
        <f t="shared" si="60"/>
        <v>0.86404016994978761</v>
      </c>
      <c r="R60">
        <v>159</v>
      </c>
      <c r="S60">
        <v>316</v>
      </c>
      <c r="T60">
        <v>179</v>
      </c>
      <c r="U60">
        <v>4369</v>
      </c>
      <c r="V60" s="16">
        <f t="shared" si="56"/>
        <v>0.92128408091468772</v>
      </c>
      <c r="W60" s="16">
        <f t="shared" si="61"/>
        <v>0.92977031802120136</v>
      </c>
      <c r="X60" s="16">
        <f t="shared" si="62"/>
        <v>0.86510138740661691</v>
      </c>
    </row>
    <row r="61" spans="1:33" x14ac:dyDescent="0.3">
      <c r="B61">
        <v>273</v>
      </c>
      <c r="C61">
        <v>575</v>
      </c>
      <c r="D61">
        <v>350</v>
      </c>
      <c r="E61">
        <v>3997</v>
      </c>
      <c r="F61" s="16">
        <f t="shared" si="54"/>
        <v>0.83896940418679544</v>
      </c>
      <c r="G61" s="16">
        <f t="shared" si="57"/>
        <v>0.87213114754098364</v>
      </c>
      <c r="H61" s="16">
        <f t="shared" si="58"/>
        <v>0.74846894138232722</v>
      </c>
      <c r="J61">
        <v>191</v>
      </c>
      <c r="K61">
        <v>424</v>
      </c>
      <c r="L61">
        <v>197</v>
      </c>
      <c r="M61">
        <v>5320</v>
      </c>
      <c r="N61" s="16">
        <f t="shared" si="55"/>
        <v>0.92858437556643103</v>
      </c>
      <c r="O61" s="16">
        <f t="shared" si="59"/>
        <v>0.93068408637270916</v>
      </c>
      <c r="P61" s="16">
        <f t="shared" si="60"/>
        <v>0.85236768802228413</v>
      </c>
      <c r="R61">
        <v>250</v>
      </c>
      <c r="S61">
        <v>409</v>
      </c>
      <c r="T61">
        <v>228</v>
      </c>
      <c r="U61">
        <v>4834</v>
      </c>
      <c r="V61" s="16">
        <f t="shared" si="56"/>
        <v>0.90991702884235481</v>
      </c>
      <c r="W61" s="16">
        <f t="shared" si="61"/>
        <v>0.90165224232887486</v>
      </c>
      <c r="X61" s="16">
        <f t="shared" si="62"/>
        <v>0.84398245279420181</v>
      </c>
    </row>
    <row r="62" spans="1:33" x14ac:dyDescent="0.3">
      <c r="B62">
        <v>275</v>
      </c>
      <c r="C62">
        <v>562</v>
      </c>
      <c r="D62">
        <v>359</v>
      </c>
      <c r="E62">
        <v>4090</v>
      </c>
      <c r="F62" s="16">
        <f t="shared" si="54"/>
        <v>0.83861541919532478</v>
      </c>
      <c r="G62" s="16">
        <f t="shared" si="57"/>
        <v>0.87399770904925544</v>
      </c>
      <c r="H62" s="16">
        <f t="shared" si="58"/>
        <v>0.75838349097162516</v>
      </c>
      <c r="J62">
        <v>189</v>
      </c>
      <c r="K62">
        <v>393</v>
      </c>
      <c r="L62">
        <v>178</v>
      </c>
      <c r="M62">
        <v>4692</v>
      </c>
      <c r="N62" s="16">
        <f t="shared" si="55"/>
        <v>0.92689938398357286</v>
      </c>
      <c r="O62" s="16">
        <f t="shared" si="59"/>
        <v>0.92255685310387214</v>
      </c>
      <c r="P62" s="16">
        <f t="shared" si="60"/>
        <v>0.8454277286135693</v>
      </c>
      <c r="R62">
        <v>256</v>
      </c>
      <c r="S62">
        <v>381</v>
      </c>
      <c r="T62">
        <v>220</v>
      </c>
      <c r="U62">
        <v>4559</v>
      </c>
      <c r="V62" s="16">
        <f t="shared" si="56"/>
        <v>0.90793052939945595</v>
      </c>
      <c r="W62" s="16">
        <f t="shared" si="61"/>
        <v>0.89366562824506746</v>
      </c>
      <c r="X62" s="16">
        <f t="shared" si="62"/>
        <v>0.84574898785425101</v>
      </c>
    </row>
    <row r="63" spans="1:33" x14ac:dyDescent="0.3">
      <c r="B63">
        <v>268</v>
      </c>
      <c r="C63">
        <v>558</v>
      </c>
      <c r="D63">
        <v>359</v>
      </c>
      <c r="E63">
        <v>4079</v>
      </c>
      <c r="F63" s="16">
        <f t="shared" si="54"/>
        <v>0.83821541234790442</v>
      </c>
      <c r="G63" s="16">
        <f t="shared" si="57"/>
        <v>0.87669657234874632</v>
      </c>
      <c r="H63" s="16">
        <f t="shared" si="58"/>
        <v>0.7593271511753289</v>
      </c>
      <c r="J63">
        <v>174</v>
      </c>
      <c r="K63">
        <v>350</v>
      </c>
      <c r="L63">
        <v>172</v>
      </c>
      <c r="M63">
        <v>4528</v>
      </c>
      <c r="N63" s="16">
        <f t="shared" si="55"/>
        <v>0.92680851063829783</v>
      </c>
      <c r="O63" s="16">
        <f t="shared" si="59"/>
        <v>0.92598894087622285</v>
      </c>
      <c r="P63" s="16">
        <f t="shared" si="60"/>
        <v>0.8564985649856498</v>
      </c>
      <c r="R63">
        <v>167</v>
      </c>
      <c r="S63">
        <v>355</v>
      </c>
      <c r="T63">
        <v>187</v>
      </c>
      <c r="U63">
        <v>3845</v>
      </c>
      <c r="V63" s="16">
        <f t="shared" si="56"/>
        <v>0.90724206349206349</v>
      </c>
      <c r="W63" s="16">
        <f t="shared" si="61"/>
        <v>0.91674975074775678</v>
      </c>
      <c r="X63" s="16">
        <f t="shared" si="62"/>
        <v>0.830952380952381</v>
      </c>
    </row>
    <row r="64" spans="1:33" x14ac:dyDescent="0.3">
      <c r="B64">
        <v>312</v>
      </c>
      <c r="C64">
        <v>613</v>
      </c>
      <c r="D64">
        <v>388</v>
      </c>
      <c r="E64">
        <v>4404</v>
      </c>
      <c r="F64" s="16">
        <f t="shared" si="54"/>
        <v>0.8380634390651085</v>
      </c>
      <c r="G64" s="16">
        <f t="shared" si="57"/>
        <v>0.86768447837150131</v>
      </c>
      <c r="H64" s="16">
        <f t="shared" si="58"/>
        <v>0.75563085509268491</v>
      </c>
      <c r="J64">
        <v>194</v>
      </c>
      <c r="K64">
        <v>391</v>
      </c>
      <c r="L64">
        <v>189</v>
      </c>
      <c r="M64">
        <v>4961</v>
      </c>
      <c r="N64" s="16">
        <f t="shared" si="55"/>
        <v>0.92660194174757282</v>
      </c>
      <c r="O64" s="16">
        <f t="shared" si="59"/>
        <v>0.92473326867119299</v>
      </c>
      <c r="P64" s="16">
        <f t="shared" si="60"/>
        <v>0.85388639760837071</v>
      </c>
      <c r="R64">
        <v>237</v>
      </c>
      <c r="S64">
        <v>527</v>
      </c>
      <c r="T64">
        <v>251</v>
      </c>
      <c r="U64">
        <v>5123</v>
      </c>
      <c r="V64" s="16">
        <f t="shared" si="56"/>
        <v>0.90658727205061407</v>
      </c>
      <c r="W64" s="16">
        <f t="shared" si="61"/>
        <v>0.91156716417910444</v>
      </c>
      <c r="X64" s="16">
        <f t="shared" si="62"/>
        <v>0.81345132743362836</v>
      </c>
    </row>
    <row r="65" spans="1:24" x14ac:dyDescent="0.3">
      <c r="B65">
        <v>318</v>
      </c>
      <c r="C65">
        <v>638</v>
      </c>
      <c r="D65">
        <v>375</v>
      </c>
      <c r="E65">
        <v>4211</v>
      </c>
      <c r="F65" s="16">
        <f t="shared" si="54"/>
        <v>0.83645878761447889</v>
      </c>
      <c r="G65" s="16">
        <f t="shared" si="57"/>
        <v>0.85957164937072206</v>
      </c>
      <c r="H65" s="16">
        <f t="shared" si="58"/>
        <v>0.73685295937306661</v>
      </c>
      <c r="J65">
        <v>179</v>
      </c>
      <c r="K65">
        <v>474</v>
      </c>
      <c r="L65">
        <v>201</v>
      </c>
      <c r="M65">
        <v>5227</v>
      </c>
      <c r="N65" s="16">
        <f t="shared" si="55"/>
        <v>0.9259395725865881</v>
      </c>
      <c r="O65" s="16">
        <f t="shared" si="59"/>
        <v>0.93377728449870512</v>
      </c>
      <c r="P65" s="16">
        <f t="shared" si="60"/>
        <v>0.83371338361690928</v>
      </c>
      <c r="R65">
        <v>113</v>
      </c>
      <c r="S65">
        <v>237</v>
      </c>
      <c r="T65">
        <v>129</v>
      </c>
      <c r="U65">
        <v>2486</v>
      </c>
      <c r="V65" s="16">
        <f t="shared" si="56"/>
        <v>0.90133843212237097</v>
      </c>
      <c r="W65" s="16">
        <f t="shared" si="61"/>
        <v>0.91304347826086951</v>
      </c>
      <c r="X65" s="16">
        <f t="shared" si="62"/>
        <v>0.82592728608152777</v>
      </c>
    </row>
    <row r="66" spans="1:24" x14ac:dyDescent="0.3">
      <c r="B66">
        <v>304</v>
      </c>
      <c r="C66">
        <v>632</v>
      </c>
      <c r="D66">
        <v>380</v>
      </c>
      <c r="E66">
        <v>4261</v>
      </c>
      <c r="F66" s="16">
        <f t="shared" si="54"/>
        <v>0.83624218918336568</v>
      </c>
      <c r="G66" s="16">
        <f t="shared" si="57"/>
        <v>0.86681270536692223</v>
      </c>
      <c r="H66" s="16">
        <f t="shared" si="58"/>
        <v>0.74167177600654</v>
      </c>
      <c r="J66">
        <v>166</v>
      </c>
      <c r="K66">
        <v>462</v>
      </c>
      <c r="L66">
        <v>197</v>
      </c>
      <c r="M66">
        <v>5050</v>
      </c>
      <c r="N66" s="16">
        <f t="shared" si="55"/>
        <v>0.92490947207928342</v>
      </c>
      <c r="O66" s="16">
        <f t="shared" si="59"/>
        <v>0.93634969325153372</v>
      </c>
      <c r="P66" s="16">
        <f t="shared" si="60"/>
        <v>0.83236574746008707</v>
      </c>
      <c r="R66">
        <v>243</v>
      </c>
      <c r="S66">
        <v>397</v>
      </c>
      <c r="T66">
        <v>224</v>
      </c>
      <c r="U66">
        <v>4281</v>
      </c>
      <c r="V66" s="16">
        <f t="shared" si="56"/>
        <v>0.90055493895671479</v>
      </c>
      <c r="W66" s="16">
        <f t="shared" si="61"/>
        <v>0.89257294429708223</v>
      </c>
      <c r="X66" s="16">
        <f t="shared" si="62"/>
        <v>0.83026934587430523</v>
      </c>
    </row>
    <row r="67" spans="1:24" x14ac:dyDescent="0.3">
      <c r="B67">
        <v>284</v>
      </c>
      <c r="C67">
        <v>598</v>
      </c>
      <c r="D67">
        <v>359</v>
      </c>
      <c r="E67">
        <v>4024</v>
      </c>
      <c r="F67" s="16">
        <f t="shared" si="54"/>
        <v>0.83618526123659598</v>
      </c>
      <c r="G67" s="16">
        <f t="shared" si="57"/>
        <v>0.86815227483751156</v>
      </c>
      <c r="H67" s="16">
        <f t="shared" si="58"/>
        <v>0.74123755949805281</v>
      </c>
      <c r="J67">
        <v>199</v>
      </c>
      <c r="K67">
        <v>393</v>
      </c>
      <c r="L67">
        <v>183</v>
      </c>
      <c r="M67">
        <v>4596</v>
      </c>
      <c r="N67" s="16">
        <f t="shared" si="55"/>
        <v>0.92341494036409288</v>
      </c>
      <c r="O67" s="16">
        <f t="shared" si="59"/>
        <v>0.91699687174139732</v>
      </c>
      <c r="P67" s="16">
        <f t="shared" si="60"/>
        <v>0.84245339747444381</v>
      </c>
      <c r="R67">
        <v>237</v>
      </c>
      <c r="S67">
        <v>384</v>
      </c>
      <c r="T67">
        <v>215</v>
      </c>
      <c r="U67">
        <v>4071</v>
      </c>
      <c r="V67" s="16">
        <f t="shared" si="56"/>
        <v>0.8996733551096594</v>
      </c>
      <c r="W67" s="16">
        <f t="shared" si="61"/>
        <v>0.88997214484679665</v>
      </c>
      <c r="X67" s="16">
        <f t="shared" si="62"/>
        <v>0.82760942760942757</v>
      </c>
    </row>
    <row r="68" spans="1:24" x14ac:dyDescent="0.3">
      <c r="B68">
        <v>269</v>
      </c>
      <c r="C68">
        <v>556</v>
      </c>
      <c r="D68">
        <v>351</v>
      </c>
      <c r="E68">
        <v>3931</v>
      </c>
      <c r="F68" s="16">
        <f t="shared" si="54"/>
        <v>0.83605791686127973</v>
      </c>
      <c r="G68" s="16">
        <f t="shared" si="57"/>
        <v>0.87190476190476196</v>
      </c>
      <c r="H68" s="16">
        <f t="shared" si="58"/>
        <v>0.75217294406061952</v>
      </c>
      <c r="J68">
        <v>196</v>
      </c>
      <c r="K68">
        <v>379</v>
      </c>
      <c r="L68">
        <v>190</v>
      </c>
      <c r="M68">
        <v>4733</v>
      </c>
      <c r="N68" s="16">
        <f t="shared" si="55"/>
        <v>0.92281129392646755</v>
      </c>
      <c r="O68" s="16">
        <f t="shared" si="59"/>
        <v>0.92047068370866303</v>
      </c>
      <c r="P68" s="16">
        <f t="shared" si="60"/>
        <v>0.85172143974960879</v>
      </c>
      <c r="R68">
        <v>232</v>
      </c>
      <c r="S68">
        <v>388</v>
      </c>
      <c r="T68">
        <v>234</v>
      </c>
      <c r="U68">
        <v>4390</v>
      </c>
      <c r="V68" s="16">
        <f t="shared" si="56"/>
        <v>0.89878892733564009</v>
      </c>
      <c r="W68" s="16">
        <f t="shared" si="61"/>
        <v>0.89961055819991342</v>
      </c>
      <c r="X68" s="16">
        <f t="shared" si="62"/>
        <v>0.83758894935119299</v>
      </c>
    </row>
    <row r="69" spans="1:24" x14ac:dyDescent="0.3">
      <c r="B69">
        <v>307</v>
      </c>
      <c r="C69">
        <v>626</v>
      </c>
      <c r="D69">
        <v>369</v>
      </c>
      <c r="E69">
        <v>4129</v>
      </c>
      <c r="F69" s="16">
        <f t="shared" si="54"/>
        <v>0.83592707870164518</v>
      </c>
      <c r="G69" s="16">
        <f t="shared" si="57"/>
        <v>0.86158701532912529</v>
      </c>
      <c r="H69" s="16">
        <f t="shared" si="58"/>
        <v>0.7366982124079916</v>
      </c>
      <c r="J69">
        <v>173</v>
      </c>
      <c r="K69">
        <v>341</v>
      </c>
      <c r="L69">
        <v>175</v>
      </c>
      <c r="M69">
        <v>4327</v>
      </c>
      <c r="N69" s="16">
        <f t="shared" si="55"/>
        <v>0.92225677476677037</v>
      </c>
      <c r="O69" s="16">
        <f t="shared" si="59"/>
        <v>0.9231111111111111</v>
      </c>
      <c r="P69" s="16">
        <f t="shared" si="60"/>
        <v>0.85389888603256214</v>
      </c>
      <c r="R69">
        <v>275</v>
      </c>
      <c r="S69">
        <v>423</v>
      </c>
      <c r="T69">
        <v>235</v>
      </c>
      <c r="U69">
        <v>4404</v>
      </c>
      <c r="V69" s="16">
        <f t="shared" si="56"/>
        <v>0.89868506143565419</v>
      </c>
      <c r="W69" s="16">
        <f t="shared" si="61"/>
        <v>0.88245351570848474</v>
      </c>
      <c r="X69" s="16">
        <f t="shared" si="62"/>
        <v>0.82473586078309513</v>
      </c>
    </row>
    <row r="70" spans="1:24" x14ac:dyDescent="0.3">
      <c r="B70">
        <v>267</v>
      </c>
      <c r="C70">
        <v>553</v>
      </c>
      <c r="D70">
        <v>351</v>
      </c>
      <c r="E70">
        <v>3924</v>
      </c>
      <c r="F70" s="16">
        <f t="shared" si="54"/>
        <v>0.83578947368421053</v>
      </c>
      <c r="G70" s="16">
        <f t="shared" si="57"/>
        <v>0.87258410880458126</v>
      </c>
      <c r="H70" s="16">
        <f t="shared" si="58"/>
        <v>0.75295957114138934</v>
      </c>
      <c r="J70">
        <v>223</v>
      </c>
      <c r="K70">
        <v>511</v>
      </c>
      <c r="L70">
        <v>214</v>
      </c>
      <c r="M70">
        <v>5190</v>
      </c>
      <c r="N70" s="16">
        <f t="shared" si="55"/>
        <v>0.92079940784603997</v>
      </c>
      <c r="O70" s="16">
        <f t="shared" si="59"/>
        <v>0.91760576390171811</v>
      </c>
      <c r="P70" s="16">
        <f t="shared" si="60"/>
        <v>0.8207332047009297</v>
      </c>
      <c r="R70">
        <v>211</v>
      </c>
      <c r="S70">
        <v>340</v>
      </c>
      <c r="T70">
        <v>212</v>
      </c>
      <c r="U70">
        <v>3961</v>
      </c>
      <c r="V70" s="16">
        <f t="shared" si="56"/>
        <v>0.8983944404505152</v>
      </c>
      <c r="W70" s="16">
        <f t="shared" si="61"/>
        <v>0.89884947267497606</v>
      </c>
      <c r="X70" s="16">
        <f t="shared" si="62"/>
        <v>0.84189723320158105</v>
      </c>
    </row>
    <row r="71" spans="1:24" x14ac:dyDescent="0.3">
      <c r="B71">
        <v>282</v>
      </c>
      <c r="C71">
        <v>601</v>
      </c>
      <c r="D71">
        <v>373</v>
      </c>
      <c r="E71">
        <v>4162</v>
      </c>
      <c r="F71" s="16">
        <f t="shared" si="54"/>
        <v>0.83550165380374863</v>
      </c>
      <c r="G71" s="16">
        <f t="shared" si="57"/>
        <v>0.87308730873087304</v>
      </c>
      <c r="H71" s="16">
        <f t="shared" si="58"/>
        <v>0.74763804325005245</v>
      </c>
      <c r="J71">
        <v>190</v>
      </c>
      <c r="K71">
        <v>395</v>
      </c>
      <c r="L71">
        <v>188</v>
      </c>
      <c r="M71">
        <v>4518</v>
      </c>
      <c r="N71" s="16">
        <f t="shared" si="55"/>
        <v>0.92010199745006371</v>
      </c>
      <c r="O71" s="16">
        <f t="shared" si="59"/>
        <v>0.91928632115548004</v>
      </c>
      <c r="P71" s="16">
        <f t="shared" si="60"/>
        <v>0.83920211683289236</v>
      </c>
      <c r="R71">
        <v>262</v>
      </c>
      <c r="S71">
        <v>442</v>
      </c>
      <c r="T71">
        <v>231</v>
      </c>
      <c r="U71">
        <v>4308</v>
      </c>
      <c r="V71" s="16">
        <f t="shared" si="56"/>
        <v>0.89821546596166557</v>
      </c>
      <c r="W71" s="16">
        <f t="shared" si="61"/>
        <v>0.88533916849015315</v>
      </c>
      <c r="X71" s="16">
        <f t="shared" si="62"/>
        <v>0.81389473684210523</v>
      </c>
    </row>
    <row r="72" spans="1:24" x14ac:dyDescent="0.3">
      <c r="B72">
        <v>297</v>
      </c>
      <c r="C72">
        <v>579</v>
      </c>
      <c r="D72">
        <v>375</v>
      </c>
      <c r="E72">
        <v>4170</v>
      </c>
      <c r="F72" s="16">
        <f t="shared" si="54"/>
        <v>0.83498349834983498</v>
      </c>
      <c r="G72" s="16">
        <f t="shared" si="57"/>
        <v>0.8670248488918737</v>
      </c>
      <c r="H72" s="16">
        <f t="shared" si="58"/>
        <v>0.75615919140871768</v>
      </c>
      <c r="J72">
        <v>202</v>
      </c>
      <c r="K72">
        <v>498</v>
      </c>
      <c r="L72">
        <v>219</v>
      </c>
      <c r="M72">
        <v>5255</v>
      </c>
      <c r="N72" s="16">
        <f t="shared" si="55"/>
        <v>0.91998538545853126</v>
      </c>
      <c r="O72" s="16">
        <f t="shared" si="59"/>
        <v>0.9259666483415796</v>
      </c>
      <c r="P72" s="16">
        <f t="shared" si="60"/>
        <v>0.82687293585955157</v>
      </c>
      <c r="R72">
        <v>190</v>
      </c>
      <c r="S72">
        <v>421</v>
      </c>
      <c r="T72">
        <v>251</v>
      </c>
      <c r="U72">
        <v>4641</v>
      </c>
      <c r="V72" s="16">
        <f t="shared" si="56"/>
        <v>0.89738348323793948</v>
      </c>
      <c r="W72" s="16">
        <f t="shared" si="61"/>
        <v>0.92134133719726763</v>
      </c>
      <c r="X72" s="16">
        <f t="shared" si="62"/>
        <v>0.83366258395890958</v>
      </c>
    </row>
    <row r="73" spans="1:24" x14ac:dyDescent="0.3">
      <c r="B73">
        <v>307</v>
      </c>
      <c r="C73">
        <v>637</v>
      </c>
      <c r="D73">
        <v>382</v>
      </c>
      <c r="E73">
        <v>4237</v>
      </c>
      <c r="F73" s="16">
        <f t="shared" si="54"/>
        <v>0.83459623295085517</v>
      </c>
      <c r="G73" s="16">
        <f t="shared" si="57"/>
        <v>0.86487676056338025</v>
      </c>
      <c r="H73" s="16">
        <f t="shared" si="58"/>
        <v>0.73861304883052936</v>
      </c>
      <c r="J73">
        <v>199</v>
      </c>
      <c r="K73">
        <v>396</v>
      </c>
      <c r="L73">
        <v>189</v>
      </c>
      <c r="M73">
        <v>4470</v>
      </c>
      <c r="N73" s="16">
        <f t="shared" si="55"/>
        <v>0.91886670959433359</v>
      </c>
      <c r="O73" s="16">
        <f t="shared" si="59"/>
        <v>0.91475690726065539</v>
      </c>
      <c r="P73" s="16">
        <f t="shared" si="60"/>
        <v>0.83723797780517883</v>
      </c>
      <c r="R73">
        <v>239</v>
      </c>
      <c r="S73">
        <v>416</v>
      </c>
      <c r="T73">
        <v>222</v>
      </c>
      <c r="U73">
        <v>4086</v>
      </c>
      <c r="V73" s="16">
        <f t="shared" si="56"/>
        <v>0.89693593314763231</v>
      </c>
      <c r="W73" s="16">
        <f t="shared" si="61"/>
        <v>0.88947976878612722</v>
      </c>
      <c r="X73" s="16">
        <f t="shared" si="62"/>
        <v>0.81519324744557975</v>
      </c>
    </row>
    <row r="74" spans="1:24" x14ac:dyDescent="0.3">
      <c r="B74">
        <v>281</v>
      </c>
      <c r="C74">
        <v>591</v>
      </c>
      <c r="D74">
        <v>372</v>
      </c>
      <c r="E74">
        <v>4125</v>
      </c>
      <c r="F74" s="16">
        <f t="shared" si="54"/>
        <v>0.83455637091394264</v>
      </c>
      <c r="G74" s="16">
        <f t="shared" si="57"/>
        <v>0.87244666364049028</v>
      </c>
      <c r="H74" s="16">
        <f t="shared" si="58"/>
        <v>0.74936386768447838</v>
      </c>
      <c r="J74">
        <v>155</v>
      </c>
      <c r="K74">
        <v>367</v>
      </c>
      <c r="L74">
        <v>176</v>
      </c>
      <c r="M74">
        <v>4140</v>
      </c>
      <c r="N74" s="16">
        <f t="shared" si="55"/>
        <v>0.91844300278035218</v>
      </c>
      <c r="O74" s="16">
        <f t="shared" si="59"/>
        <v>0.9278230500582072</v>
      </c>
      <c r="P74" s="16">
        <f t="shared" si="60"/>
        <v>0.83714222320834253</v>
      </c>
      <c r="R74">
        <v>213</v>
      </c>
      <c r="S74">
        <v>399</v>
      </c>
      <c r="T74">
        <v>227</v>
      </c>
      <c r="U74">
        <v>4150</v>
      </c>
      <c r="V74" s="16">
        <f t="shared" si="56"/>
        <v>0.89627598811971665</v>
      </c>
      <c r="W74" s="16">
        <f t="shared" si="61"/>
        <v>0.9023607609443044</v>
      </c>
      <c r="X74" s="16">
        <f t="shared" si="62"/>
        <v>0.82457683007254345</v>
      </c>
    </row>
    <row r="75" spans="1:24" x14ac:dyDescent="0.3">
      <c r="B75">
        <v>294</v>
      </c>
      <c r="C75">
        <v>603</v>
      </c>
      <c r="D75">
        <v>386</v>
      </c>
      <c r="E75">
        <v>4275</v>
      </c>
      <c r="F75" s="16">
        <f t="shared" si="54"/>
        <v>0.83437030680111568</v>
      </c>
      <c r="G75" s="16">
        <f t="shared" si="57"/>
        <v>0.87130663164806299</v>
      </c>
      <c r="H75" s="16">
        <f t="shared" si="58"/>
        <v>0.75276752767527677</v>
      </c>
      <c r="J75">
        <v>172</v>
      </c>
      <c r="K75">
        <v>342</v>
      </c>
      <c r="L75">
        <v>174</v>
      </c>
      <c r="M75">
        <v>4067</v>
      </c>
      <c r="N75" s="16">
        <f t="shared" si="55"/>
        <v>0.91794388116010373</v>
      </c>
      <c r="O75" s="16">
        <f t="shared" si="59"/>
        <v>0.91884878509082335</v>
      </c>
      <c r="P75" s="16">
        <f t="shared" si="60"/>
        <v>0.84486278067589027</v>
      </c>
      <c r="R75">
        <v>239</v>
      </c>
      <c r="S75">
        <v>373</v>
      </c>
      <c r="T75">
        <v>221</v>
      </c>
      <c r="U75">
        <v>3998</v>
      </c>
      <c r="V75" s="16">
        <f t="shared" si="56"/>
        <v>0.89523583787627403</v>
      </c>
      <c r="W75" s="16">
        <f t="shared" si="61"/>
        <v>0.88718432853434037</v>
      </c>
      <c r="X75" s="16">
        <f t="shared" si="62"/>
        <v>0.82932967284374282</v>
      </c>
    </row>
    <row r="76" spans="1:24" x14ac:dyDescent="0.3">
      <c r="B76" s="11">
        <v>312</v>
      </c>
      <c r="C76" s="11">
        <v>626</v>
      </c>
      <c r="D76" s="11">
        <v>406</v>
      </c>
      <c r="E76" s="11">
        <v>4479</v>
      </c>
      <c r="F76" s="16">
        <f t="shared" si="54"/>
        <v>0.83377686796315253</v>
      </c>
      <c r="G76" s="16">
        <f t="shared" si="57"/>
        <v>0.86975579211020659</v>
      </c>
      <c r="H76" s="16">
        <f t="shared" si="58"/>
        <v>0.75475024485798237</v>
      </c>
      <c r="J76" s="11">
        <v>204</v>
      </c>
      <c r="K76" s="11">
        <v>487</v>
      </c>
      <c r="L76" s="11">
        <v>196</v>
      </c>
      <c r="M76" s="11">
        <v>4574</v>
      </c>
      <c r="N76" s="16">
        <f t="shared" si="55"/>
        <v>0.91781970649895184</v>
      </c>
      <c r="O76" s="16">
        <f t="shared" si="59"/>
        <v>0.91460862285475097</v>
      </c>
      <c r="P76" s="16">
        <f t="shared" si="60"/>
        <v>0.80754791543173288</v>
      </c>
      <c r="R76">
        <v>221</v>
      </c>
      <c r="S76">
        <v>413</v>
      </c>
      <c r="T76">
        <v>226</v>
      </c>
      <c r="U76">
        <v>4084</v>
      </c>
      <c r="V76" s="16">
        <f t="shared" si="56"/>
        <v>0.8951276102088167</v>
      </c>
      <c r="W76" s="16">
        <f t="shared" si="61"/>
        <v>0.89732868757258999</v>
      </c>
      <c r="X76" s="16">
        <f t="shared" si="62"/>
        <v>0.81632199243940406</v>
      </c>
    </row>
    <row r="77" spans="1:24" s="13" customFormat="1" x14ac:dyDescent="0.3">
      <c r="A77" s="13" t="s">
        <v>8</v>
      </c>
      <c r="B77" s="14">
        <f>AVERAGE(B57:B76)</f>
        <v>290.60000000000002</v>
      </c>
      <c r="C77" s="14">
        <f t="shared" ref="C77:E77" si="63">AVERAGE(C57:C76)</f>
        <v>597.4</v>
      </c>
      <c r="D77" s="14">
        <f t="shared" si="63"/>
        <v>370</v>
      </c>
      <c r="E77" s="14">
        <f t="shared" si="63"/>
        <v>4171.6000000000004</v>
      </c>
      <c r="F77" s="17">
        <f>AVERAGE(F57:F76)</f>
        <v>0.83706071746385968</v>
      </c>
      <c r="G77" s="17">
        <f t="shared" ref="G77:H77" si="64">AVERAGE(G57:G76)</f>
        <v>0.86977676428454898</v>
      </c>
      <c r="H77" s="17">
        <f t="shared" si="64"/>
        <v>0.74947385232810615</v>
      </c>
      <c r="J77" s="14">
        <f>AVERAGE(J57:J76)</f>
        <v>179</v>
      </c>
      <c r="K77" s="14">
        <f t="shared" ref="K77:M77" si="65">AVERAGE(K57:K76)</f>
        <v>391.75</v>
      </c>
      <c r="L77" s="14">
        <f t="shared" si="65"/>
        <v>179.65</v>
      </c>
      <c r="M77" s="14">
        <f t="shared" si="65"/>
        <v>4693.75</v>
      </c>
      <c r="N77" s="17">
        <f>AVERAGE(N57:N76)</f>
        <v>0.92633985827999421</v>
      </c>
      <c r="O77" s="17">
        <f t="shared" ref="O77:P77" si="66">AVERAGE(O57:O76)</f>
        <v>0.92655424858635116</v>
      </c>
      <c r="P77" s="17">
        <f t="shared" si="66"/>
        <v>0.84650044860854012</v>
      </c>
      <c r="R77" s="14">
        <f>AVERAGE(R57:R76)</f>
        <v>214.8</v>
      </c>
      <c r="S77" s="14">
        <f t="shared" ref="S77:U77" si="67">AVERAGE(S57:S76)</f>
        <v>380.65</v>
      </c>
      <c r="T77" s="14">
        <f t="shared" si="67"/>
        <v>208.5</v>
      </c>
      <c r="U77" s="14">
        <f t="shared" si="67"/>
        <v>4229.3500000000004</v>
      </c>
      <c r="V77" s="17">
        <f>AVERAGE(V57:V76)</f>
        <v>0.90587176577027206</v>
      </c>
      <c r="W77" s="17">
        <f t="shared" ref="W77:X77" si="68">AVERAGE(W57:W76)</f>
        <v>0.90343068171862906</v>
      </c>
      <c r="X77" s="17">
        <f t="shared" si="68"/>
        <v>0.83482727831269565</v>
      </c>
    </row>
    <row r="78" spans="1:24" x14ac:dyDescent="0.3">
      <c r="A78" t="s">
        <v>9</v>
      </c>
      <c r="B78" s="9">
        <f t="shared" ref="B78:E78" si="69">STDEV(B57:B76)</f>
        <v>16.31402367354702</v>
      </c>
      <c r="C78" s="9">
        <f t="shared" si="69"/>
        <v>29.432170011382912</v>
      </c>
      <c r="D78" s="9">
        <f t="shared" si="69"/>
        <v>14.29390742497251</v>
      </c>
      <c r="E78" s="9">
        <f t="shared" si="69"/>
        <v>148.96923030930708</v>
      </c>
      <c r="F78">
        <f>STDEV(F57:F76)</f>
        <v>2.4151717276627862E-3</v>
      </c>
      <c r="G78">
        <f>STDEV(G57:G76)</f>
        <v>4.9461616028075323E-3</v>
      </c>
      <c r="H78">
        <f t="shared" ref="H78" si="70">STDEV(H57:H76)</f>
        <v>8.3760801127326229E-3</v>
      </c>
      <c r="J78" s="9">
        <f t="shared" ref="J78:M78" si="71">STDEV(J57:J76)</f>
        <v>28.56202852887397</v>
      </c>
      <c r="K78" s="9">
        <f t="shared" si="71"/>
        <v>67.455150792367604</v>
      </c>
      <c r="L78" s="9">
        <f t="shared" si="71"/>
        <v>27.415468165560196</v>
      </c>
      <c r="M78" s="9">
        <f t="shared" si="71"/>
        <v>369.381684639843</v>
      </c>
      <c r="N78">
        <f>STDEV(N57:N76)</f>
        <v>9.4360659800051365E-3</v>
      </c>
      <c r="O78">
        <f>STDEV(O57:O76)</f>
        <v>1.0549625030667416E-2</v>
      </c>
      <c r="P78">
        <f t="shared" ref="P78" si="72">STDEV(P57:P76)</f>
        <v>1.8769278278065217E-2</v>
      </c>
      <c r="R78" s="9">
        <f t="shared" ref="R78:U78" si="73">STDEV(R57:R76)</f>
        <v>41.717849265852841</v>
      </c>
      <c r="S78" s="9">
        <f t="shared" si="73"/>
        <v>63.11833080976173</v>
      </c>
      <c r="T78" s="9">
        <f t="shared" si="73"/>
        <v>35.206907217042989</v>
      </c>
      <c r="U78" s="9">
        <f t="shared" si="73"/>
        <v>513.36252451746805</v>
      </c>
      <c r="V78">
        <f>STDEV(V57:V76)</f>
        <v>1.2240397184054452E-2</v>
      </c>
      <c r="W78">
        <f>STDEV(W57:W76)</f>
        <v>1.4567900390306742E-2</v>
      </c>
      <c r="X78">
        <f t="shared" ref="X78" si="74">STDEV(X57:X76)</f>
        <v>1.7742491173499294E-2</v>
      </c>
    </row>
    <row r="79" spans="1:24" x14ac:dyDescent="0.3">
      <c r="A79" t="s">
        <v>10</v>
      </c>
      <c r="B79" s="8">
        <f t="shared" ref="B79:E79" si="75">B78/B77</f>
        <v>5.613910417600488E-2</v>
      </c>
      <c r="C79" s="8">
        <f t="shared" si="75"/>
        <v>4.9267107484738726E-2</v>
      </c>
      <c r="D79" s="8">
        <f t="shared" si="75"/>
        <v>3.8632182229655435E-2</v>
      </c>
      <c r="E79" s="8">
        <f t="shared" si="75"/>
        <v>3.5710334238495317E-2</v>
      </c>
      <c r="F79" s="8">
        <f>F78/F77</f>
        <v>2.8853005251283483E-3</v>
      </c>
      <c r="G79" s="8">
        <f t="shared" ref="G79:H79" si="76">G78/G77</f>
        <v>5.6867023883721349E-3</v>
      </c>
      <c r="H79" s="8">
        <f t="shared" si="76"/>
        <v>1.1175947081694487E-2</v>
      </c>
      <c r="I79" s="8"/>
      <c r="J79" s="8">
        <f t="shared" ref="J79:M79" si="77">J78/J77</f>
        <v>0.15956440518924006</v>
      </c>
      <c r="K79" s="8">
        <f t="shared" si="77"/>
        <v>0.17218928089947058</v>
      </c>
      <c r="L79" s="8">
        <f t="shared" si="77"/>
        <v>0.15260488820239462</v>
      </c>
      <c r="M79" s="8">
        <f t="shared" si="77"/>
        <v>7.8696497393308765E-2</v>
      </c>
      <c r="N79" s="8">
        <f>N78/N77</f>
        <v>1.0186397460566793E-2</v>
      </c>
      <c r="O79" s="8">
        <f t="shared" ref="O79:P79" si="78">O78/O77</f>
        <v>1.1385868713853546E-2</v>
      </c>
      <c r="P79" s="8">
        <f t="shared" si="78"/>
        <v>2.2172791885601204E-2</v>
      </c>
      <c r="R79" s="8">
        <f t="shared" ref="R79:U79" si="79">R78/R77</f>
        <v>0.1942171753531324</v>
      </c>
      <c r="S79" s="8">
        <f t="shared" si="79"/>
        <v>0.165817235806546</v>
      </c>
      <c r="T79" s="8">
        <f t="shared" si="79"/>
        <v>0.16885806818725654</v>
      </c>
      <c r="U79" s="8">
        <f t="shared" si="79"/>
        <v>0.12138095085946257</v>
      </c>
      <c r="V79" s="8">
        <f>V78/V77</f>
        <v>1.3512284681536925E-2</v>
      </c>
      <c r="W79" s="8">
        <f t="shared" ref="W79:X79" si="80">W78/W77</f>
        <v>1.6125089268159119E-2</v>
      </c>
      <c r="X79" s="8">
        <f t="shared" si="80"/>
        <v>2.1252888632675476E-2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B0882A-C286-4E06-A5DF-A7EC99F4AA85}">
  <dimension ref="A2:AL79"/>
  <sheetViews>
    <sheetView topLeftCell="A39" zoomScaleNormal="100" workbookViewId="0">
      <selection activeCell="AC10" sqref="AC10"/>
    </sheetView>
  </sheetViews>
  <sheetFormatPr defaultRowHeight="14.4" x14ac:dyDescent="0.3"/>
  <cols>
    <col min="2" max="8" width="5.77734375" customWidth="1"/>
    <col min="10" max="16" width="5.77734375" customWidth="1"/>
    <col min="18" max="24" width="5.77734375" customWidth="1"/>
    <col min="26" max="32" width="5.77734375" customWidth="1"/>
    <col min="34" max="40" width="5.77734375" customWidth="1"/>
  </cols>
  <sheetData>
    <row r="2" spans="2:38" x14ac:dyDescent="0.3">
      <c r="B2" s="3"/>
      <c r="C2" s="3"/>
      <c r="E2" s="3"/>
      <c r="F2" s="3"/>
      <c r="G2" s="3"/>
      <c r="H2" s="3"/>
      <c r="I2" s="3"/>
      <c r="Z2" s="3"/>
      <c r="AA2" s="3"/>
      <c r="AC2" s="3"/>
      <c r="AD2" s="3"/>
      <c r="AE2" s="3"/>
      <c r="AF2" s="3"/>
      <c r="AH2" s="3"/>
      <c r="AI2" s="3"/>
      <c r="AK2" s="3"/>
      <c r="AL2" s="3"/>
    </row>
    <row r="3" spans="2:38" x14ac:dyDescent="0.3">
      <c r="B3" s="5" t="s">
        <v>14</v>
      </c>
      <c r="C3" s="3">
        <v>2021</v>
      </c>
      <c r="E3" s="3" t="s">
        <v>5</v>
      </c>
      <c r="F3" s="3"/>
      <c r="G3" s="3"/>
      <c r="H3" s="3"/>
      <c r="I3" s="3"/>
      <c r="J3" s="5" t="s">
        <v>15</v>
      </c>
      <c r="K3" s="3">
        <v>2022</v>
      </c>
      <c r="L3" s="3"/>
      <c r="M3" s="3" t="s">
        <v>5</v>
      </c>
      <c r="N3" s="3"/>
      <c r="O3" s="3"/>
      <c r="P3" s="3"/>
      <c r="R3" s="5" t="s">
        <v>16</v>
      </c>
      <c r="S3" s="3">
        <v>2023</v>
      </c>
      <c r="U3" s="3" t="s">
        <v>5</v>
      </c>
      <c r="V3" s="3"/>
      <c r="W3" s="3"/>
      <c r="X3" s="3"/>
      <c r="AG3" s="3"/>
    </row>
    <row r="4" spans="2:38" x14ac:dyDescent="0.3">
      <c r="B4" s="1" t="s">
        <v>0</v>
      </c>
      <c r="C4" s="1" t="s">
        <v>1</v>
      </c>
      <c r="D4" s="1" t="s">
        <v>2</v>
      </c>
      <c r="E4" s="1" t="s">
        <v>3</v>
      </c>
      <c r="F4" s="1" t="s">
        <v>4</v>
      </c>
      <c r="G4" s="1" t="s">
        <v>13</v>
      </c>
      <c r="H4" s="1" t="s">
        <v>17</v>
      </c>
      <c r="J4" s="1" t="s">
        <v>0</v>
      </c>
      <c r="K4" s="1" t="s">
        <v>1</v>
      </c>
      <c r="L4" s="1" t="s">
        <v>2</v>
      </c>
      <c r="M4" s="1" t="s">
        <v>3</v>
      </c>
      <c r="N4" s="1" t="s">
        <v>4</v>
      </c>
      <c r="O4" s="1" t="s">
        <v>13</v>
      </c>
      <c r="P4" s="1" t="s">
        <v>17</v>
      </c>
      <c r="R4" s="1" t="s">
        <v>0</v>
      </c>
      <c r="S4" s="1" t="s">
        <v>1</v>
      </c>
      <c r="T4" s="1" t="s">
        <v>2</v>
      </c>
      <c r="U4" s="1" t="s">
        <v>3</v>
      </c>
      <c r="V4" s="1" t="s">
        <v>4</v>
      </c>
      <c r="W4" s="1" t="s">
        <v>13</v>
      </c>
      <c r="X4" s="1" t="s">
        <v>17</v>
      </c>
      <c r="AG4" s="15"/>
    </row>
    <row r="5" spans="2:38" s="7" customFormat="1" x14ac:dyDescent="0.3">
      <c r="B5">
        <v>1374</v>
      </c>
      <c r="C5">
        <v>1124</v>
      </c>
      <c r="D5">
        <v>800</v>
      </c>
      <c r="E5">
        <v>4346</v>
      </c>
      <c r="F5" s="16">
        <f t="shared" ref="F5:F24" si="0">(E5-D5)/(E5+D5)</f>
        <v>0.68907889623008167</v>
      </c>
      <c r="G5" s="16">
        <f>(E5-B5)/(E5+B5)</f>
        <v>0.51958041958041956</v>
      </c>
      <c r="H5" s="16">
        <f>(E5-C5)/(E5+C5)</f>
        <v>0.58903107861060333</v>
      </c>
      <c r="J5">
        <v>780</v>
      </c>
      <c r="K5">
        <v>618</v>
      </c>
      <c r="L5">
        <v>334</v>
      </c>
      <c r="M5">
        <v>4507</v>
      </c>
      <c r="N5" s="16">
        <f t="shared" ref="N5:N24" si="1">(M5-L5)/(M5+L5)</f>
        <v>0.86201198099566201</v>
      </c>
      <c r="O5" s="16">
        <f>(M5-J5)/(M5+J5)</f>
        <v>0.70493663703423493</v>
      </c>
      <c r="P5" s="16">
        <f>(M5-K5)/(M5+K5)</f>
        <v>0.75882926829268293</v>
      </c>
      <c r="R5">
        <v>836</v>
      </c>
      <c r="S5">
        <v>722</v>
      </c>
      <c r="T5">
        <v>381</v>
      </c>
      <c r="U5">
        <v>4911</v>
      </c>
      <c r="V5" s="16">
        <f t="shared" ref="V5:V24" si="2">(U5-T5)/(U5+T5)</f>
        <v>0.85600907029478457</v>
      </c>
      <c r="W5" s="16">
        <f>(U5-R5)/(U5+R5)</f>
        <v>0.7090655994431877</v>
      </c>
      <c r="X5" s="16">
        <f>(U5-S5)/(U5+S5)</f>
        <v>0.74365347061956333</v>
      </c>
    </row>
    <row r="6" spans="2:38" s="7" customFormat="1" x14ac:dyDescent="0.3">
      <c r="B6">
        <v>1356</v>
      </c>
      <c r="C6">
        <v>1075</v>
      </c>
      <c r="D6">
        <v>769</v>
      </c>
      <c r="E6">
        <v>4076</v>
      </c>
      <c r="F6" s="16">
        <f t="shared" si="0"/>
        <v>0.6825593395252838</v>
      </c>
      <c r="G6" s="16">
        <f t="shared" ref="G6:G24" si="3">(E6-B6)/(E6+B6)</f>
        <v>0.50073637702503682</v>
      </c>
      <c r="H6" s="16">
        <f t="shared" ref="H6:H24" si="4">(E6-C6)/(E6+C6)</f>
        <v>0.582605319355465</v>
      </c>
      <c r="J6">
        <v>783</v>
      </c>
      <c r="K6">
        <v>607</v>
      </c>
      <c r="L6">
        <v>343</v>
      </c>
      <c r="M6">
        <v>4586</v>
      </c>
      <c r="N6" s="16">
        <f t="shared" si="1"/>
        <v>0.86082369649016033</v>
      </c>
      <c r="O6" s="16">
        <f t="shared" ref="O6:O24" si="5">(M6-J6)/(M6+J6)</f>
        <v>0.70832557273235242</v>
      </c>
      <c r="P6" s="16">
        <f t="shared" ref="P6:P24" si="6">(M6-K6)/(M6+K6)</f>
        <v>0.76622376275755821</v>
      </c>
      <c r="R6">
        <v>838</v>
      </c>
      <c r="S6">
        <v>714</v>
      </c>
      <c r="T6">
        <v>404</v>
      </c>
      <c r="U6">
        <v>4997</v>
      </c>
      <c r="V6" s="16">
        <f t="shared" si="2"/>
        <v>0.85039807443066096</v>
      </c>
      <c r="W6" s="16">
        <f t="shared" ref="W6:W24" si="7">(U6-R6)/(U6+R6)</f>
        <v>0.71276778063410451</v>
      </c>
      <c r="X6" s="16">
        <f t="shared" ref="X6:X24" si="8">(U6-S6)/(U6+S6)</f>
        <v>0.74995622482927682</v>
      </c>
    </row>
    <row r="7" spans="2:38" s="7" customFormat="1" x14ac:dyDescent="0.3">
      <c r="B7">
        <v>1382</v>
      </c>
      <c r="C7">
        <v>1096</v>
      </c>
      <c r="D7">
        <v>794</v>
      </c>
      <c r="E7">
        <v>4124</v>
      </c>
      <c r="F7" s="16">
        <f t="shared" si="0"/>
        <v>0.67710451403009353</v>
      </c>
      <c r="G7" s="16">
        <f t="shared" si="3"/>
        <v>0.49800217944061026</v>
      </c>
      <c r="H7" s="16">
        <f t="shared" si="4"/>
        <v>0.58007662835249041</v>
      </c>
      <c r="J7">
        <v>784</v>
      </c>
      <c r="K7">
        <v>608</v>
      </c>
      <c r="L7">
        <v>335</v>
      </c>
      <c r="M7">
        <v>4463</v>
      </c>
      <c r="N7" s="16">
        <f t="shared" si="1"/>
        <v>0.86035848270112547</v>
      </c>
      <c r="O7" s="16">
        <f t="shared" si="5"/>
        <v>0.7011625690870974</v>
      </c>
      <c r="P7" s="16">
        <f t="shared" si="6"/>
        <v>0.76020508775389473</v>
      </c>
      <c r="R7">
        <v>827</v>
      </c>
      <c r="S7">
        <v>630</v>
      </c>
      <c r="T7">
        <v>371</v>
      </c>
      <c r="U7">
        <v>4443</v>
      </c>
      <c r="V7" s="16">
        <f t="shared" si="2"/>
        <v>0.84586622351474861</v>
      </c>
      <c r="W7" s="16">
        <f t="shared" si="7"/>
        <v>0.68614800759013284</v>
      </c>
      <c r="X7" s="16">
        <f t="shared" si="8"/>
        <v>0.75162625665286809</v>
      </c>
    </row>
    <row r="8" spans="2:38" s="7" customFormat="1" x14ac:dyDescent="0.3">
      <c r="B8">
        <v>1370</v>
      </c>
      <c r="C8">
        <v>1081</v>
      </c>
      <c r="D8">
        <v>787</v>
      </c>
      <c r="E8">
        <v>4038</v>
      </c>
      <c r="F8" s="16">
        <f t="shared" si="0"/>
        <v>0.6737823834196891</v>
      </c>
      <c r="G8" s="16">
        <f t="shared" si="3"/>
        <v>0.49334319526627218</v>
      </c>
      <c r="H8" s="16">
        <f t="shared" si="4"/>
        <v>0.57765188513381516</v>
      </c>
      <c r="J8">
        <v>783</v>
      </c>
      <c r="K8">
        <v>611</v>
      </c>
      <c r="L8">
        <v>346</v>
      </c>
      <c r="M8">
        <v>4608</v>
      </c>
      <c r="N8" s="16">
        <f t="shared" si="1"/>
        <v>0.86031489705288655</v>
      </c>
      <c r="O8" s="16">
        <f t="shared" si="5"/>
        <v>0.70951585976627718</v>
      </c>
      <c r="P8" s="16">
        <f t="shared" si="6"/>
        <v>0.76585552787890399</v>
      </c>
      <c r="R8">
        <v>835</v>
      </c>
      <c r="S8">
        <v>706</v>
      </c>
      <c r="T8">
        <v>401</v>
      </c>
      <c r="U8">
        <v>4777</v>
      </c>
      <c r="V8" s="16">
        <f t="shared" si="2"/>
        <v>0.84511394360757053</v>
      </c>
      <c r="W8" s="16">
        <f t="shared" si="7"/>
        <v>0.70242337847469705</v>
      </c>
      <c r="X8" s="16">
        <f t="shared" si="8"/>
        <v>0.74247674630676641</v>
      </c>
    </row>
    <row r="9" spans="2:38" s="7" customFormat="1" x14ac:dyDescent="0.3">
      <c r="B9">
        <v>1382</v>
      </c>
      <c r="C9">
        <v>1100</v>
      </c>
      <c r="D9">
        <v>794</v>
      </c>
      <c r="E9">
        <v>4072</v>
      </c>
      <c r="F9" s="16">
        <f t="shared" si="0"/>
        <v>0.67365392519523226</v>
      </c>
      <c r="G9" s="16">
        <f t="shared" si="3"/>
        <v>0.49321598826549323</v>
      </c>
      <c r="H9" s="16">
        <f t="shared" si="4"/>
        <v>0.57463263727764891</v>
      </c>
      <c r="J9">
        <v>783</v>
      </c>
      <c r="K9">
        <v>606</v>
      </c>
      <c r="L9">
        <v>346</v>
      </c>
      <c r="M9">
        <v>4509</v>
      </c>
      <c r="N9" s="16">
        <f t="shared" si="1"/>
        <v>0.85746652935118439</v>
      </c>
      <c r="O9" s="16">
        <f t="shared" si="5"/>
        <v>0.70408163265306123</v>
      </c>
      <c r="P9" s="16">
        <f t="shared" si="6"/>
        <v>0.76304985337243403</v>
      </c>
      <c r="R9">
        <v>828</v>
      </c>
      <c r="S9">
        <v>693</v>
      </c>
      <c r="T9">
        <v>413</v>
      </c>
      <c r="U9">
        <v>4912</v>
      </c>
      <c r="V9" s="16">
        <f t="shared" si="2"/>
        <v>0.84488262910798118</v>
      </c>
      <c r="W9" s="16">
        <f t="shared" si="7"/>
        <v>0.7114982578397212</v>
      </c>
      <c r="X9" s="16">
        <f t="shared" si="8"/>
        <v>0.75272078501338091</v>
      </c>
    </row>
    <row r="10" spans="2:38" s="7" customFormat="1" x14ac:dyDescent="0.3">
      <c r="B10">
        <v>1374</v>
      </c>
      <c r="C10">
        <v>1087</v>
      </c>
      <c r="D10">
        <v>791</v>
      </c>
      <c r="E10">
        <v>4048</v>
      </c>
      <c r="F10" s="16">
        <f t="shared" si="0"/>
        <v>0.67307294895639591</v>
      </c>
      <c r="G10" s="16">
        <f t="shared" si="3"/>
        <v>0.49317594983400959</v>
      </c>
      <c r="H10" s="16">
        <f t="shared" si="4"/>
        <v>0.57663096397273617</v>
      </c>
      <c r="J10">
        <v>780</v>
      </c>
      <c r="K10">
        <v>607</v>
      </c>
      <c r="L10">
        <v>349</v>
      </c>
      <c r="M10">
        <v>4489</v>
      </c>
      <c r="N10" s="16">
        <f t="shared" si="1"/>
        <v>0.85572550640760647</v>
      </c>
      <c r="O10" s="16">
        <f t="shared" si="5"/>
        <v>0.70392863921047633</v>
      </c>
      <c r="P10" s="16">
        <f t="shared" si="6"/>
        <v>0.76177394034536894</v>
      </c>
      <c r="R10">
        <v>838</v>
      </c>
      <c r="S10">
        <v>730</v>
      </c>
      <c r="T10">
        <v>423</v>
      </c>
      <c r="U10">
        <v>5009</v>
      </c>
      <c r="V10" s="16">
        <f t="shared" si="2"/>
        <v>0.84425625920471281</v>
      </c>
      <c r="W10" s="16">
        <f t="shared" si="7"/>
        <v>0.71335727723618947</v>
      </c>
      <c r="X10" s="16">
        <f t="shared" si="8"/>
        <v>0.74560027879421498</v>
      </c>
    </row>
    <row r="11" spans="2:38" s="7" customFormat="1" x14ac:dyDescent="0.3">
      <c r="B11">
        <v>1388</v>
      </c>
      <c r="C11">
        <v>1101</v>
      </c>
      <c r="D11">
        <v>802</v>
      </c>
      <c r="E11">
        <v>4100</v>
      </c>
      <c r="F11" s="16">
        <f t="shared" si="0"/>
        <v>0.67278661770705839</v>
      </c>
      <c r="G11" s="16">
        <f t="shared" si="3"/>
        <v>0.49416909620991256</v>
      </c>
      <c r="H11" s="16">
        <f t="shared" si="4"/>
        <v>0.57661988079215531</v>
      </c>
      <c r="J11">
        <v>785</v>
      </c>
      <c r="K11">
        <v>618</v>
      </c>
      <c r="L11">
        <v>344</v>
      </c>
      <c r="M11">
        <v>4422</v>
      </c>
      <c r="N11" s="16">
        <f t="shared" si="1"/>
        <v>0.85564414603441041</v>
      </c>
      <c r="O11" s="16">
        <f t="shared" si="5"/>
        <v>0.69848281159976955</v>
      </c>
      <c r="P11" s="16">
        <f t="shared" si="6"/>
        <v>0.75476190476190474</v>
      </c>
      <c r="R11">
        <v>839</v>
      </c>
      <c r="S11">
        <v>713</v>
      </c>
      <c r="T11">
        <v>412</v>
      </c>
      <c r="U11">
        <v>4870</v>
      </c>
      <c r="V11" s="16">
        <f t="shared" si="2"/>
        <v>0.84399848542218858</v>
      </c>
      <c r="W11" s="16">
        <f t="shared" si="7"/>
        <v>0.70607812226309341</v>
      </c>
      <c r="X11" s="16">
        <f t="shared" si="8"/>
        <v>0.74458176607558657</v>
      </c>
    </row>
    <row r="12" spans="2:38" s="7" customFormat="1" x14ac:dyDescent="0.3">
      <c r="B12">
        <v>1376</v>
      </c>
      <c r="C12">
        <v>1091</v>
      </c>
      <c r="D12">
        <v>795</v>
      </c>
      <c r="E12">
        <v>4061</v>
      </c>
      <c r="F12" s="16">
        <f t="shared" si="0"/>
        <v>0.67257001647446457</v>
      </c>
      <c r="G12" s="16">
        <f t="shared" si="3"/>
        <v>0.49383851388633437</v>
      </c>
      <c r="H12" s="16">
        <f t="shared" si="4"/>
        <v>0.5764751552795031</v>
      </c>
      <c r="J12">
        <v>779</v>
      </c>
      <c r="K12">
        <v>605</v>
      </c>
      <c r="L12">
        <v>352</v>
      </c>
      <c r="M12">
        <v>4519</v>
      </c>
      <c r="N12" s="16">
        <f t="shared" si="1"/>
        <v>0.85547115582016009</v>
      </c>
      <c r="O12" s="16">
        <f t="shared" si="5"/>
        <v>0.70592676481691208</v>
      </c>
      <c r="P12" s="16">
        <f t="shared" si="6"/>
        <v>0.76385636221701791</v>
      </c>
      <c r="R12">
        <v>837</v>
      </c>
      <c r="S12">
        <v>708</v>
      </c>
      <c r="T12">
        <v>407</v>
      </c>
      <c r="U12">
        <v>4793</v>
      </c>
      <c r="V12" s="16">
        <f t="shared" si="2"/>
        <v>0.84346153846153848</v>
      </c>
      <c r="W12" s="16">
        <f t="shared" si="7"/>
        <v>0.70266429840142097</v>
      </c>
      <c r="X12" s="16">
        <f t="shared" si="8"/>
        <v>0.74259225595346301</v>
      </c>
    </row>
    <row r="13" spans="2:38" s="7" customFormat="1" x14ac:dyDescent="0.3">
      <c r="B13">
        <v>1368</v>
      </c>
      <c r="C13">
        <v>1084</v>
      </c>
      <c r="D13">
        <v>782</v>
      </c>
      <c r="E13">
        <v>3973</v>
      </c>
      <c r="F13" s="16">
        <f t="shared" si="0"/>
        <v>0.67108307045215565</v>
      </c>
      <c r="G13" s="16">
        <f t="shared" si="3"/>
        <v>0.48773637895525185</v>
      </c>
      <c r="H13" s="16">
        <f t="shared" si="4"/>
        <v>0.57128732450069208</v>
      </c>
      <c r="J13">
        <v>793</v>
      </c>
      <c r="K13">
        <v>614</v>
      </c>
      <c r="L13">
        <v>350</v>
      </c>
      <c r="M13">
        <v>4491</v>
      </c>
      <c r="N13" s="16">
        <f t="shared" si="1"/>
        <v>0.85540177649246019</v>
      </c>
      <c r="O13" s="16">
        <f t="shared" si="5"/>
        <v>0.69984859954579859</v>
      </c>
      <c r="P13" s="16">
        <f t="shared" si="6"/>
        <v>0.75945151811949074</v>
      </c>
      <c r="R13">
        <v>809</v>
      </c>
      <c r="S13">
        <v>620</v>
      </c>
      <c r="T13">
        <v>373</v>
      </c>
      <c r="U13">
        <v>4371</v>
      </c>
      <c r="V13" s="16">
        <f t="shared" si="2"/>
        <v>0.84274873524451943</v>
      </c>
      <c r="W13" s="16">
        <f t="shared" si="7"/>
        <v>0.68764478764478765</v>
      </c>
      <c r="X13" s="16">
        <f t="shared" si="8"/>
        <v>0.75155279503105588</v>
      </c>
    </row>
    <row r="14" spans="2:38" s="7" customFormat="1" x14ac:dyDescent="0.3">
      <c r="B14">
        <v>1378</v>
      </c>
      <c r="C14">
        <v>1106</v>
      </c>
      <c r="D14">
        <v>803</v>
      </c>
      <c r="E14">
        <v>4079</v>
      </c>
      <c r="F14" s="16">
        <f t="shared" si="0"/>
        <v>0.6710364604670217</v>
      </c>
      <c r="G14" s="16">
        <f t="shared" si="3"/>
        <v>0.49496060106285505</v>
      </c>
      <c r="H14" s="16">
        <f t="shared" si="4"/>
        <v>0.57338476374156222</v>
      </c>
      <c r="J14">
        <v>777</v>
      </c>
      <c r="K14">
        <v>609</v>
      </c>
      <c r="L14">
        <v>352</v>
      </c>
      <c r="M14">
        <v>4512</v>
      </c>
      <c r="N14" s="16">
        <f t="shared" si="1"/>
        <v>0.85526315789473684</v>
      </c>
      <c r="O14" s="16">
        <f t="shared" si="5"/>
        <v>0.70618264322178104</v>
      </c>
      <c r="P14" s="16">
        <f t="shared" si="6"/>
        <v>0.76215582893966027</v>
      </c>
      <c r="R14">
        <v>848</v>
      </c>
      <c r="S14">
        <v>733</v>
      </c>
      <c r="T14">
        <v>421</v>
      </c>
      <c r="U14">
        <v>4919</v>
      </c>
      <c r="V14" s="16">
        <f t="shared" si="2"/>
        <v>0.84232209737827712</v>
      </c>
      <c r="W14" s="16">
        <f t="shared" si="7"/>
        <v>0.70591295300849666</v>
      </c>
      <c r="X14" s="16">
        <f t="shared" si="8"/>
        <v>0.74062278839348905</v>
      </c>
    </row>
    <row r="15" spans="2:38" s="7" customFormat="1" x14ac:dyDescent="0.3">
      <c r="B15">
        <v>1354</v>
      </c>
      <c r="C15">
        <v>1104</v>
      </c>
      <c r="D15">
        <v>789</v>
      </c>
      <c r="E15">
        <v>4005</v>
      </c>
      <c r="F15" s="16">
        <f t="shared" si="0"/>
        <v>0.67083854818523159</v>
      </c>
      <c r="G15" s="16">
        <f t="shared" si="3"/>
        <v>0.49468184362754247</v>
      </c>
      <c r="H15" s="16">
        <f t="shared" si="4"/>
        <v>0.56782149148561367</v>
      </c>
      <c r="J15">
        <v>791</v>
      </c>
      <c r="K15">
        <v>597</v>
      </c>
      <c r="L15">
        <v>337</v>
      </c>
      <c r="M15">
        <v>4302</v>
      </c>
      <c r="N15" s="16">
        <f t="shared" si="1"/>
        <v>0.85471006682474671</v>
      </c>
      <c r="O15" s="16">
        <f t="shared" si="5"/>
        <v>0.689377577066562</v>
      </c>
      <c r="P15" s="16">
        <f t="shared" si="6"/>
        <v>0.75627679118187385</v>
      </c>
      <c r="R15">
        <v>837</v>
      </c>
      <c r="S15">
        <v>718</v>
      </c>
      <c r="T15">
        <v>409</v>
      </c>
      <c r="U15">
        <v>4767</v>
      </c>
      <c r="V15" s="16">
        <f t="shared" si="2"/>
        <v>0.84196290571870169</v>
      </c>
      <c r="W15" s="16">
        <f t="shared" si="7"/>
        <v>0.70128479657387577</v>
      </c>
      <c r="X15" s="16">
        <f t="shared" si="8"/>
        <v>0.73819507748404745</v>
      </c>
    </row>
    <row r="16" spans="2:38" s="7" customFormat="1" x14ac:dyDescent="0.3">
      <c r="B16">
        <v>1379</v>
      </c>
      <c r="C16">
        <v>1099</v>
      </c>
      <c r="D16">
        <v>790</v>
      </c>
      <c r="E16">
        <v>4007</v>
      </c>
      <c r="F16" s="16">
        <f t="shared" si="0"/>
        <v>0.67062747550552426</v>
      </c>
      <c r="G16" s="16">
        <f t="shared" si="3"/>
        <v>0.48793167471221688</v>
      </c>
      <c r="H16" s="16">
        <f t="shared" si="4"/>
        <v>0.5695260477869174</v>
      </c>
      <c r="J16">
        <v>807</v>
      </c>
      <c r="K16">
        <v>688</v>
      </c>
      <c r="L16">
        <v>383</v>
      </c>
      <c r="M16">
        <v>4866</v>
      </c>
      <c r="N16" s="16">
        <f t="shared" si="1"/>
        <v>0.85406744141741286</v>
      </c>
      <c r="O16" s="16">
        <f t="shared" si="5"/>
        <v>0.71549444738233736</v>
      </c>
      <c r="P16" s="16">
        <f t="shared" si="6"/>
        <v>0.75225063017644944</v>
      </c>
      <c r="R16">
        <v>825</v>
      </c>
      <c r="S16">
        <v>627</v>
      </c>
      <c r="T16">
        <v>373</v>
      </c>
      <c r="U16">
        <v>4332</v>
      </c>
      <c r="V16" s="16">
        <f t="shared" si="2"/>
        <v>0.84144527098831035</v>
      </c>
      <c r="W16" s="16">
        <f t="shared" si="7"/>
        <v>0.68004653868528209</v>
      </c>
      <c r="X16" s="16">
        <f t="shared" si="8"/>
        <v>0.74712643678160917</v>
      </c>
    </row>
    <row r="17" spans="1:33" s="7" customFormat="1" x14ac:dyDescent="0.3">
      <c r="B17">
        <v>1369</v>
      </c>
      <c r="C17">
        <v>1089</v>
      </c>
      <c r="D17">
        <v>786</v>
      </c>
      <c r="E17">
        <v>3969</v>
      </c>
      <c r="F17" s="16">
        <f t="shared" si="0"/>
        <v>0.66940063091482649</v>
      </c>
      <c r="G17" s="16">
        <f t="shared" si="3"/>
        <v>0.4870738104158861</v>
      </c>
      <c r="H17" s="16">
        <f t="shared" si="4"/>
        <v>0.56939501779359436</v>
      </c>
      <c r="J17">
        <v>791</v>
      </c>
      <c r="K17">
        <v>620</v>
      </c>
      <c r="L17">
        <v>346</v>
      </c>
      <c r="M17">
        <v>4391</v>
      </c>
      <c r="N17" s="16">
        <f t="shared" si="1"/>
        <v>0.85391598057842522</v>
      </c>
      <c r="O17" s="16">
        <f t="shared" si="5"/>
        <v>0.69471246622925509</v>
      </c>
      <c r="P17" s="16">
        <f t="shared" si="6"/>
        <v>0.75254440231490716</v>
      </c>
      <c r="R17">
        <v>837</v>
      </c>
      <c r="S17">
        <v>719</v>
      </c>
      <c r="T17">
        <v>410</v>
      </c>
      <c r="U17">
        <v>4752</v>
      </c>
      <c r="V17" s="16">
        <f t="shared" si="2"/>
        <v>0.84114684230918246</v>
      </c>
      <c r="W17" s="16">
        <f t="shared" si="7"/>
        <v>0.70048309178743962</v>
      </c>
      <c r="X17" s="16">
        <f t="shared" si="8"/>
        <v>0.73715956863461884</v>
      </c>
    </row>
    <row r="18" spans="1:33" s="7" customFormat="1" x14ac:dyDescent="0.3">
      <c r="B18">
        <v>1399</v>
      </c>
      <c r="C18">
        <v>1165</v>
      </c>
      <c r="D18">
        <v>837</v>
      </c>
      <c r="E18">
        <v>4223</v>
      </c>
      <c r="F18" s="16">
        <f t="shared" si="0"/>
        <v>0.66916996047430832</v>
      </c>
      <c r="G18" s="16">
        <f t="shared" si="3"/>
        <v>0.50231234436143724</v>
      </c>
      <c r="H18" s="16">
        <f t="shared" si="4"/>
        <v>0.56755753526354857</v>
      </c>
      <c r="J18">
        <v>766</v>
      </c>
      <c r="K18">
        <v>588</v>
      </c>
      <c r="L18">
        <v>334</v>
      </c>
      <c r="M18">
        <v>4224</v>
      </c>
      <c r="N18" s="16">
        <f t="shared" si="1"/>
        <v>0.85344449319877136</v>
      </c>
      <c r="O18" s="16">
        <f t="shared" si="5"/>
        <v>0.69298597194388778</v>
      </c>
      <c r="P18" s="16">
        <f t="shared" si="6"/>
        <v>0.75561097256857856</v>
      </c>
      <c r="R18">
        <v>840</v>
      </c>
      <c r="S18">
        <v>716</v>
      </c>
      <c r="T18">
        <v>414</v>
      </c>
      <c r="U18">
        <v>4777</v>
      </c>
      <c r="V18" s="16">
        <f t="shared" si="2"/>
        <v>0.8404931612406088</v>
      </c>
      <c r="W18" s="16">
        <f t="shared" si="7"/>
        <v>0.7009079579846893</v>
      </c>
      <c r="X18" s="16">
        <f t="shared" si="8"/>
        <v>0.73930456945202982</v>
      </c>
    </row>
    <row r="19" spans="1:33" s="7" customFormat="1" x14ac:dyDescent="0.3">
      <c r="B19">
        <v>1371</v>
      </c>
      <c r="C19">
        <v>1085</v>
      </c>
      <c r="D19">
        <v>787</v>
      </c>
      <c r="E19">
        <v>3970</v>
      </c>
      <c r="F19" s="16">
        <f t="shared" si="0"/>
        <v>0.66911919276855159</v>
      </c>
      <c r="G19" s="16">
        <f t="shared" si="3"/>
        <v>0.48661299382138179</v>
      </c>
      <c r="H19" s="16">
        <f t="shared" si="4"/>
        <v>0.57072205736894166</v>
      </c>
      <c r="J19">
        <v>782</v>
      </c>
      <c r="K19">
        <v>627</v>
      </c>
      <c r="L19">
        <v>349</v>
      </c>
      <c r="M19">
        <v>4403</v>
      </c>
      <c r="N19" s="16">
        <f t="shared" si="1"/>
        <v>0.85311447811447816</v>
      </c>
      <c r="O19" s="16">
        <f t="shared" si="5"/>
        <v>0.69836065573770489</v>
      </c>
      <c r="P19" s="16">
        <f t="shared" si="6"/>
        <v>0.75069582504970178</v>
      </c>
      <c r="R19">
        <v>840</v>
      </c>
      <c r="S19">
        <v>718</v>
      </c>
      <c r="T19">
        <v>413</v>
      </c>
      <c r="U19">
        <v>4762</v>
      </c>
      <c r="V19" s="16">
        <f t="shared" si="2"/>
        <v>0.84038647342995165</v>
      </c>
      <c r="W19" s="16">
        <f t="shared" si="7"/>
        <v>0.70010710460549808</v>
      </c>
      <c r="X19" s="16">
        <f t="shared" si="8"/>
        <v>0.737956204379562</v>
      </c>
    </row>
    <row r="20" spans="1:33" s="7" customFormat="1" x14ac:dyDescent="0.3">
      <c r="B20">
        <v>1364</v>
      </c>
      <c r="C20">
        <v>1081</v>
      </c>
      <c r="D20">
        <v>784</v>
      </c>
      <c r="E20">
        <v>3930</v>
      </c>
      <c r="F20" s="16">
        <f t="shared" si="0"/>
        <v>0.66737378022910476</v>
      </c>
      <c r="G20" s="16">
        <f t="shared" si="3"/>
        <v>0.4846996599924443</v>
      </c>
      <c r="H20" s="16">
        <f t="shared" si="4"/>
        <v>0.56854919177808816</v>
      </c>
      <c r="J20">
        <v>762</v>
      </c>
      <c r="K20">
        <v>592</v>
      </c>
      <c r="L20">
        <v>340</v>
      </c>
      <c r="M20">
        <v>4273</v>
      </c>
      <c r="N20" s="16">
        <f t="shared" si="1"/>
        <v>0.85259050509429868</v>
      </c>
      <c r="O20" s="16">
        <f t="shared" si="5"/>
        <v>0.69731876861966235</v>
      </c>
      <c r="P20" s="16">
        <f t="shared" si="6"/>
        <v>0.75662898252826305</v>
      </c>
      <c r="R20">
        <v>823</v>
      </c>
      <c r="S20">
        <v>641</v>
      </c>
      <c r="T20">
        <v>384</v>
      </c>
      <c r="U20">
        <v>4411</v>
      </c>
      <c r="V20" s="16">
        <f t="shared" si="2"/>
        <v>0.83983315954118876</v>
      </c>
      <c r="W20" s="16">
        <f t="shared" si="7"/>
        <v>0.68551776843714174</v>
      </c>
      <c r="X20" s="16">
        <f t="shared" si="8"/>
        <v>0.74623911322248615</v>
      </c>
    </row>
    <row r="21" spans="1:33" s="7" customFormat="1" x14ac:dyDescent="0.3">
      <c r="B21">
        <v>1384</v>
      </c>
      <c r="C21">
        <v>1110</v>
      </c>
      <c r="D21">
        <v>809</v>
      </c>
      <c r="E21">
        <v>4047</v>
      </c>
      <c r="F21" s="16">
        <f t="shared" si="0"/>
        <v>0.66680395387149916</v>
      </c>
      <c r="G21" s="16">
        <f t="shared" si="3"/>
        <v>0.49033327195728227</v>
      </c>
      <c r="H21" s="16">
        <f t="shared" si="4"/>
        <v>0.56951716114019779</v>
      </c>
      <c r="J21">
        <v>781</v>
      </c>
      <c r="K21">
        <v>622</v>
      </c>
      <c r="L21">
        <v>355</v>
      </c>
      <c r="M21">
        <v>4455</v>
      </c>
      <c r="N21" s="16">
        <f t="shared" si="1"/>
        <v>0.85239085239085244</v>
      </c>
      <c r="O21" s="16">
        <f t="shared" si="5"/>
        <v>0.70168067226890751</v>
      </c>
      <c r="P21" s="16">
        <f t="shared" si="6"/>
        <v>0.75497340949379554</v>
      </c>
      <c r="R21">
        <v>818</v>
      </c>
      <c r="S21">
        <v>639</v>
      </c>
      <c r="T21">
        <v>381</v>
      </c>
      <c r="U21">
        <v>4376</v>
      </c>
      <c r="V21" s="16">
        <f t="shared" si="2"/>
        <v>0.83981500945974352</v>
      </c>
      <c r="W21" s="16">
        <f t="shared" si="7"/>
        <v>0.68502117828263376</v>
      </c>
      <c r="X21" s="16">
        <f t="shared" si="8"/>
        <v>0.74516450648055832</v>
      </c>
    </row>
    <row r="22" spans="1:33" s="7" customFormat="1" x14ac:dyDescent="0.3">
      <c r="B22">
        <v>1374</v>
      </c>
      <c r="C22">
        <v>1084</v>
      </c>
      <c r="D22">
        <v>793</v>
      </c>
      <c r="E22">
        <v>3964</v>
      </c>
      <c r="F22" s="16">
        <f t="shared" si="0"/>
        <v>0.66659659449232711</v>
      </c>
      <c r="G22" s="16">
        <f t="shared" si="3"/>
        <v>0.48520044960659425</v>
      </c>
      <c r="H22" s="16">
        <f t="shared" si="4"/>
        <v>0.57052297939778129</v>
      </c>
      <c r="J22">
        <v>789</v>
      </c>
      <c r="K22">
        <v>613</v>
      </c>
      <c r="L22">
        <v>352</v>
      </c>
      <c r="M22">
        <v>4399</v>
      </c>
      <c r="N22" s="16">
        <f t="shared" si="1"/>
        <v>0.85182066933277201</v>
      </c>
      <c r="O22" s="16">
        <f t="shared" si="5"/>
        <v>0.69583654587509636</v>
      </c>
      <c r="P22" s="16">
        <f t="shared" si="6"/>
        <v>0.75538707102952918</v>
      </c>
      <c r="R22">
        <v>847</v>
      </c>
      <c r="S22">
        <v>730</v>
      </c>
      <c r="T22">
        <v>424</v>
      </c>
      <c r="U22">
        <v>4861</v>
      </c>
      <c r="V22" s="16">
        <f t="shared" si="2"/>
        <v>0.83954588457899715</v>
      </c>
      <c r="W22" s="16">
        <f t="shared" si="7"/>
        <v>0.70322354590049052</v>
      </c>
      <c r="X22" s="16">
        <f t="shared" si="8"/>
        <v>0.73886603469862278</v>
      </c>
    </row>
    <row r="23" spans="1:33" s="7" customFormat="1" x14ac:dyDescent="0.3">
      <c r="B23">
        <v>1387</v>
      </c>
      <c r="C23">
        <v>1114</v>
      </c>
      <c r="D23">
        <v>807</v>
      </c>
      <c r="E23">
        <v>4031</v>
      </c>
      <c r="F23" s="16">
        <f t="shared" si="0"/>
        <v>0.66639107069036796</v>
      </c>
      <c r="G23" s="16">
        <f t="shared" si="3"/>
        <v>0.4880029531192322</v>
      </c>
      <c r="H23" s="16">
        <f t="shared" si="4"/>
        <v>0.56695821185617101</v>
      </c>
      <c r="J23">
        <v>793</v>
      </c>
      <c r="K23">
        <v>625</v>
      </c>
      <c r="L23">
        <v>357</v>
      </c>
      <c r="M23">
        <v>4448</v>
      </c>
      <c r="N23" s="16">
        <f t="shared" si="1"/>
        <v>0.85140478668054109</v>
      </c>
      <c r="O23" s="16">
        <f t="shared" si="5"/>
        <v>0.69738599503911469</v>
      </c>
      <c r="P23" s="16">
        <f t="shared" si="6"/>
        <v>0.75359747683816281</v>
      </c>
      <c r="R23">
        <v>849</v>
      </c>
      <c r="S23">
        <v>743</v>
      </c>
      <c r="T23">
        <v>431</v>
      </c>
      <c r="U23">
        <v>4915</v>
      </c>
      <c r="V23" s="16">
        <f t="shared" si="2"/>
        <v>0.83875794986906094</v>
      </c>
      <c r="W23" s="16">
        <f t="shared" si="7"/>
        <v>0.70541290770298404</v>
      </c>
      <c r="X23" s="16">
        <f t="shared" si="8"/>
        <v>0.73736302580417112</v>
      </c>
    </row>
    <row r="24" spans="1:33" s="12" customFormat="1" x14ac:dyDescent="0.3">
      <c r="B24" s="11">
        <v>1386</v>
      </c>
      <c r="C24" s="11">
        <v>1119</v>
      </c>
      <c r="D24" s="11">
        <v>816</v>
      </c>
      <c r="E24" s="11">
        <v>4075</v>
      </c>
      <c r="F24" s="16">
        <f t="shared" si="0"/>
        <v>0.66632590472296049</v>
      </c>
      <c r="G24" s="16">
        <f t="shared" si="3"/>
        <v>0.4924006592199231</v>
      </c>
      <c r="H24" s="16">
        <f t="shared" si="4"/>
        <v>0.56911821332306511</v>
      </c>
      <c r="J24">
        <v>785</v>
      </c>
      <c r="K24">
        <v>628</v>
      </c>
      <c r="L24">
        <v>360</v>
      </c>
      <c r="M24">
        <v>4424</v>
      </c>
      <c r="N24" s="16">
        <f t="shared" si="1"/>
        <v>0.84949832775919731</v>
      </c>
      <c r="O24" s="16">
        <f t="shared" si="5"/>
        <v>0.69859857938183911</v>
      </c>
      <c r="P24" s="16">
        <f t="shared" si="6"/>
        <v>0.75138558986539983</v>
      </c>
      <c r="R24">
        <v>824</v>
      </c>
      <c r="S24">
        <v>639</v>
      </c>
      <c r="T24">
        <v>382</v>
      </c>
      <c r="U24">
        <v>4349</v>
      </c>
      <c r="V24" s="16">
        <f t="shared" si="2"/>
        <v>0.83851194250686956</v>
      </c>
      <c r="W24" s="16">
        <f t="shared" si="7"/>
        <v>0.68142277208583024</v>
      </c>
      <c r="X24" s="16">
        <f t="shared" si="8"/>
        <v>0.743785084202085</v>
      </c>
    </row>
    <row r="25" spans="1:33" s="13" customFormat="1" x14ac:dyDescent="0.3">
      <c r="A25" s="13" t="s">
        <v>8</v>
      </c>
      <c r="B25" s="14">
        <f>AVERAGE(B5:B24)</f>
        <v>1375.75</v>
      </c>
      <c r="C25" s="14">
        <f t="shared" ref="C25:E25" si="9">AVERAGE(C5:C24)</f>
        <v>1099.75</v>
      </c>
      <c r="D25" s="14">
        <f t="shared" si="9"/>
        <v>795.75</v>
      </c>
      <c r="E25" s="14">
        <f t="shared" si="9"/>
        <v>4056.9</v>
      </c>
      <c r="F25" s="17">
        <f>AVERAGE(F5:F24)</f>
        <v>0.6719687642156088</v>
      </c>
      <c r="G25" s="17">
        <f t="shared" ref="G25:H25" si="10">AVERAGE(G5:G24)</f>
        <v>0.49340041801800683</v>
      </c>
      <c r="H25" s="17">
        <f t="shared" si="10"/>
        <v>0.5734041772105295</v>
      </c>
      <c r="J25" s="14">
        <f>AVERAGE(J5:J24)</f>
        <v>783.7</v>
      </c>
      <c r="K25" s="14">
        <f t="shared" ref="K25:M25" si="11">AVERAGE(K5:K24)</f>
        <v>615.15</v>
      </c>
      <c r="L25" s="14">
        <f t="shared" si="11"/>
        <v>348.2</v>
      </c>
      <c r="M25" s="14">
        <f t="shared" si="11"/>
        <v>4464.55</v>
      </c>
      <c r="N25" s="17">
        <f>AVERAGE(N5:N24)</f>
        <v>0.85527194653159433</v>
      </c>
      <c r="O25" s="17">
        <f t="shared" ref="O25" si="12">AVERAGE(O5:O24)</f>
        <v>0.70120717046060643</v>
      </c>
      <c r="P25" s="17">
        <f t="shared" ref="P25" si="13">AVERAGE(P5:P24)</f>
        <v>0.75777571027427881</v>
      </c>
      <c r="R25" s="14">
        <f>AVERAGE(R5:R24)</f>
        <v>833.75</v>
      </c>
      <c r="S25" s="14">
        <f t="shared" ref="S25:U25" si="14">AVERAGE(S5:S24)</f>
        <v>692.95</v>
      </c>
      <c r="T25" s="14">
        <f t="shared" si="14"/>
        <v>401.35</v>
      </c>
      <c r="U25" s="14">
        <f t="shared" si="14"/>
        <v>4715.2</v>
      </c>
      <c r="V25" s="17">
        <f>AVERAGE(V5:V24)</f>
        <v>0.84304778281547998</v>
      </c>
      <c r="W25" s="17">
        <f t="shared" ref="W25" si="15">AVERAGE(W5:W24)</f>
        <v>0.69904940622908485</v>
      </c>
      <c r="X25" s="17">
        <f t="shared" ref="X25" si="16">AVERAGE(X5:X24)</f>
        <v>0.74382714944047268</v>
      </c>
    </row>
    <row r="26" spans="1:33" x14ac:dyDescent="0.3">
      <c r="A26" t="s">
        <v>9</v>
      </c>
      <c r="B26" s="9">
        <f t="shared" ref="B26:E26" si="17">STDEV(B5:B24)</f>
        <v>10.896039840718569</v>
      </c>
      <c r="C26" s="9">
        <f t="shared" si="17"/>
        <v>20.496148547060198</v>
      </c>
      <c r="D26" s="9">
        <f t="shared" si="17"/>
        <v>14.381548851511823</v>
      </c>
      <c r="E26" s="9">
        <f t="shared" si="17"/>
        <v>95.254175208947359</v>
      </c>
      <c r="F26">
        <f>STDEV(F5:F24)</f>
        <v>5.6501143874881131E-3</v>
      </c>
      <c r="G26">
        <f>STDEV(G5:G24)</f>
        <v>7.865045562359306E-3</v>
      </c>
      <c r="H26">
        <f t="shared" ref="H26" si="18">STDEV(H5:H24)</f>
        <v>5.7954506023526146E-3</v>
      </c>
      <c r="J26" s="9">
        <f t="shared" ref="J26:M26" si="19">STDEV(J5:J24)</f>
        <v>9.5812316536027868</v>
      </c>
      <c r="K26" s="9">
        <f t="shared" si="19"/>
        <v>20.301088900015085</v>
      </c>
      <c r="L26" s="9">
        <f t="shared" si="19"/>
        <v>11.124179449337046</v>
      </c>
      <c r="M26" s="9">
        <f t="shared" si="19"/>
        <v>134.7662596380938</v>
      </c>
      <c r="N26">
        <f>STDEV(N5:N24)</f>
        <v>3.4032680748522079E-3</v>
      </c>
      <c r="O26">
        <f>STDEV(O5:O24)</f>
        <v>6.2116810866884049E-3</v>
      </c>
      <c r="P26">
        <f t="shared" ref="P26" si="20">STDEV(P5:P24)</f>
        <v>4.8320961766991676E-3</v>
      </c>
      <c r="R26" s="9">
        <f t="shared" ref="R26:U26" si="21">STDEV(R5:R24)</f>
        <v>10.305210741224686</v>
      </c>
      <c r="S26" s="9">
        <f t="shared" si="21"/>
        <v>42.02690241161951</v>
      </c>
      <c r="T26" s="9">
        <f t="shared" si="21"/>
        <v>19.18956679251021</v>
      </c>
      <c r="U26" s="9">
        <f t="shared" si="21"/>
        <v>237.36460960879751</v>
      </c>
      <c r="V26">
        <f>STDEV(V5:V24)</f>
        <v>4.1911197497727136E-3</v>
      </c>
      <c r="W26">
        <f>STDEV(W5:W24)</f>
        <v>1.0728533612518685E-2</v>
      </c>
      <c r="X26">
        <f t="shared" ref="X26" si="22">STDEV(X5:X24)</f>
        <v>4.9763830552156888E-3</v>
      </c>
    </row>
    <row r="27" spans="1:33" x14ac:dyDescent="0.3">
      <c r="A27" t="s">
        <v>10</v>
      </c>
      <c r="B27" s="8">
        <f t="shared" ref="B27:E27" si="23">B26/B25</f>
        <v>7.9200725718470422E-3</v>
      </c>
      <c r="C27" s="8">
        <f t="shared" si="23"/>
        <v>1.8637098019604635E-2</v>
      </c>
      <c r="D27" s="8">
        <f t="shared" si="23"/>
        <v>1.807294860384772E-2</v>
      </c>
      <c r="E27" s="8">
        <f t="shared" si="23"/>
        <v>2.34795472427093E-2</v>
      </c>
      <c r="F27" s="8">
        <f>F26/F25</f>
        <v>8.4082991477788544E-3</v>
      </c>
      <c r="G27" s="8">
        <f t="shared" ref="G27:H27" si="24">G26/G25</f>
        <v>1.5940492296202854E-2</v>
      </c>
      <c r="H27" s="8">
        <f t="shared" si="24"/>
        <v>1.0107095191643108E-2</v>
      </c>
      <c r="I27" s="8"/>
      <c r="J27" s="8">
        <f t="shared" ref="J27:M27" si="25">J26/J25</f>
        <v>1.2225636919232853E-2</v>
      </c>
      <c r="K27" s="8">
        <f t="shared" si="25"/>
        <v>3.3001851418377769E-2</v>
      </c>
      <c r="L27" s="8">
        <f t="shared" si="25"/>
        <v>3.1947672169262052E-2</v>
      </c>
      <c r="M27" s="8">
        <f t="shared" si="25"/>
        <v>3.0185855156307756E-2</v>
      </c>
      <c r="N27" s="8">
        <f>N26/N25</f>
        <v>3.9791648593801836E-3</v>
      </c>
      <c r="O27" s="8">
        <f t="shared" ref="O27" si="26">O26/O25</f>
        <v>8.8585532897618516E-3</v>
      </c>
      <c r="P27" s="8">
        <f t="shared" ref="P27" si="27">P26/P25</f>
        <v>6.3766839068385792E-3</v>
      </c>
      <c r="R27" s="8">
        <f t="shared" ref="R27:U27" si="28">R26/R25</f>
        <v>1.2360072853043101E-2</v>
      </c>
      <c r="S27" s="8">
        <f t="shared" si="28"/>
        <v>6.0649256673092587E-2</v>
      </c>
      <c r="T27" s="8">
        <f t="shared" si="28"/>
        <v>4.7812549626286803E-2</v>
      </c>
      <c r="U27" s="8">
        <f t="shared" si="28"/>
        <v>5.034030573651118E-2</v>
      </c>
      <c r="V27" s="8">
        <f>V26/V25</f>
        <v>4.9713905133299359E-3</v>
      </c>
      <c r="W27" s="8">
        <f t="shared" ref="W27" si="29">W26/W25</f>
        <v>1.534731811073572E-2</v>
      </c>
      <c r="X27" s="8">
        <f t="shared" ref="X27" si="30">X26/X25</f>
        <v>6.6902412192927641E-3</v>
      </c>
    </row>
    <row r="28" spans="1:33" s="2" customFormat="1" x14ac:dyDescent="0.3">
      <c r="D28" s="5"/>
      <c r="AB28" s="5"/>
    </row>
    <row r="29" spans="1:33" s="3" customFormat="1" x14ac:dyDescent="0.3">
      <c r="B29" s="5" t="s">
        <v>14</v>
      </c>
      <c r="C29" s="3">
        <v>2021</v>
      </c>
      <c r="D29"/>
      <c r="E29" s="3" t="s">
        <v>7</v>
      </c>
      <c r="J29" s="5" t="s">
        <v>15</v>
      </c>
      <c r="K29" s="3">
        <v>2022</v>
      </c>
      <c r="M29" s="3" t="s">
        <v>7</v>
      </c>
      <c r="R29" s="5" t="s">
        <v>16</v>
      </c>
      <c r="S29" s="3">
        <v>2023</v>
      </c>
      <c r="T29"/>
      <c r="U29" s="3" t="s">
        <v>7</v>
      </c>
    </row>
    <row r="30" spans="1:33" x14ac:dyDescent="0.3">
      <c r="B30" s="1" t="s">
        <v>0</v>
      </c>
      <c r="C30" s="1" t="s">
        <v>1</v>
      </c>
      <c r="D30" s="1" t="s">
        <v>2</v>
      </c>
      <c r="E30" s="1" t="s">
        <v>3</v>
      </c>
      <c r="F30" s="1" t="s">
        <v>4</v>
      </c>
      <c r="G30" s="1" t="s">
        <v>13</v>
      </c>
      <c r="H30" s="1" t="s">
        <v>17</v>
      </c>
      <c r="J30" s="1" t="s">
        <v>0</v>
      </c>
      <c r="K30" s="1" t="s">
        <v>1</v>
      </c>
      <c r="L30" s="1" t="s">
        <v>2</v>
      </c>
      <c r="M30" s="1" t="s">
        <v>3</v>
      </c>
      <c r="N30" s="1" t="s">
        <v>4</v>
      </c>
      <c r="O30" s="1" t="s">
        <v>13</v>
      </c>
      <c r="P30" s="1" t="s">
        <v>17</v>
      </c>
      <c r="R30" s="1" t="s">
        <v>0</v>
      </c>
      <c r="S30" s="1" t="s">
        <v>1</v>
      </c>
      <c r="T30" s="1" t="s">
        <v>2</v>
      </c>
      <c r="U30" s="1" t="s">
        <v>3</v>
      </c>
      <c r="V30" s="1" t="s">
        <v>4</v>
      </c>
      <c r="W30" s="1" t="s">
        <v>13</v>
      </c>
      <c r="X30" s="1" t="s">
        <v>17</v>
      </c>
      <c r="AG30" s="15"/>
    </row>
    <row r="31" spans="1:33" x14ac:dyDescent="0.3">
      <c r="B31">
        <v>180</v>
      </c>
      <c r="C31">
        <v>320</v>
      </c>
      <c r="D31">
        <v>181</v>
      </c>
      <c r="E31">
        <v>4313</v>
      </c>
      <c r="F31" s="16">
        <f t="shared" ref="F31:F50" si="31">(E31-D31)/(E31+D31)</f>
        <v>0.91944815309301287</v>
      </c>
      <c r="G31" s="16">
        <f>(E31-B31)/(E31+B31)</f>
        <v>0.91987536167371464</v>
      </c>
      <c r="H31" s="16">
        <f>(E31-C31)/(E31+C31)</f>
        <v>0.86186056550830992</v>
      </c>
      <c r="J31">
        <v>154</v>
      </c>
      <c r="K31">
        <v>336</v>
      </c>
      <c r="L31">
        <v>184</v>
      </c>
      <c r="M31">
        <v>4337</v>
      </c>
      <c r="N31" s="16">
        <f t="shared" ref="N31:N50" si="32">(M31-L31)/(M31+L31)</f>
        <v>0.91860207918602077</v>
      </c>
      <c r="O31" s="16">
        <f>(M31-J31)/(M31+J31)</f>
        <v>0.93141839234023605</v>
      </c>
      <c r="P31" s="16">
        <f>(M31-K31)/(M31+K31)</f>
        <v>0.85619516370639848</v>
      </c>
      <c r="R31">
        <v>166</v>
      </c>
      <c r="S31">
        <v>422</v>
      </c>
      <c r="T31">
        <v>198</v>
      </c>
      <c r="U31">
        <v>4821</v>
      </c>
      <c r="V31" s="16">
        <f t="shared" ref="V31:V50" si="33">(U31-T31)/(U31+T31)</f>
        <v>0.92109982068141061</v>
      </c>
      <c r="W31" s="16">
        <f>(U31-R31)/(U31+R31)</f>
        <v>0.93342690996591138</v>
      </c>
      <c r="X31" s="16">
        <f>(U31-S31)/(U31+S31)</f>
        <v>0.83902345985123017</v>
      </c>
    </row>
    <row r="32" spans="1:33" x14ac:dyDescent="0.3">
      <c r="B32">
        <v>176</v>
      </c>
      <c r="C32">
        <v>306</v>
      </c>
      <c r="D32">
        <v>179</v>
      </c>
      <c r="E32">
        <v>4166</v>
      </c>
      <c r="F32" s="16">
        <f t="shared" si="31"/>
        <v>0.91760644418872273</v>
      </c>
      <c r="G32" s="16">
        <f t="shared" ref="G32:G50" si="34">(E32-B32)/(E32+B32)</f>
        <v>0.91893136803316444</v>
      </c>
      <c r="H32" s="16">
        <f t="shared" ref="H32:H50" si="35">(E32-C32)/(E32+C32)</f>
        <v>0.86314847942754924</v>
      </c>
      <c r="J32">
        <v>124</v>
      </c>
      <c r="K32">
        <v>307</v>
      </c>
      <c r="L32">
        <v>176</v>
      </c>
      <c r="M32">
        <v>4110</v>
      </c>
      <c r="N32" s="16">
        <f t="shared" si="32"/>
        <v>0.91787214185720956</v>
      </c>
      <c r="O32" s="16">
        <f t="shared" ref="O32:O50" si="36">(M32-J32)/(M32+J32)</f>
        <v>0.94142654700047235</v>
      </c>
      <c r="P32" s="16">
        <f t="shared" ref="P32:P50" si="37">(M32-K32)/(M32+K32)</f>
        <v>0.86099162327371515</v>
      </c>
      <c r="R32">
        <v>143</v>
      </c>
      <c r="S32">
        <v>310</v>
      </c>
      <c r="T32">
        <v>164</v>
      </c>
      <c r="U32">
        <v>3857</v>
      </c>
      <c r="V32" s="16">
        <f t="shared" si="33"/>
        <v>0.91842825167868691</v>
      </c>
      <c r="W32" s="16">
        <f t="shared" ref="W32:W50" si="38">(U32-R32)/(U32+R32)</f>
        <v>0.92849999999999999</v>
      </c>
      <c r="X32" s="16">
        <f t="shared" ref="X32:X50" si="39">(U32-S32)/(U32+S32)</f>
        <v>0.85121190304775618</v>
      </c>
    </row>
    <row r="33" spans="2:24" x14ac:dyDescent="0.3">
      <c r="B33">
        <v>175</v>
      </c>
      <c r="C33">
        <v>303</v>
      </c>
      <c r="D33">
        <v>182</v>
      </c>
      <c r="E33">
        <v>4183</v>
      </c>
      <c r="F33" s="16">
        <f t="shared" si="31"/>
        <v>0.91660939289805266</v>
      </c>
      <c r="G33" s="16">
        <f t="shared" si="34"/>
        <v>0.91968793024323081</v>
      </c>
      <c r="H33" s="16">
        <f t="shared" si="35"/>
        <v>0.86491306286223812</v>
      </c>
      <c r="J33">
        <v>153</v>
      </c>
      <c r="K33">
        <v>335</v>
      </c>
      <c r="L33">
        <v>192</v>
      </c>
      <c r="M33">
        <v>4458</v>
      </c>
      <c r="N33" s="16">
        <f t="shared" si="32"/>
        <v>0.91741935483870962</v>
      </c>
      <c r="O33" s="16">
        <f t="shared" si="36"/>
        <v>0.93363695510735201</v>
      </c>
      <c r="P33" s="16">
        <f t="shared" si="37"/>
        <v>0.86021281034842478</v>
      </c>
      <c r="R33">
        <v>161</v>
      </c>
      <c r="S33">
        <v>280</v>
      </c>
      <c r="T33">
        <v>145</v>
      </c>
      <c r="U33">
        <v>3209</v>
      </c>
      <c r="V33" s="16">
        <f t="shared" si="33"/>
        <v>0.91353607632677403</v>
      </c>
      <c r="W33" s="16">
        <f t="shared" si="38"/>
        <v>0.90445103857566767</v>
      </c>
      <c r="X33" s="16">
        <f t="shared" si="39"/>
        <v>0.83949555746632276</v>
      </c>
    </row>
    <row r="34" spans="2:24" x14ac:dyDescent="0.3">
      <c r="B34">
        <v>210</v>
      </c>
      <c r="C34">
        <v>349</v>
      </c>
      <c r="D34">
        <v>193</v>
      </c>
      <c r="E34">
        <v>4413</v>
      </c>
      <c r="F34" s="16">
        <f t="shared" si="31"/>
        <v>0.91619626574033863</v>
      </c>
      <c r="G34" s="16">
        <f t="shared" si="34"/>
        <v>0.90914990266061002</v>
      </c>
      <c r="H34" s="16">
        <f t="shared" si="35"/>
        <v>0.85342293154136917</v>
      </c>
      <c r="J34">
        <v>159</v>
      </c>
      <c r="K34">
        <v>354</v>
      </c>
      <c r="L34">
        <v>190</v>
      </c>
      <c r="M34">
        <v>4372</v>
      </c>
      <c r="N34" s="16">
        <f t="shared" si="32"/>
        <v>0.91670320035072339</v>
      </c>
      <c r="O34" s="16">
        <f t="shared" si="36"/>
        <v>0.92981681747958511</v>
      </c>
      <c r="P34" s="16">
        <f t="shared" si="37"/>
        <v>0.85019043588658483</v>
      </c>
      <c r="R34">
        <v>172</v>
      </c>
      <c r="S34">
        <v>416</v>
      </c>
      <c r="T34">
        <v>224</v>
      </c>
      <c r="U34">
        <v>4903</v>
      </c>
      <c r="V34" s="16">
        <f t="shared" si="33"/>
        <v>0.91261946557440998</v>
      </c>
      <c r="W34" s="16">
        <f t="shared" si="38"/>
        <v>0.93221674876847294</v>
      </c>
      <c r="X34" s="16">
        <f t="shared" si="39"/>
        <v>0.84357962022936639</v>
      </c>
    </row>
    <row r="35" spans="2:24" x14ac:dyDescent="0.3">
      <c r="B35">
        <v>188</v>
      </c>
      <c r="C35">
        <v>317</v>
      </c>
      <c r="D35">
        <v>185</v>
      </c>
      <c r="E35">
        <v>4189</v>
      </c>
      <c r="F35" s="16">
        <f t="shared" si="31"/>
        <v>0.91540923639689076</v>
      </c>
      <c r="G35" s="16">
        <f t="shared" si="34"/>
        <v>0.91409641306831158</v>
      </c>
      <c r="H35" s="16">
        <f t="shared" si="35"/>
        <v>0.85929871282734127</v>
      </c>
      <c r="J35">
        <v>153</v>
      </c>
      <c r="K35">
        <v>339</v>
      </c>
      <c r="L35">
        <v>195</v>
      </c>
      <c r="M35">
        <v>4479</v>
      </c>
      <c r="N35" s="16">
        <f t="shared" si="32"/>
        <v>0.91655969191270859</v>
      </c>
      <c r="O35" s="16">
        <f t="shared" si="36"/>
        <v>0.93393782383419688</v>
      </c>
      <c r="P35" s="16">
        <f t="shared" si="37"/>
        <v>0.85927770859277708</v>
      </c>
      <c r="R35">
        <v>175</v>
      </c>
      <c r="S35">
        <v>337</v>
      </c>
      <c r="T35">
        <v>201</v>
      </c>
      <c r="U35">
        <v>4339</v>
      </c>
      <c r="V35" s="16">
        <f t="shared" si="33"/>
        <v>0.91145374449339212</v>
      </c>
      <c r="W35" s="16">
        <f t="shared" si="38"/>
        <v>0.92246344705361094</v>
      </c>
      <c r="X35" s="16">
        <f t="shared" si="39"/>
        <v>0.85585970915312237</v>
      </c>
    </row>
    <row r="36" spans="2:24" x14ac:dyDescent="0.3">
      <c r="B36">
        <v>210</v>
      </c>
      <c r="C36">
        <v>400</v>
      </c>
      <c r="D36">
        <v>216</v>
      </c>
      <c r="E36">
        <v>4763</v>
      </c>
      <c r="F36" s="16">
        <f t="shared" si="31"/>
        <v>0.9132355894757983</v>
      </c>
      <c r="G36" s="16">
        <f t="shared" si="34"/>
        <v>0.91554393726121053</v>
      </c>
      <c r="H36" s="16">
        <f t="shared" si="35"/>
        <v>0.84505132674801475</v>
      </c>
      <c r="J36">
        <v>160</v>
      </c>
      <c r="K36">
        <v>323</v>
      </c>
      <c r="L36">
        <v>185</v>
      </c>
      <c r="M36">
        <v>4181</v>
      </c>
      <c r="N36" s="16">
        <f t="shared" si="32"/>
        <v>0.9152542372881356</v>
      </c>
      <c r="O36" s="16">
        <f t="shared" si="36"/>
        <v>0.92628426629808802</v>
      </c>
      <c r="P36" s="16">
        <f t="shared" si="37"/>
        <v>0.85657193605683835</v>
      </c>
      <c r="R36">
        <v>164</v>
      </c>
      <c r="S36">
        <v>404</v>
      </c>
      <c r="T36">
        <v>219</v>
      </c>
      <c r="U36">
        <v>4687</v>
      </c>
      <c r="V36" s="16">
        <f t="shared" si="33"/>
        <v>0.91072156543008564</v>
      </c>
      <c r="W36" s="16">
        <f t="shared" si="38"/>
        <v>0.93238507524221814</v>
      </c>
      <c r="X36" s="16">
        <f t="shared" si="39"/>
        <v>0.8412885484187782</v>
      </c>
    </row>
    <row r="37" spans="2:24" x14ac:dyDescent="0.3">
      <c r="B37">
        <v>186</v>
      </c>
      <c r="C37">
        <v>333</v>
      </c>
      <c r="D37">
        <v>193</v>
      </c>
      <c r="E37">
        <v>4249</v>
      </c>
      <c r="F37" s="16">
        <f t="shared" si="31"/>
        <v>0.91310220621341742</v>
      </c>
      <c r="G37" s="16">
        <f t="shared" si="34"/>
        <v>0.91612175873731683</v>
      </c>
      <c r="H37" s="16">
        <f t="shared" si="35"/>
        <v>0.8546486250545613</v>
      </c>
      <c r="J37">
        <v>153</v>
      </c>
      <c r="K37">
        <v>334</v>
      </c>
      <c r="L37">
        <v>195</v>
      </c>
      <c r="M37">
        <v>4382</v>
      </c>
      <c r="N37" s="16">
        <f t="shared" si="32"/>
        <v>0.91479134804457063</v>
      </c>
      <c r="O37" s="16">
        <f t="shared" si="36"/>
        <v>0.93252480705622931</v>
      </c>
      <c r="P37" s="16">
        <f t="shared" si="37"/>
        <v>0.85835453774385073</v>
      </c>
      <c r="R37">
        <v>155</v>
      </c>
      <c r="S37">
        <v>327</v>
      </c>
      <c r="T37">
        <v>203</v>
      </c>
      <c r="U37">
        <v>4268</v>
      </c>
      <c r="V37" s="16">
        <f t="shared" si="33"/>
        <v>0.90919257436815026</v>
      </c>
      <c r="W37" s="16">
        <f t="shared" si="38"/>
        <v>0.92991182455347055</v>
      </c>
      <c r="X37" s="16">
        <f t="shared" si="39"/>
        <v>0.85767138193688797</v>
      </c>
    </row>
    <row r="38" spans="2:24" x14ac:dyDescent="0.3">
      <c r="B38">
        <v>177</v>
      </c>
      <c r="C38">
        <v>370</v>
      </c>
      <c r="D38">
        <v>201</v>
      </c>
      <c r="E38">
        <v>4343</v>
      </c>
      <c r="F38" s="16">
        <f t="shared" si="31"/>
        <v>0.91153169014084512</v>
      </c>
      <c r="G38" s="16">
        <f t="shared" si="34"/>
        <v>0.9216814159292035</v>
      </c>
      <c r="H38" s="16">
        <f t="shared" si="35"/>
        <v>0.84298748143433055</v>
      </c>
      <c r="J38">
        <v>127</v>
      </c>
      <c r="K38">
        <v>317</v>
      </c>
      <c r="L38">
        <v>188</v>
      </c>
      <c r="M38">
        <v>4153</v>
      </c>
      <c r="N38" s="16">
        <f t="shared" si="32"/>
        <v>0.91338401290025339</v>
      </c>
      <c r="O38" s="16">
        <f t="shared" si="36"/>
        <v>0.94065420560747659</v>
      </c>
      <c r="P38" s="16">
        <f t="shared" si="37"/>
        <v>0.85816554809843404</v>
      </c>
      <c r="R38">
        <v>167</v>
      </c>
      <c r="S38">
        <v>406</v>
      </c>
      <c r="T38">
        <v>225</v>
      </c>
      <c r="U38">
        <v>4703</v>
      </c>
      <c r="V38" s="16">
        <f t="shared" si="33"/>
        <v>0.90868506493506496</v>
      </c>
      <c r="W38" s="16">
        <f t="shared" si="38"/>
        <v>0.93141683778234086</v>
      </c>
      <c r="X38" s="16">
        <f t="shared" si="39"/>
        <v>0.84106478762967307</v>
      </c>
    </row>
    <row r="39" spans="2:24" x14ac:dyDescent="0.3">
      <c r="B39">
        <v>192</v>
      </c>
      <c r="C39">
        <v>335</v>
      </c>
      <c r="D39">
        <v>196</v>
      </c>
      <c r="E39">
        <v>4159</v>
      </c>
      <c r="F39" s="16">
        <f t="shared" si="31"/>
        <v>0.90998851894374277</v>
      </c>
      <c r="G39" s="16">
        <f t="shared" si="34"/>
        <v>0.91174442656860488</v>
      </c>
      <c r="H39" s="16">
        <f t="shared" si="35"/>
        <v>0.85091232754784152</v>
      </c>
      <c r="J39">
        <v>149</v>
      </c>
      <c r="K39">
        <v>335</v>
      </c>
      <c r="L39">
        <v>198</v>
      </c>
      <c r="M39">
        <v>4363</v>
      </c>
      <c r="N39" s="16">
        <f t="shared" si="32"/>
        <v>0.91317693488270113</v>
      </c>
      <c r="O39" s="16">
        <f t="shared" si="36"/>
        <v>0.93395390070921991</v>
      </c>
      <c r="P39" s="16">
        <f t="shared" si="37"/>
        <v>0.8573861217539378</v>
      </c>
      <c r="R39">
        <v>173</v>
      </c>
      <c r="S39">
        <v>334</v>
      </c>
      <c r="T39">
        <v>203</v>
      </c>
      <c r="U39">
        <v>4230</v>
      </c>
      <c r="V39" s="16">
        <f t="shared" si="33"/>
        <v>0.90841416647868256</v>
      </c>
      <c r="W39" s="16">
        <f t="shared" si="38"/>
        <v>0.92141721553486255</v>
      </c>
      <c r="X39" s="16">
        <f t="shared" si="39"/>
        <v>0.85363716038562665</v>
      </c>
    </row>
    <row r="40" spans="2:24" x14ac:dyDescent="0.3">
      <c r="B40">
        <v>197</v>
      </c>
      <c r="C40">
        <v>325</v>
      </c>
      <c r="D40">
        <v>195</v>
      </c>
      <c r="E40">
        <v>4051</v>
      </c>
      <c r="F40" s="16">
        <f t="shared" si="31"/>
        <v>0.9081488459726802</v>
      </c>
      <c r="G40" s="16">
        <f t="shared" si="34"/>
        <v>0.90725047080979282</v>
      </c>
      <c r="H40" s="16">
        <f t="shared" si="35"/>
        <v>0.85146252285191959</v>
      </c>
      <c r="J40">
        <v>148</v>
      </c>
      <c r="K40">
        <v>333</v>
      </c>
      <c r="L40">
        <v>201</v>
      </c>
      <c r="M40">
        <v>4392</v>
      </c>
      <c r="N40" s="16">
        <f t="shared" si="32"/>
        <v>0.91247550620509466</v>
      </c>
      <c r="O40" s="16">
        <f t="shared" si="36"/>
        <v>0.93480176211453747</v>
      </c>
      <c r="P40" s="16">
        <f t="shared" si="37"/>
        <v>0.85904761904761906</v>
      </c>
      <c r="R40">
        <v>169</v>
      </c>
      <c r="S40">
        <v>412</v>
      </c>
      <c r="T40">
        <v>230</v>
      </c>
      <c r="U40">
        <v>4780</v>
      </c>
      <c r="V40" s="16">
        <f t="shared" si="33"/>
        <v>0.90818363273453095</v>
      </c>
      <c r="W40" s="16">
        <f t="shared" si="38"/>
        <v>0.93170337441907458</v>
      </c>
      <c r="X40" s="16">
        <f t="shared" si="39"/>
        <v>0.8412942989214176</v>
      </c>
    </row>
    <row r="41" spans="2:24" x14ac:dyDescent="0.3">
      <c r="B41">
        <v>190</v>
      </c>
      <c r="C41">
        <v>329</v>
      </c>
      <c r="D41">
        <v>201</v>
      </c>
      <c r="E41">
        <v>4099</v>
      </c>
      <c r="F41" s="16">
        <f t="shared" si="31"/>
        <v>0.9065116279069767</v>
      </c>
      <c r="G41" s="16">
        <f t="shared" si="34"/>
        <v>0.91140125903474001</v>
      </c>
      <c r="H41" s="16">
        <f t="shared" si="35"/>
        <v>0.85140018066847334</v>
      </c>
      <c r="J41">
        <v>146</v>
      </c>
      <c r="K41">
        <v>337</v>
      </c>
      <c r="L41">
        <v>201</v>
      </c>
      <c r="M41">
        <v>4385</v>
      </c>
      <c r="N41" s="16">
        <f t="shared" si="32"/>
        <v>0.91234191016136068</v>
      </c>
      <c r="O41" s="16">
        <f t="shared" si="36"/>
        <v>0.93555506510704034</v>
      </c>
      <c r="P41" s="16">
        <f t="shared" si="37"/>
        <v>0.85726387124099956</v>
      </c>
      <c r="R41">
        <v>167</v>
      </c>
      <c r="S41">
        <v>417</v>
      </c>
      <c r="T41">
        <v>227</v>
      </c>
      <c r="U41">
        <v>4678</v>
      </c>
      <c r="V41" s="16">
        <f t="shared" si="33"/>
        <v>0.90744138634046889</v>
      </c>
      <c r="W41" s="16">
        <f t="shared" si="38"/>
        <v>0.93106295149638807</v>
      </c>
      <c r="X41" s="16">
        <f t="shared" si="39"/>
        <v>0.83631010794896954</v>
      </c>
    </row>
    <row r="42" spans="2:24" x14ac:dyDescent="0.3">
      <c r="B42">
        <v>181</v>
      </c>
      <c r="C42">
        <v>311</v>
      </c>
      <c r="D42">
        <v>201</v>
      </c>
      <c r="E42">
        <v>4089</v>
      </c>
      <c r="F42" s="16">
        <f t="shared" si="31"/>
        <v>0.90629370629370631</v>
      </c>
      <c r="G42" s="16">
        <f t="shared" si="34"/>
        <v>0.91522248243559723</v>
      </c>
      <c r="H42" s="16">
        <f t="shared" si="35"/>
        <v>0.85863636363636364</v>
      </c>
      <c r="J42">
        <v>168</v>
      </c>
      <c r="K42">
        <v>345</v>
      </c>
      <c r="L42">
        <v>202</v>
      </c>
      <c r="M42">
        <v>4361</v>
      </c>
      <c r="N42" s="16">
        <f t="shared" si="32"/>
        <v>0.91146175761560377</v>
      </c>
      <c r="O42" s="16">
        <f t="shared" si="36"/>
        <v>0.92581143740340033</v>
      </c>
      <c r="P42" s="16">
        <f t="shared" si="37"/>
        <v>0.85337866553336161</v>
      </c>
      <c r="R42">
        <v>167</v>
      </c>
      <c r="S42">
        <v>418</v>
      </c>
      <c r="T42">
        <v>228</v>
      </c>
      <c r="U42">
        <v>4663</v>
      </c>
      <c r="V42" s="16">
        <f t="shared" si="33"/>
        <v>0.90676753220200368</v>
      </c>
      <c r="W42" s="16">
        <f t="shared" si="38"/>
        <v>0.93084886128364386</v>
      </c>
      <c r="X42" s="16">
        <f t="shared" si="39"/>
        <v>0.83546545955520568</v>
      </c>
    </row>
    <row r="43" spans="2:24" x14ac:dyDescent="0.3">
      <c r="B43">
        <v>229</v>
      </c>
      <c r="C43">
        <v>363</v>
      </c>
      <c r="D43">
        <v>211</v>
      </c>
      <c r="E43">
        <v>4287</v>
      </c>
      <c r="F43" s="16">
        <f t="shared" si="31"/>
        <v>0.90618052467763455</v>
      </c>
      <c r="G43" s="16">
        <f t="shared" si="34"/>
        <v>0.89858281665190431</v>
      </c>
      <c r="H43" s="16">
        <f t="shared" si="35"/>
        <v>0.84387096774193548</v>
      </c>
      <c r="J43">
        <v>164</v>
      </c>
      <c r="K43">
        <v>354</v>
      </c>
      <c r="L43">
        <v>200</v>
      </c>
      <c r="M43">
        <v>4289</v>
      </c>
      <c r="N43" s="16">
        <f t="shared" si="32"/>
        <v>0.91089329472042768</v>
      </c>
      <c r="O43" s="16">
        <f t="shared" si="36"/>
        <v>0.9263417920503032</v>
      </c>
      <c r="P43" s="16">
        <f t="shared" si="37"/>
        <v>0.84751238423433128</v>
      </c>
      <c r="R43">
        <v>170</v>
      </c>
      <c r="S43">
        <v>417</v>
      </c>
      <c r="T43">
        <v>231</v>
      </c>
      <c r="U43">
        <v>4673</v>
      </c>
      <c r="V43" s="16">
        <f t="shared" si="33"/>
        <v>0.90579119086460036</v>
      </c>
      <c r="W43" s="16">
        <f t="shared" si="38"/>
        <v>0.92979558125129047</v>
      </c>
      <c r="X43" s="16">
        <f t="shared" si="39"/>
        <v>0.83614931237721024</v>
      </c>
    </row>
    <row r="44" spans="2:24" x14ac:dyDescent="0.3">
      <c r="B44">
        <v>194</v>
      </c>
      <c r="C44">
        <v>319</v>
      </c>
      <c r="D44">
        <v>200</v>
      </c>
      <c r="E44">
        <v>4056</v>
      </c>
      <c r="F44" s="16">
        <f t="shared" si="31"/>
        <v>0.90601503759398494</v>
      </c>
      <c r="G44" s="16">
        <f t="shared" si="34"/>
        <v>0.90870588235294114</v>
      </c>
      <c r="H44" s="16">
        <f t="shared" si="35"/>
        <v>0.85417142857142858</v>
      </c>
      <c r="J44">
        <v>153</v>
      </c>
      <c r="K44">
        <v>358</v>
      </c>
      <c r="L44">
        <v>200</v>
      </c>
      <c r="M44">
        <v>4277</v>
      </c>
      <c r="N44" s="16">
        <f t="shared" si="32"/>
        <v>0.91065445610900153</v>
      </c>
      <c r="O44" s="16">
        <f t="shared" si="36"/>
        <v>0.93092550790067718</v>
      </c>
      <c r="P44" s="16">
        <f t="shared" si="37"/>
        <v>0.84552319309600865</v>
      </c>
      <c r="R44">
        <v>140</v>
      </c>
      <c r="S44">
        <v>315</v>
      </c>
      <c r="T44">
        <v>193</v>
      </c>
      <c r="U44">
        <v>3903</v>
      </c>
      <c r="V44" s="16">
        <f t="shared" si="33"/>
        <v>0.90576171875</v>
      </c>
      <c r="W44" s="16">
        <f t="shared" si="38"/>
        <v>0.93074449666089543</v>
      </c>
      <c r="X44" s="16">
        <f t="shared" si="39"/>
        <v>0.85064011379800852</v>
      </c>
    </row>
    <row r="45" spans="2:24" x14ac:dyDescent="0.3">
      <c r="B45">
        <v>243</v>
      </c>
      <c r="C45">
        <v>374</v>
      </c>
      <c r="D45">
        <v>222</v>
      </c>
      <c r="E45">
        <v>4477</v>
      </c>
      <c r="F45" s="16">
        <f t="shared" si="31"/>
        <v>0.90551181102362199</v>
      </c>
      <c r="G45" s="16">
        <f t="shared" si="34"/>
        <v>0.89703389830508473</v>
      </c>
      <c r="H45" s="16">
        <f t="shared" si="35"/>
        <v>0.8458049886621315</v>
      </c>
      <c r="J45">
        <v>159</v>
      </c>
      <c r="K45">
        <v>341</v>
      </c>
      <c r="L45">
        <v>201</v>
      </c>
      <c r="M45">
        <v>4275</v>
      </c>
      <c r="N45" s="16">
        <f t="shared" si="32"/>
        <v>0.91018766756032177</v>
      </c>
      <c r="O45" s="16">
        <f t="shared" si="36"/>
        <v>0.92828146143437074</v>
      </c>
      <c r="P45" s="16">
        <f t="shared" si="37"/>
        <v>0.85225303292894283</v>
      </c>
      <c r="R45">
        <v>179</v>
      </c>
      <c r="S45">
        <v>434</v>
      </c>
      <c r="T45">
        <v>239</v>
      </c>
      <c r="U45">
        <v>4829</v>
      </c>
      <c r="V45" s="16">
        <f t="shared" si="33"/>
        <v>0.90568271507498022</v>
      </c>
      <c r="W45" s="16">
        <f t="shared" si="38"/>
        <v>0.92851437699680506</v>
      </c>
      <c r="X45" s="16">
        <f t="shared" si="39"/>
        <v>0.83507505225156753</v>
      </c>
    </row>
    <row r="46" spans="2:24" x14ac:dyDescent="0.3">
      <c r="B46">
        <v>230</v>
      </c>
      <c r="C46">
        <v>360</v>
      </c>
      <c r="D46">
        <v>218</v>
      </c>
      <c r="E46">
        <v>4384</v>
      </c>
      <c r="F46" s="16">
        <f t="shared" si="31"/>
        <v>0.90525858322468489</v>
      </c>
      <c r="G46" s="16">
        <f t="shared" si="34"/>
        <v>0.90030342436064148</v>
      </c>
      <c r="H46" s="16">
        <f t="shared" si="35"/>
        <v>0.84822934232715008</v>
      </c>
      <c r="J46">
        <v>171</v>
      </c>
      <c r="K46">
        <v>357</v>
      </c>
      <c r="L46">
        <v>202</v>
      </c>
      <c r="M46">
        <v>4259</v>
      </c>
      <c r="N46" s="16">
        <f t="shared" si="32"/>
        <v>0.90943734588657255</v>
      </c>
      <c r="O46" s="16">
        <f t="shared" si="36"/>
        <v>0.9227990970654627</v>
      </c>
      <c r="P46" s="16">
        <f t="shared" si="37"/>
        <v>0.84532062391681106</v>
      </c>
      <c r="R46">
        <v>170</v>
      </c>
      <c r="S46">
        <v>415</v>
      </c>
      <c r="T46">
        <v>232</v>
      </c>
      <c r="U46">
        <v>4687</v>
      </c>
      <c r="V46" s="16">
        <f t="shared" si="33"/>
        <v>0.90567188452937586</v>
      </c>
      <c r="W46" s="16">
        <f t="shared" si="38"/>
        <v>0.92999794111591516</v>
      </c>
      <c r="X46" s="16">
        <f t="shared" si="39"/>
        <v>0.8373186985495884</v>
      </c>
    </row>
    <row r="47" spans="2:24" x14ac:dyDescent="0.3">
      <c r="B47">
        <v>238</v>
      </c>
      <c r="C47">
        <v>378</v>
      </c>
      <c r="D47">
        <v>216</v>
      </c>
      <c r="E47">
        <v>4334</v>
      </c>
      <c r="F47" s="16">
        <f t="shared" si="31"/>
        <v>0.9050549450549451</v>
      </c>
      <c r="G47" s="16">
        <f t="shared" si="34"/>
        <v>0.89588801399825024</v>
      </c>
      <c r="H47" s="16">
        <f t="shared" si="35"/>
        <v>0.8395585738539898</v>
      </c>
      <c r="J47">
        <v>154</v>
      </c>
      <c r="K47">
        <v>354</v>
      </c>
      <c r="L47">
        <v>207</v>
      </c>
      <c r="M47">
        <v>4326</v>
      </c>
      <c r="N47" s="16">
        <f t="shared" si="32"/>
        <v>0.90866975512905357</v>
      </c>
      <c r="O47" s="16">
        <f t="shared" si="36"/>
        <v>0.93125000000000002</v>
      </c>
      <c r="P47" s="16">
        <f t="shared" si="37"/>
        <v>0.8487179487179487</v>
      </c>
      <c r="R47">
        <v>165</v>
      </c>
      <c r="S47">
        <v>347</v>
      </c>
      <c r="T47">
        <v>212</v>
      </c>
      <c r="U47">
        <v>4273</v>
      </c>
      <c r="V47" s="16">
        <f t="shared" si="33"/>
        <v>0.9054626532887402</v>
      </c>
      <c r="W47" s="16">
        <f t="shared" si="38"/>
        <v>0.92564218116268593</v>
      </c>
      <c r="X47" s="16">
        <f t="shared" si="39"/>
        <v>0.84978354978354975</v>
      </c>
    </row>
    <row r="48" spans="2:24" x14ac:dyDescent="0.3">
      <c r="B48">
        <v>233</v>
      </c>
      <c r="C48">
        <v>358</v>
      </c>
      <c r="D48">
        <v>218</v>
      </c>
      <c r="E48">
        <v>4366</v>
      </c>
      <c r="F48" s="16">
        <f t="shared" si="31"/>
        <v>0.9048865619546248</v>
      </c>
      <c r="G48" s="16">
        <f t="shared" si="34"/>
        <v>0.89867362470102197</v>
      </c>
      <c r="H48" s="16">
        <f t="shared" si="35"/>
        <v>0.84843353090601181</v>
      </c>
      <c r="J48">
        <v>168</v>
      </c>
      <c r="K48">
        <v>357</v>
      </c>
      <c r="L48">
        <v>209</v>
      </c>
      <c r="M48">
        <v>4319</v>
      </c>
      <c r="N48" s="16">
        <f t="shared" si="32"/>
        <v>0.90768551236749118</v>
      </c>
      <c r="O48" s="16">
        <f t="shared" si="36"/>
        <v>0.9251170046801872</v>
      </c>
      <c r="P48" s="16">
        <f t="shared" si="37"/>
        <v>0.84730538922155685</v>
      </c>
      <c r="R48">
        <v>172</v>
      </c>
      <c r="S48">
        <v>433</v>
      </c>
      <c r="T48">
        <v>244</v>
      </c>
      <c r="U48">
        <v>4915</v>
      </c>
      <c r="V48" s="16">
        <f t="shared" si="33"/>
        <v>0.9054080248110099</v>
      </c>
      <c r="W48" s="16">
        <f t="shared" si="38"/>
        <v>0.93237664635344997</v>
      </c>
      <c r="X48" s="16">
        <f t="shared" si="39"/>
        <v>0.83807030665669413</v>
      </c>
    </row>
    <row r="49" spans="1:33" x14ac:dyDescent="0.3">
      <c r="B49">
        <v>243</v>
      </c>
      <c r="C49">
        <v>380</v>
      </c>
      <c r="D49">
        <v>222</v>
      </c>
      <c r="E49">
        <v>4413</v>
      </c>
      <c r="F49" s="16">
        <f t="shared" si="31"/>
        <v>0.90420711974110035</v>
      </c>
      <c r="G49" s="16">
        <f t="shared" si="34"/>
        <v>0.89561855670103097</v>
      </c>
      <c r="H49" s="16">
        <f t="shared" si="35"/>
        <v>0.84143542666388482</v>
      </c>
      <c r="J49">
        <v>164</v>
      </c>
      <c r="K49">
        <v>383</v>
      </c>
      <c r="L49">
        <v>214</v>
      </c>
      <c r="M49">
        <v>4368</v>
      </c>
      <c r="N49" s="16">
        <f t="shared" si="32"/>
        <v>0.90659100829332173</v>
      </c>
      <c r="O49" s="16">
        <f t="shared" si="36"/>
        <v>0.92762577228596643</v>
      </c>
      <c r="P49" s="16">
        <f t="shared" si="37"/>
        <v>0.83877078509787417</v>
      </c>
      <c r="R49">
        <v>170</v>
      </c>
      <c r="S49">
        <v>349</v>
      </c>
      <c r="T49">
        <v>215</v>
      </c>
      <c r="U49">
        <v>4308</v>
      </c>
      <c r="V49" s="16">
        <f t="shared" si="33"/>
        <v>0.90493035595843463</v>
      </c>
      <c r="W49" s="16">
        <f t="shared" si="38"/>
        <v>0.92407324698526128</v>
      </c>
      <c r="X49" s="16">
        <f t="shared" si="39"/>
        <v>0.85011810178226321</v>
      </c>
    </row>
    <row r="50" spans="1:33" x14ac:dyDescent="0.3">
      <c r="B50" s="11">
        <v>187</v>
      </c>
      <c r="C50" s="11">
        <v>330</v>
      </c>
      <c r="D50" s="11">
        <v>199</v>
      </c>
      <c r="E50" s="11">
        <v>3951</v>
      </c>
      <c r="F50" s="16">
        <f t="shared" si="31"/>
        <v>0.90409638554216865</v>
      </c>
      <c r="G50" s="16">
        <f t="shared" si="34"/>
        <v>0.90961817303044945</v>
      </c>
      <c r="H50" s="16">
        <f t="shared" si="35"/>
        <v>0.84583041345480026</v>
      </c>
      <c r="J50">
        <v>157</v>
      </c>
      <c r="K50">
        <v>341</v>
      </c>
      <c r="L50">
        <v>209</v>
      </c>
      <c r="M50">
        <v>4257</v>
      </c>
      <c r="N50" s="16">
        <f t="shared" si="32"/>
        <v>0.90640394088669951</v>
      </c>
      <c r="O50" s="16">
        <f t="shared" si="36"/>
        <v>0.92886270956048933</v>
      </c>
      <c r="P50" s="16">
        <f t="shared" si="37"/>
        <v>0.85167464114832536</v>
      </c>
      <c r="R50">
        <v>162</v>
      </c>
      <c r="S50">
        <v>402</v>
      </c>
      <c r="T50">
        <v>230</v>
      </c>
      <c r="U50">
        <v>4599</v>
      </c>
      <c r="V50" s="16">
        <f t="shared" si="33"/>
        <v>0.90474218264651063</v>
      </c>
      <c r="W50" s="16">
        <f t="shared" si="38"/>
        <v>0.93194706994328924</v>
      </c>
      <c r="X50" s="16">
        <f t="shared" si="39"/>
        <v>0.83923215356928615</v>
      </c>
    </row>
    <row r="51" spans="1:33" s="13" customFormat="1" x14ac:dyDescent="0.3">
      <c r="A51" s="13" t="s">
        <v>8</v>
      </c>
      <c r="B51" s="14">
        <f>AVERAGE(B31:B50)</f>
        <v>202.95</v>
      </c>
      <c r="C51" s="14">
        <f t="shared" ref="C51:E51" si="40">AVERAGE(C31:C50)</f>
        <v>343</v>
      </c>
      <c r="D51" s="14">
        <f t="shared" si="40"/>
        <v>201.45</v>
      </c>
      <c r="E51" s="14">
        <f t="shared" si="40"/>
        <v>4264.25</v>
      </c>
      <c r="F51" s="17">
        <f>AVERAGE(F31:F50)</f>
        <v>0.90976463230384752</v>
      </c>
      <c r="G51" s="17">
        <f t="shared" ref="G51" si="41">AVERAGE(G31:G50)</f>
        <v>0.90925655582784093</v>
      </c>
      <c r="H51" s="17">
        <f t="shared" ref="H51" si="42">AVERAGE(H31:H50)</f>
        <v>0.85125386261448222</v>
      </c>
      <c r="J51" s="14">
        <f>AVERAGE(J31:J50)</f>
        <v>154.19999999999999</v>
      </c>
      <c r="K51" s="14">
        <f t="shared" ref="K51:M51" si="43">AVERAGE(K31:K50)</f>
        <v>342</v>
      </c>
      <c r="L51" s="14">
        <f t="shared" si="43"/>
        <v>197.45</v>
      </c>
      <c r="M51" s="14">
        <f t="shared" si="43"/>
        <v>4317.1499999999996</v>
      </c>
      <c r="N51" s="17">
        <f>AVERAGE(N31:N50)</f>
        <v>0.91252825780979929</v>
      </c>
      <c r="O51" s="17">
        <f t="shared" ref="O51" si="44">AVERAGE(O31:O50)</f>
        <v>0.93105126625176471</v>
      </c>
      <c r="P51" s="17">
        <f t="shared" ref="P51" si="45">AVERAGE(P31:P50)</f>
        <v>0.853205701982237</v>
      </c>
      <c r="R51" s="14">
        <f>AVERAGE(R31:R50)</f>
        <v>165.35</v>
      </c>
      <c r="S51" s="14">
        <f t="shared" ref="S51:U51" si="46">AVERAGE(S31:S50)</f>
        <v>379.75</v>
      </c>
      <c r="T51" s="14">
        <f t="shared" si="46"/>
        <v>213.15</v>
      </c>
      <c r="U51" s="14">
        <f t="shared" si="46"/>
        <v>4466.25</v>
      </c>
      <c r="V51" s="17">
        <f>AVERAGE(V31:V50)</f>
        <v>0.90899970035836564</v>
      </c>
      <c r="W51" s="17">
        <f t="shared" ref="W51" si="47">AVERAGE(W31:W50)</f>
        <v>0.92814479125726268</v>
      </c>
      <c r="X51" s="17">
        <f t="shared" ref="X51" si="48">AVERAGE(X31:X50)</f>
        <v>0.84361446416562624</v>
      </c>
    </row>
    <row r="52" spans="1:33" x14ac:dyDescent="0.3">
      <c r="A52" t="s">
        <v>9</v>
      </c>
      <c r="B52" s="9">
        <f t="shared" ref="B52:E52" si="49">STDEV(B31:B50)</f>
        <v>24.286610996271342</v>
      </c>
      <c r="C52" s="9">
        <f t="shared" si="49"/>
        <v>28.200410597981314</v>
      </c>
      <c r="D52" s="9">
        <f t="shared" si="49"/>
        <v>13.956605679937482</v>
      </c>
      <c r="E52" s="9">
        <f t="shared" si="49"/>
        <v>185.69042573737158</v>
      </c>
      <c r="F52">
        <f>STDEV(F31:F50)</f>
        <v>5.13619990159285E-3</v>
      </c>
      <c r="G52">
        <f>STDEV(G31:G50)</f>
        <v>8.7379433543161803E-3</v>
      </c>
      <c r="H52">
        <f t="shared" ref="H52" si="50">STDEV(H31:H50)</f>
        <v>7.4530139857548142E-3</v>
      </c>
      <c r="J52" s="9">
        <f t="shared" ref="J52:M52" si="51">STDEV(J31:J50)</f>
        <v>11.993858077322217</v>
      </c>
      <c r="K52" s="9">
        <f t="shared" si="51"/>
        <v>16.78658612357529</v>
      </c>
      <c r="L52" s="9">
        <f t="shared" si="51"/>
        <v>9.4783687248497852</v>
      </c>
      <c r="M52" s="9">
        <f t="shared" si="51"/>
        <v>94.62239358852139</v>
      </c>
      <c r="N52">
        <f>STDEV(N31:N50)</f>
        <v>3.7714241516827807E-3</v>
      </c>
      <c r="O52">
        <f>STDEV(O31:O50)</f>
        <v>4.9279572555642505E-3</v>
      </c>
      <c r="P52">
        <f t="shared" ref="P52" si="52">STDEV(P31:P50)</f>
        <v>6.1359348102136236E-3</v>
      </c>
      <c r="R52" s="9">
        <f t="shared" ref="R52:U52" si="53">STDEV(R31:R50)</f>
        <v>9.7185389848474646</v>
      </c>
      <c r="S52" s="9">
        <f t="shared" si="53"/>
        <v>48.612187122594115</v>
      </c>
      <c r="T52" s="9">
        <f t="shared" si="53"/>
        <v>24.730707526005894</v>
      </c>
      <c r="U52" s="9">
        <f t="shared" si="53"/>
        <v>428.47598655307576</v>
      </c>
      <c r="V52">
        <f>STDEV(V31:V50)</f>
        <v>4.5276207534399402E-3</v>
      </c>
      <c r="W52">
        <f>STDEV(W31:W50)</f>
        <v>6.5377459035997473E-3</v>
      </c>
      <c r="X52">
        <f t="shared" ref="X52" si="54">STDEV(X31:X50)</f>
        <v>7.3583461962665551E-3</v>
      </c>
    </row>
    <row r="53" spans="1:33" x14ac:dyDescent="0.3">
      <c r="A53" t="s">
        <v>10</v>
      </c>
      <c r="B53" s="8">
        <f t="shared" ref="B53:E53" si="55">B52/B51</f>
        <v>0.11966795267933651</v>
      </c>
      <c r="C53" s="8">
        <f t="shared" si="55"/>
        <v>8.2216940518895956E-2</v>
      </c>
      <c r="D53" s="8">
        <f t="shared" si="55"/>
        <v>6.9280743012844287E-2</v>
      </c>
      <c r="E53" s="8">
        <f t="shared" si="55"/>
        <v>4.354585817843034E-2</v>
      </c>
      <c r="F53" s="8">
        <f>F52/F51</f>
        <v>5.6456359361719364E-3</v>
      </c>
      <c r="G53" s="8">
        <f t="shared" ref="G53:H53" si="56">G52/G51</f>
        <v>9.6099866405259405E-3</v>
      </c>
      <c r="H53" s="8">
        <f t="shared" si="56"/>
        <v>8.755336466684735E-3</v>
      </c>
      <c r="I53" s="8"/>
      <c r="J53" s="8">
        <f t="shared" ref="J53:M53" si="57">J52/J51</f>
        <v>7.7781180786784809E-2</v>
      </c>
      <c r="K53" s="8">
        <f t="shared" si="57"/>
        <v>4.9083585156652898E-2</v>
      </c>
      <c r="L53" s="8">
        <f t="shared" si="57"/>
        <v>4.8003893263356724E-2</v>
      </c>
      <c r="M53" s="8">
        <f t="shared" si="57"/>
        <v>2.1917791503311537E-2</v>
      </c>
      <c r="N53" s="8">
        <f>N52/N51</f>
        <v>4.1329395768354045E-3</v>
      </c>
      <c r="O53" s="8">
        <f t="shared" ref="O53" si="58">O52/O51</f>
        <v>5.2928957128249975E-3</v>
      </c>
      <c r="P53" s="8">
        <f t="shared" ref="P53" si="59">P52/P51</f>
        <v>7.1916242424987552E-3</v>
      </c>
      <c r="R53" s="8">
        <f t="shared" ref="R53:U53" si="60">R52/R51</f>
        <v>5.8775560839718563E-2</v>
      </c>
      <c r="S53" s="8">
        <f t="shared" si="60"/>
        <v>0.12801102599761452</v>
      </c>
      <c r="T53" s="8">
        <f t="shared" si="60"/>
        <v>0.11602490042695704</v>
      </c>
      <c r="U53" s="8">
        <f t="shared" si="60"/>
        <v>9.5936408967943074E-2</v>
      </c>
      <c r="V53" s="8">
        <f>V52/V51</f>
        <v>4.9808825587675807E-3</v>
      </c>
      <c r="W53" s="8">
        <f t="shared" ref="W53" si="61">W52/W51</f>
        <v>7.0438857871989264E-3</v>
      </c>
      <c r="X53" s="8">
        <f t="shared" ref="X53" si="62">X52/X51</f>
        <v>8.7224040231983213E-3</v>
      </c>
    </row>
    <row r="54" spans="1:33" x14ac:dyDescent="0.3">
      <c r="J54" s="2"/>
      <c r="K54" s="2"/>
      <c r="L54" s="4"/>
      <c r="M54" s="2"/>
      <c r="N54" s="2"/>
      <c r="O54" s="2"/>
      <c r="P54" s="2"/>
    </row>
    <row r="55" spans="1:33" x14ac:dyDescent="0.3">
      <c r="B55" s="5" t="s">
        <v>14</v>
      </c>
      <c r="C55" s="3">
        <v>2021</v>
      </c>
      <c r="E55" s="3" t="s">
        <v>6</v>
      </c>
      <c r="F55" s="3"/>
      <c r="J55" s="5" t="s">
        <v>15</v>
      </c>
      <c r="K55" s="3">
        <v>2022</v>
      </c>
      <c r="L55" s="3"/>
      <c r="M55" s="3" t="s">
        <v>6</v>
      </c>
      <c r="N55" s="3"/>
      <c r="O55" s="3"/>
      <c r="P55" s="3"/>
      <c r="R55" s="5" t="s">
        <v>16</v>
      </c>
      <c r="S55" s="3">
        <v>2023</v>
      </c>
      <c r="U55" s="3" t="s">
        <v>6</v>
      </c>
      <c r="V55" s="3"/>
      <c r="AG55" s="3"/>
    </row>
    <row r="56" spans="1:33" x14ac:dyDescent="0.3">
      <c r="B56" s="1" t="s">
        <v>0</v>
      </c>
      <c r="C56" s="1" t="s">
        <v>1</v>
      </c>
      <c r="D56" s="1" t="s">
        <v>2</v>
      </c>
      <c r="E56" s="1" t="s">
        <v>3</v>
      </c>
      <c r="F56" s="1" t="s">
        <v>4</v>
      </c>
      <c r="G56" s="1" t="s">
        <v>13</v>
      </c>
      <c r="H56" s="1" t="s">
        <v>17</v>
      </c>
      <c r="J56" s="1" t="s">
        <v>0</v>
      </c>
      <c r="K56" s="1" t="s">
        <v>1</v>
      </c>
      <c r="L56" s="1" t="s">
        <v>2</v>
      </c>
      <c r="M56" s="1" t="s">
        <v>3</v>
      </c>
      <c r="N56" s="1" t="s">
        <v>4</v>
      </c>
      <c r="O56" s="1" t="s">
        <v>13</v>
      </c>
      <c r="P56" s="1" t="s">
        <v>17</v>
      </c>
      <c r="R56" s="1" t="s">
        <v>0</v>
      </c>
      <c r="S56" s="1" t="s">
        <v>1</v>
      </c>
      <c r="T56" s="1" t="s">
        <v>2</v>
      </c>
      <c r="U56" s="1" t="s">
        <v>3</v>
      </c>
      <c r="V56" s="1" t="s">
        <v>4</v>
      </c>
      <c r="W56" s="1" t="s">
        <v>13</v>
      </c>
      <c r="X56" s="1" t="s">
        <v>17</v>
      </c>
      <c r="AG56" s="15"/>
    </row>
    <row r="57" spans="1:33" x14ac:dyDescent="0.3">
      <c r="B57">
        <v>308</v>
      </c>
      <c r="C57">
        <v>656</v>
      </c>
      <c r="D57">
        <v>385</v>
      </c>
      <c r="E57">
        <v>3950</v>
      </c>
      <c r="F57" s="16">
        <f t="shared" ref="F57:F76" si="63">(E57-D57)/(E57+D57)</f>
        <v>0.82237600922722032</v>
      </c>
      <c r="G57" s="16">
        <f>(E57-B57)/(E57+B57)</f>
        <v>0.85533114138093003</v>
      </c>
      <c r="H57" s="16">
        <f>(E57-C57)/(E57+C57)</f>
        <v>0.71515414676508904</v>
      </c>
      <c r="I57" s="7"/>
      <c r="J57">
        <v>80</v>
      </c>
      <c r="K57">
        <v>271</v>
      </c>
      <c r="L57">
        <v>120</v>
      </c>
      <c r="M57">
        <v>3652</v>
      </c>
      <c r="N57" s="16">
        <f t="shared" ref="N57:N76" si="64">(M57-L57)/(M57+L57)</f>
        <v>0.93637327677624604</v>
      </c>
      <c r="O57" s="16">
        <f>(M57-J57)/(M57+J57)</f>
        <v>0.95712754555198287</v>
      </c>
      <c r="P57" s="16">
        <f>(M57-K57)/(M57+K57)</f>
        <v>0.861840428243691</v>
      </c>
      <c r="R57">
        <v>177</v>
      </c>
      <c r="S57">
        <v>264</v>
      </c>
      <c r="T57">
        <v>109</v>
      </c>
      <c r="U57">
        <v>3281</v>
      </c>
      <c r="V57" s="16">
        <f t="shared" ref="V57:V76" si="65">(U57-T57)/(U57+T57)</f>
        <v>0.935693215339233</v>
      </c>
      <c r="W57" s="16">
        <f>(U57-R57)/(U57+R57)</f>
        <v>0.89762868710237131</v>
      </c>
      <c r="X57" s="16">
        <f>(U57-S57)/(U57+S57)</f>
        <v>0.8510578279266573</v>
      </c>
    </row>
    <row r="58" spans="1:33" x14ac:dyDescent="0.3">
      <c r="B58">
        <v>318</v>
      </c>
      <c r="C58">
        <v>664</v>
      </c>
      <c r="D58">
        <v>395</v>
      </c>
      <c r="E58">
        <v>3986</v>
      </c>
      <c r="F58" s="16">
        <f t="shared" si="63"/>
        <v>0.819675873088336</v>
      </c>
      <c r="G58" s="16">
        <f t="shared" ref="G58:G76" si="66">(E58-B58)/(E58+B58)</f>
        <v>0.85223048327137552</v>
      </c>
      <c r="H58" s="16">
        <f t="shared" ref="H58:H76" si="67">(E58-C58)/(E58+C58)</f>
        <v>0.71440860215053759</v>
      </c>
      <c r="I58" s="7"/>
      <c r="J58">
        <v>128</v>
      </c>
      <c r="K58">
        <v>311</v>
      </c>
      <c r="L58">
        <v>144</v>
      </c>
      <c r="M58">
        <v>3867</v>
      </c>
      <c r="N58" s="16">
        <f t="shared" si="64"/>
        <v>0.9281974569932685</v>
      </c>
      <c r="O58" s="16">
        <f t="shared" ref="O58:O76" si="68">(M58-J58)/(M58+J58)</f>
        <v>0.93591989987484359</v>
      </c>
      <c r="P58" s="16">
        <f t="shared" ref="P58:P76" si="69">(M58-K58)/(M58+K58)</f>
        <v>0.8511249401627573</v>
      </c>
      <c r="R58">
        <v>233</v>
      </c>
      <c r="S58">
        <v>348</v>
      </c>
      <c r="T58">
        <v>174</v>
      </c>
      <c r="U58">
        <v>3925</v>
      </c>
      <c r="V58" s="16">
        <f t="shared" si="65"/>
        <v>0.91510124420590389</v>
      </c>
      <c r="W58" s="16">
        <f t="shared" ref="W58:W76" si="70">(U58-R58)/(U58+R58)</f>
        <v>0.8879268879268879</v>
      </c>
      <c r="X58" s="16">
        <f t="shared" ref="X58:X76" si="71">(U58-S58)/(U58+S58)</f>
        <v>0.83711677978001409</v>
      </c>
    </row>
    <row r="59" spans="1:33" x14ac:dyDescent="0.3">
      <c r="B59">
        <v>341</v>
      </c>
      <c r="C59">
        <v>642</v>
      </c>
      <c r="D59">
        <v>402</v>
      </c>
      <c r="E59">
        <v>4003</v>
      </c>
      <c r="F59" s="16">
        <f t="shared" si="63"/>
        <v>0.81748013620885362</v>
      </c>
      <c r="G59" s="16">
        <f t="shared" si="66"/>
        <v>0.84300184162062619</v>
      </c>
      <c r="H59" s="16">
        <f t="shared" si="67"/>
        <v>0.72357373519913881</v>
      </c>
      <c r="I59" s="7"/>
      <c r="J59">
        <v>207</v>
      </c>
      <c r="K59">
        <v>360</v>
      </c>
      <c r="L59">
        <v>171</v>
      </c>
      <c r="M59">
        <v>4488</v>
      </c>
      <c r="N59" s="16">
        <f t="shared" si="64"/>
        <v>0.9265936896329684</v>
      </c>
      <c r="O59" s="16">
        <f t="shared" si="68"/>
        <v>0.91182108626198088</v>
      </c>
      <c r="P59" s="16">
        <f t="shared" si="69"/>
        <v>0.85148514851485146</v>
      </c>
      <c r="R59">
        <v>276</v>
      </c>
      <c r="S59">
        <v>480</v>
      </c>
      <c r="T59">
        <v>223</v>
      </c>
      <c r="U59">
        <v>4893</v>
      </c>
      <c r="V59" s="16">
        <f t="shared" si="65"/>
        <v>0.91282251759186861</v>
      </c>
      <c r="W59" s="16">
        <f t="shared" si="70"/>
        <v>0.89320951828206618</v>
      </c>
      <c r="X59" s="16">
        <f t="shared" si="71"/>
        <v>0.82132886655499726</v>
      </c>
    </row>
    <row r="60" spans="1:33" x14ac:dyDescent="0.3">
      <c r="B60">
        <v>334</v>
      </c>
      <c r="C60">
        <v>664</v>
      </c>
      <c r="D60">
        <v>400</v>
      </c>
      <c r="E60">
        <v>3980</v>
      </c>
      <c r="F60" s="16">
        <f t="shared" si="63"/>
        <v>0.81735159817351599</v>
      </c>
      <c r="G60" s="16">
        <f t="shared" si="66"/>
        <v>0.84515530829856278</v>
      </c>
      <c r="H60" s="16">
        <f t="shared" si="67"/>
        <v>0.7140396210163652</v>
      </c>
      <c r="I60" s="7"/>
      <c r="J60">
        <v>211</v>
      </c>
      <c r="K60">
        <v>347</v>
      </c>
      <c r="L60">
        <v>172</v>
      </c>
      <c r="M60">
        <v>4444</v>
      </c>
      <c r="N60" s="16">
        <f t="shared" si="64"/>
        <v>0.92547660311958402</v>
      </c>
      <c r="O60" s="16">
        <f t="shared" si="68"/>
        <v>0.90934479054779804</v>
      </c>
      <c r="P60" s="16">
        <f t="shared" si="69"/>
        <v>0.85514506366103105</v>
      </c>
      <c r="R60">
        <v>264</v>
      </c>
      <c r="S60">
        <v>372</v>
      </c>
      <c r="T60">
        <v>212</v>
      </c>
      <c r="U60">
        <v>4424</v>
      </c>
      <c r="V60" s="16">
        <f t="shared" si="65"/>
        <v>0.908541846419327</v>
      </c>
      <c r="W60" s="16">
        <f t="shared" si="70"/>
        <v>0.88737201365187712</v>
      </c>
      <c r="X60" s="16">
        <f t="shared" si="71"/>
        <v>0.84487072560467058</v>
      </c>
    </row>
    <row r="61" spans="1:33" x14ac:dyDescent="0.3">
      <c r="B61">
        <v>345</v>
      </c>
      <c r="C61">
        <v>644</v>
      </c>
      <c r="D61">
        <v>416</v>
      </c>
      <c r="E61">
        <v>4095</v>
      </c>
      <c r="F61" s="16">
        <f t="shared" si="63"/>
        <v>0.81556195965417866</v>
      </c>
      <c r="G61" s="16">
        <f t="shared" si="66"/>
        <v>0.84459459459459463</v>
      </c>
      <c r="H61" s="16">
        <f t="shared" si="67"/>
        <v>0.72821270310192021</v>
      </c>
      <c r="I61" s="7"/>
      <c r="J61">
        <v>130</v>
      </c>
      <c r="K61">
        <v>320</v>
      </c>
      <c r="L61">
        <v>155</v>
      </c>
      <c r="M61">
        <v>3958</v>
      </c>
      <c r="N61" s="16">
        <f t="shared" si="64"/>
        <v>0.92462922441040607</v>
      </c>
      <c r="O61" s="16">
        <f t="shared" si="68"/>
        <v>0.93639921722113506</v>
      </c>
      <c r="P61" s="16">
        <f t="shared" si="69"/>
        <v>0.85039738195418424</v>
      </c>
      <c r="R61">
        <v>213</v>
      </c>
      <c r="S61">
        <v>340</v>
      </c>
      <c r="T61">
        <v>194</v>
      </c>
      <c r="U61">
        <v>3977</v>
      </c>
      <c r="V61" s="16">
        <f t="shared" si="65"/>
        <v>0.90697674418604646</v>
      </c>
      <c r="W61" s="16">
        <f t="shared" si="70"/>
        <v>0.89832935560859184</v>
      </c>
      <c r="X61" s="16">
        <f t="shared" si="71"/>
        <v>0.842483205930044</v>
      </c>
    </row>
    <row r="62" spans="1:33" x14ac:dyDescent="0.3">
      <c r="B62">
        <v>318</v>
      </c>
      <c r="C62">
        <v>632</v>
      </c>
      <c r="D62">
        <v>381</v>
      </c>
      <c r="E62">
        <v>3749</v>
      </c>
      <c r="F62" s="16">
        <f t="shared" si="63"/>
        <v>0.81549636803874093</v>
      </c>
      <c r="G62" s="16">
        <f t="shared" si="66"/>
        <v>0.84361937546102783</v>
      </c>
      <c r="H62" s="16">
        <f t="shared" si="67"/>
        <v>0.71148139694133761</v>
      </c>
      <c r="I62" s="7"/>
      <c r="J62">
        <v>209</v>
      </c>
      <c r="K62">
        <v>328</v>
      </c>
      <c r="L62">
        <v>168</v>
      </c>
      <c r="M62">
        <v>4284</v>
      </c>
      <c r="N62" s="16">
        <f t="shared" si="64"/>
        <v>0.92452830188679247</v>
      </c>
      <c r="O62" s="16">
        <f t="shared" si="68"/>
        <v>0.90696639216559094</v>
      </c>
      <c r="P62" s="16">
        <f t="shared" si="69"/>
        <v>0.85776235906331311</v>
      </c>
      <c r="R62">
        <v>243</v>
      </c>
      <c r="S62">
        <v>361</v>
      </c>
      <c r="T62">
        <v>214</v>
      </c>
      <c r="U62">
        <v>4352</v>
      </c>
      <c r="V62" s="16">
        <f t="shared" si="65"/>
        <v>0.90626368812965397</v>
      </c>
      <c r="W62" s="16">
        <f t="shared" si="70"/>
        <v>0.89423286180631123</v>
      </c>
      <c r="X62" s="16">
        <f t="shared" si="71"/>
        <v>0.84680670485890086</v>
      </c>
    </row>
    <row r="63" spans="1:33" x14ac:dyDescent="0.3">
      <c r="B63">
        <v>343</v>
      </c>
      <c r="C63">
        <v>644</v>
      </c>
      <c r="D63">
        <v>407</v>
      </c>
      <c r="E63">
        <v>3999</v>
      </c>
      <c r="F63" s="16">
        <f t="shared" si="63"/>
        <v>0.81525192918747158</v>
      </c>
      <c r="G63" s="16">
        <f t="shared" si="66"/>
        <v>0.84200829111008757</v>
      </c>
      <c r="H63" s="16">
        <f t="shared" si="67"/>
        <v>0.7225931509799699</v>
      </c>
      <c r="I63" s="7"/>
      <c r="J63">
        <v>210</v>
      </c>
      <c r="K63">
        <v>346</v>
      </c>
      <c r="L63">
        <v>180</v>
      </c>
      <c r="M63">
        <v>4568</v>
      </c>
      <c r="N63" s="16">
        <f t="shared" si="64"/>
        <v>0.92417860151642794</v>
      </c>
      <c r="O63" s="16">
        <f t="shared" si="68"/>
        <v>0.91209711176224362</v>
      </c>
      <c r="P63" s="16">
        <f t="shared" si="69"/>
        <v>0.85917785917785916</v>
      </c>
      <c r="R63">
        <v>262</v>
      </c>
      <c r="S63">
        <v>368</v>
      </c>
      <c r="T63">
        <v>214</v>
      </c>
      <c r="U63">
        <v>4313</v>
      </c>
      <c r="V63" s="16">
        <f t="shared" si="65"/>
        <v>0.90545615197702678</v>
      </c>
      <c r="W63" s="16">
        <f t="shared" si="70"/>
        <v>0.88546448087431695</v>
      </c>
      <c r="X63" s="16">
        <f t="shared" si="71"/>
        <v>0.84276863917966249</v>
      </c>
    </row>
    <row r="64" spans="1:33" x14ac:dyDescent="0.3">
      <c r="B64">
        <v>327</v>
      </c>
      <c r="C64">
        <v>633</v>
      </c>
      <c r="D64">
        <v>405</v>
      </c>
      <c r="E64">
        <v>3954</v>
      </c>
      <c r="F64" s="16">
        <f t="shared" si="63"/>
        <v>0.81417756366139027</v>
      </c>
      <c r="G64" s="16">
        <f t="shared" si="66"/>
        <v>0.84723195515066574</v>
      </c>
      <c r="H64" s="16">
        <f t="shared" si="67"/>
        <v>0.724002616088947</v>
      </c>
      <c r="I64" s="7"/>
      <c r="J64">
        <v>209</v>
      </c>
      <c r="K64">
        <v>346</v>
      </c>
      <c r="L64">
        <v>179</v>
      </c>
      <c r="M64">
        <v>4475</v>
      </c>
      <c r="N64" s="16">
        <f t="shared" si="64"/>
        <v>0.92307692307692313</v>
      </c>
      <c r="O64" s="16">
        <f t="shared" si="68"/>
        <v>0.91076003415883855</v>
      </c>
      <c r="P64" s="16">
        <f t="shared" si="69"/>
        <v>0.8564613150798589</v>
      </c>
      <c r="R64">
        <v>278</v>
      </c>
      <c r="S64">
        <v>471</v>
      </c>
      <c r="T64">
        <v>248</v>
      </c>
      <c r="U64">
        <v>4980</v>
      </c>
      <c r="V64" s="16">
        <f t="shared" si="65"/>
        <v>0.90512624330527924</v>
      </c>
      <c r="W64" s="16">
        <f t="shared" si="70"/>
        <v>0.89425637124381896</v>
      </c>
      <c r="X64" s="16">
        <f t="shared" si="71"/>
        <v>0.82718767198679144</v>
      </c>
    </row>
    <row r="65" spans="1:24" x14ac:dyDescent="0.3">
      <c r="B65">
        <v>366</v>
      </c>
      <c r="C65">
        <v>708</v>
      </c>
      <c r="D65">
        <v>449</v>
      </c>
      <c r="E65">
        <v>4379</v>
      </c>
      <c r="F65" s="16">
        <f t="shared" si="63"/>
        <v>0.81400165700082849</v>
      </c>
      <c r="G65" s="16">
        <f t="shared" si="66"/>
        <v>0.8457323498419389</v>
      </c>
      <c r="H65" s="16">
        <f t="shared" si="67"/>
        <v>0.72164340475722433</v>
      </c>
      <c r="I65" s="7"/>
      <c r="J65">
        <v>211</v>
      </c>
      <c r="K65">
        <v>352</v>
      </c>
      <c r="L65">
        <v>184</v>
      </c>
      <c r="M65">
        <v>4590</v>
      </c>
      <c r="N65" s="16">
        <f t="shared" si="64"/>
        <v>0.92291579388353584</v>
      </c>
      <c r="O65" s="16">
        <f t="shared" si="68"/>
        <v>0.91210164549052286</v>
      </c>
      <c r="P65" s="16">
        <f t="shared" si="69"/>
        <v>0.85754755159854312</v>
      </c>
      <c r="R65">
        <v>219</v>
      </c>
      <c r="S65">
        <v>372</v>
      </c>
      <c r="T65">
        <v>203</v>
      </c>
      <c r="U65">
        <v>4065</v>
      </c>
      <c r="V65" s="16">
        <f t="shared" si="65"/>
        <v>0.90487347703842547</v>
      </c>
      <c r="W65" s="16">
        <f t="shared" si="70"/>
        <v>0.89775910364145661</v>
      </c>
      <c r="X65" s="16">
        <f t="shared" si="71"/>
        <v>0.83231913455037188</v>
      </c>
    </row>
    <row r="66" spans="1:24" x14ac:dyDescent="0.3">
      <c r="B66">
        <v>370</v>
      </c>
      <c r="C66">
        <v>661</v>
      </c>
      <c r="D66">
        <v>421</v>
      </c>
      <c r="E66">
        <v>4105</v>
      </c>
      <c r="F66" s="16">
        <f t="shared" si="63"/>
        <v>0.81396376491383116</v>
      </c>
      <c r="G66" s="16">
        <f t="shared" si="66"/>
        <v>0.83463687150837984</v>
      </c>
      <c r="H66" s="16">
        <f t="shared" si="67"/>
        <v>0.72261854804867809</v>
      </c>
      <c r="I66" s="7"/>
      <c r="J66">
        <v>167</v>
      </c>
      <c r="K66">
        <v>342</v>
      </c>
      <c r="L66">
        <v>163</v>
      </c>
      <c r="M66">
        <v>4036</v>
      </c>
      <c r="N66" s="16">
        <f t="shared" si="64"/>
        <v>0.92236246725410809</v>
      </c>
      <c r="O66" s="16">
        <f t="shared" si="68"/>
        <v>0.92053295265286705</v>
      </c>
      <c r="P66" s="16">
        <f t="shared" si="69"/>
        <v>0.84376427592507997</v>
      </c>
      <c r="R66">
        <v>254</v>
      </c>
      <c r="S66">
        <v>383</v>
      </c>
      <c r="T66">
        <v>222</v>
      </c>
      <c r="U66">
        <v>4357</v>
      </c>
      <c r="V66" s="16">
        <f t="shared" si="65"/>
        <v>0.90303559729198513</v>
      </c>
      <c r="W66" s="16">
        <f t="shared" si="70"/>
        <v>0.88982867057037518</v>
      </c>
      <c r="X66" s="16">
        <f t="shared" si="71"/>
        <v>0.83839662447257379</v>
      </c>
    </row>
    <row r="67" spans="1:24" x14ac:dyDescent="0.3">
      <c r="B67">
        <v>371</v>
      </c>
      <c r="C67">
        <v>660</v>
      </c>
      <c r="D67">
        <v>427</v>
      </c>
      <c r="E67">
        <v>4156</v>
      </c>
      <c r="F67" s="16">
        <f t="shared" si="63"/>
        <v>0.81365917521274278</v>
      </c>
      <c r="G67" s="16">
        <f t="shared" si="66"/>
        <v>0.83609454384802295</v>
      </c>
      <c r="H67" s="16">
        <f t="shared" si="67"/>
        <v>0.72591362126245851</v>
      </c>
      <c r="I67" s="7"/>
      <c r="J67">
        <v>189</v>
      </c>
      <c r="K67">
        <v>325</v>
      </c>
      <c r="L67">
        <v>171</v>
      </c>
      <c r="M67">
        <v>4204</v>
      </c>
      <c r="N67" s="16">
        <f t="shared" si="64"/>
        <v>0.92182857142857144</v>
      </c>
      <c r="O67" s="16">
        <f t="shared" si="68"/>
        <v>0.9139540177555201</v>
      </c>
      <c r="P67" s="16">
        <f t="shared" si="69"/>
        <v>0.85648045926253036</v>
      </c>
      <c r="R67">
        <v>259</v>
      </c>
      <c r="S67">
        <v>385</v>
      </c>
      <c r="T67">
        <v>225</v>
      </c>
      <c r="U67">
        <v>4392</v>
      </c>
      <c r="V67" s="16">
        <f t="shared" si="65"/>
        <v>0.90253411306042886</v>
      </c>
      <c r="W67" s="16">
        <f t="shared" si="70"/>
        <v>0.88862610191356695</v>
      </c>
      <c r="X67" s="16">
        <f t="shared" si="71"/>
        <v>0.83881096922754872</v>
      </c>
    </row>
    <row r="68" spans="1:24" x14ac:dyDescent="0.3">
      <c r="B68">
        <v>382</v>
      </c>
      <c r="C68">
        <v>656</v>
      </c>
      <c r="D68">
        <v>423</v>
      </c>
      <c r="E68">
        <v>4101</v>
      </c>
      <c r="F68" s="16">
        <f t="shared" si="63"/>
        <v>0.8129973474801061</v>
      </c>
      <c r="G68" s="16">
        <f t="shared" si="66"/>
        <v>0.8295784073165291</v>
      </c>
      <c r="H68" s="16">
        <f t="shared" si="67"/>
        <v>0.72419592179945347</v>
      </c>
      <c r="I68" s="7"/>
      <c r="J68">
        <v>210</v>
      </c>
      <c r="K68">
        <v>345</v>
      </c>
      <c r="L68">
        <v>184</v>
      </c>
      <c r="M68">
        <v>4490</v>
      </c>
      <c r="N68" s="16">
        <f t="shared" si="64"/>
        <v>0.92126658108686355</v>
      </c>
      <c r="O68" s="16">
        <f t="shared" si="68"/>
        <v>0.91063829787234041</v>
      </c>
      <c r="P68" s="16">
        <f t="shared" si="69"/>
        <v>0.85729058945191317</v>
      </c>
      <c r="R68">
        <v>274</v>
      </c>
      <c r="S68">
        <v>462</v>
      </c>
      <c r="T68">
        <v>245</v>
      </c>
      <c r="U68">
        <v>4759</v>
      </c>
      <c r="V68" s="16">
        <f t="shared" si="65"/>
        <v>0.90207833733013587</v>
      </c>
      <c r="W68" s="16">
        <f t="shared" si="70"/>
        <v>0.89111861712696205</v>
      </c>
      <c r="X68" s="16">
        <f t="shared" si="71"/>
        <v>0.82302240950009575</v>
      </c>
    </row>
    <row r="69" spans="1:24" x14ac:dyDescent="0.3">
      <c r="B69">
        <v>358</v>
      </c>
      <c r="C69">
        <v>642</v>
      </c>
      <c r="D69">
        <v>421</v>
      </c>
      <c r="E69">
        <v>4067</v>
      </c>
      <c r="F69" s="16">
        <f t="shared" si="63"/>
        <v>0.8123885918003565</v>
      </c>
      <c r="G69" s="16">
        <f t="shared" si="66"/>
        <v>0.83819209039548026</v>
      </c>
      <c r="H69" s="16">
        <f t="shared" si="67"/>
        <v>0.72733064344871523</v>
      </c>
      <c r="I69" s="7"/>
      <c r="J69">
        <v>213</v>
      </c>
      <c r="K69">
        <v>360</v>
      </c>
      <c r="L69">
        <v>182</v>
      </c>
      <c r="M69">
        <v>4403</v>
      </c>
      <c r="N69" s="16">
        <f t="shared" si="64"/>
        <v>0.92061068702290072</v>
      </c>
      <c r="O69" s="16">
        <f t="shared" si="68"/>
        <v>0.90771230502599654</v>
      </c>
      <c r="P69" s="16">
        <f t="shared" si="69"/>
        <v>0.84883476800335922</v>
      </c>
      <c r="R69">
        <v>262</v>
      </c>
      <c r="S69">
        <v>382</v>
      </c>
      <c r="T69">
        <v>223</v>
      </c>
      <c r="U69">
        <v>4330</v>
      </c>
      <c r="V69" s="16">
        <f t="shared" si="65"/>
        <v>0.90204260926861413</v>
      </c>
      <c r="W69" s="16">
        <f t="shared" si="70"/>
        <v>0.88588850174216027</v>
      </c>
      <c r="X69" s="16">
        <f t="shared" si="71"/>
        <v>0.83786078098471983</v>
      </c>
    </row>
    <row r="70" spans="1:24" x14ac:dyDescent="0.3">
      <c r="B70">
        <v>353</v>
      </c>
      <c r="C70">
        <v>677</v>
      </c>
      <c r="D70">
        <v>414</v>
      </c>
      <c r="E70">
        <v>3974</v>
      </c>
      <c r="F70" s="16">
        <f t="shared" si="63"/>
        <v>0.81130355515041019</v>
      </c>
      <c r="G70" s="16">
        <f t="shared" si="66"/>
        <v>0.83683845620522301</v>
      </c>
      <c r="H70" s="16">
        <f t="shared" si="67"/>
        <v>0.70887981079337781</v>
      </c>
      <c r="I70" s="7"/>
      <c r="J70">
        <v>185</v>
      </c>
      <c r="K70">
        <v>328</v>
      </c>
      <c r="L70">
        <v>177</v>
      </c>
      <c r="M70">
        <v>4253</v>
      </c>
      <c r="N70" s="16">
        <f t="shared" si="64"/>
        <v>0.92009029345372462</v>
      </c>
      <c r="O70" s="16">
        <f t="shared" si="68"/>
        <v>0.91662911221270837</v>
      </c>
      <c r="P70" s="16">
        <f t="shared" si="69"/>
        <v>0.8567998253656407</v>
      </c>
      <c r="R70">
        <v>254</v>
      </c>
      <c r="S70">
        <v>470</v>
      </c>
      <c r="T70">
        <v>250</v>
      </c>
      <c r="U70">
        <v>4848</v>
      </c>
      <c r="V70" s="16">
        <f t="shared" si="65"/>
        <v>0.90192232247940374</v>
      </c>
      <c r="W70" s="16">
        <f t="shared" si="70"/>
        <v>0.90043120344962757</v>
      </c>
      <c r="X70" s="16">
        <f t="shared" si="71"/>
        <v>0.82324182023317038</v>
      </c>
    </row>
    <row r="71" spans="1:24" x14ac:dyDescent="0.3">
      <c r="B71">
        <v>359</v>
      </c>
      <c r="C71">
        <v>674</v>
      </c>
      <c r="D71">
        <v>418</v>
      </c>
      <c r="E71">
        <v>3975</v>
      </c>
      <c r="F71" s="16">
        <f t="shared" si="63"/>
        <v>0.80969724561802869</v>
      </c>
      <c r="G71" s="16">
        <f t="shared" si="66"/>
        <v>0.83433317951084451</v>
      </c>
      <c r="H71" s="16">
        <f t="shared" si="67"/>
        <v>0.71004517100451714</v>
      </c>
      <c r="I71" s="7"/>
      <c r="J71">
        <v>207</v>
      </c>
      <c r="K71">
        <v>347</v>
      </c>
      <c r="L71">
        <v>187</v>
      </c>
      <c r="M71">
        <v>4470</v>
      </c>
      <c r="N71" s="16">
        <f t="shared" si="64"/>
        <v>0.91969078806098348</v>
      </c>
      <c r="O71" s="16">
        <f t="shared" si="68"/>
        <v>0.91148171905067354</v>
      </c>
      <c r="P71" s="16">
        <f t="shared" si="69"/>
        <v>0.85592692547228566</v>
      </c>
      <c r="R71">
        <v>262</v>
      </c>
      <c r="S71">
        <v>366</v>
      </c>
      <c r="T71">
        <v>205</v>
      </c>
      <c r="U71">
        <v>3949</v>
      </c>
      <c r="V71" s="16">
        <f t="shared" si="65"/>
        <v>0.9012999518536351</v>
      </c>
      <c r="W71" s="16">
        <f t="shared" si="70"/>
        <v>0.87556399905010684</v>
      </c>
      <c r="X71" s="16">
        <f t="shared" si="71"/>
        <v>0.83035921205098495</v>
      </c>
    </row>
    <row r="72" spans="1:24" x14ac:dyDescent="0.3">
      <c r="B72">
        <v>326</v>
      </c>
      <c r="C72">
        <v>656</v>
      </c>
      <c r="D72">
        <v>412</v>
      </c>
      <c r="E72">
        <v>3907</v>
      </c>
      <c r="F72" s="16">
        <f t="shared" si="63"/>
        <v>0.80921509608705722</v>
      </c>
      <c r="G72" s="16">
        <f t="shared" si="66"/>
        <v>0.84597212378927478</v>
      </c>
      <c r="H72" s="16">
        <f t="shared" si="67"/>
        <v>0.71246986631602016</v>
      </c>
      <c r="I72" s="7"/>
      <c r="J72">
        <v>205</v>
      </c>
      <c r="K72">
        <v>344</v>
      </c>
      <c r="L72">
        <v>190</v>
      </c>
      <c r="M72">
        <v>4501</v>
      </c>
      <c r="N72" s="16">
        <f t="shared" si="64"/>
        <v>0.9189938179492646</v>
      </c>
      <c r="O72" s="16">
        <f t="shared" si="68"/>
        <v>0.91287717807054825</v>
      </c>
      <c r="P72" s="16">
        <f t="shared" si="69"/>
        <v>0.85799793601651186</v>
      </c>
      <c r="R72">
        <v>261</v>
      </c>
      <c r="S72">
        <v>381</v>
      </c>
      <c r="T72">
        <v>227</v>
      </c>
      <c r="U72">
        <v>4354</v>
      </c>
      <c r="V72" s="16">
        <f t="shared" si="65"/>
        <v>0.9008950010914647</v>
      </c>
      <c r="W72" s="16">
        <f t="shared" si="70"/>
        <v>0.88689057421451789</v>
      </c>
      <c r="X72" s="16">
        <f t="shared" si="71"/>
        <v>0.83907074973600848</v>
      </c>
    </row>
    <row r="73" spans="1:24" x14ac:dyDescent="0.3">
      <c r="B73">
        <v>340</v>
      </c>
      <c r="C73">
        <v>671</v>
      </c>
      <c r="D73">
        <v>416</v>
      </c>
      <c r="E73">
        <v>3940</v>
      </c>
      <c r="F73" s="16">
        <f t="shared" si="63"/>
        <v>0.80899908172635449</v>
      </c>
      <c r="G73" s="16">
        <f t="shared" si="66"/>
        <v>0.84112149532710279</v>
      </c>
      <c r="H73" s="16">
        <f t="shared" si="67"/>
        <v>0.70895684233355016</v>
      </c>
      <c r="I73" s="7"/>
      <c r="J73">
        <v>220</v>
      </c>
      <c r="K73">
        <v>361</v>
      </c>
      <c r="L73">
        <v>185</v>
      </c>
      <c r="M73">
        <v>4371</v>
      </c>
      <c r="N73" s="16">
        <f t="shared" si="64"/>
        <v>0.91878841088674279</v>
      </c>
      <c r="O73" s="16">
        <f t="shared" si="68"/>
        <v>0.90416031365715532</v>
      </c>
      <c r="P73" s="16">
        <f t="shared" si="69"/>
        <v>0.84742180896027053</v>
      </c>
      <c r="R73">
        <v>207</v>
      </c>
      <c r="S73">
        <v>333</v>
      </c>
      <c r="T73">
        <v>195</v>
      </c>
      <c r="U73">
        <v>3722</v>
      </c>
      <c r="V73" s="16">
        <f t="shared" si="65"/>
        <v>0.9004340056165433</v>
      </c>
      <c r="W73" s="16">
        <f t="shared" si="70"/>
        <v>0.89462967676253502</v>
      </c>
      <c r="X73" s="16">
        <f t="shared" si="71"/>
        <v>0.83575832305795317</v>
      </c>
    </row>
    <row r="74" spans="1:24" x14ac:dyDescent="0.3">
      <c r="B74">
        <v>362</v>
      </c>
      <c r="C74">
        <v>654</v>
      </c>
      <c r="D74">
        <v>431</v>
      </c>
      <c r="E74">
        <v>4075</v>
      </c>
      <c r="F74" s="16">
        <f t="shared" si="63"/>
        <v>0.80869951176209498</v>
      </c>
      <c r="G74" s="16">
        <f t="shared" si="66"/>
        <v>0.83682668469686727</v>
      </c>
      <c r="H74" s="16">
        <f t="shared" si="67"/>
        <v>0.72340875449355047</v>
      </c>
      <c r="I74" s="7"/>
      <c r="J74">
        <v>203</v>
      </c>
      <c r="K74">
        <v>349</v>
      </c>
      <c r="L74">
        <v>191</v>
      </c>
      <c r="M74">
        <v>4494</v>
      </c>
      <c r="N74" s="16">
        <f t="shared" si="64"/>
        <v>0.91846318036286023</v>
      </c>
      <c r="O74" s="16">
        <f t="shared" si="68"/>
        <v>0.91356184798807749</v>
      </c>
      <c r="P74" s="16">
        <f t="shared" si="69"/>
        <v>0.85587445798059059</v>
      </c>
      <c r="R74">
        <v>265</v>
      </c>
      <c r="S74">
        <v>446</v>
      </c>
      <c r="T74">
        <v>257</v>
      </c>
      <c r="U74">
        <v>4894</v>
      </c>
      <c r="V74" s="16">
        <f t="shared" si="65"/>
        <v>0.9002135507668414</v>
      </c>
      <c r="W74" s="16">
        <f t="shared" si="70"/>
        <v>0.89726691219228538</v>
      </c>
      <c r="X74" s="16">
        <f t="shared" si="71"/>
        <v>0.83295880149812729</v>
      </c>
    </row>
    <row r="75" spans="1:24" x14ac:dyDescent="0.3">
      <c r="B75">
        <v>350</v>
      </c>
      <c r="C75">
        <v>643</v>
      </c>
      <c r="D75">
        <v>426</v>
      </c>
      <c r="E75">
        <v>3990</v>
      </c>
      <c r="F75" s="16">
        <f t="shared" si="63"/>
        <v>0.80706521739130432</v>
      </c>
      <c r="G75" s="16">
        <f t="shared" si="66"/>
        <v>0.83870967741935487</v>
      </c>
      <c r="H75" s="16">
        <f t="shared" si="67"/>
        <v>0.72242607381826029</v>
      </c>
      <c r="I75" s="7"/>
      <c r="J75">
        <v>201</v>
      </c>
      <c r="K75">
        <v>360</v>
      </c>
      <c r="L75">
        <v>189</v>
      </c>
      <c r="M75">
        <v>4437</v>
      </c>
      <c r="N75" s="16">
        <f t="shared" si="64"/>
        <v>0.91828793774319062</v>
      </c>
      <c r="O75" s="16">
        <f t="shared" si="68"/>
        <v>0.91332470892626128</v>
      </c>
      <c r="P75" s="16">
        <f t="shared" si="69"/>
        <v>0.84990619136960599</v>
      </c>
      <c r="R75">
        <v>259</v>
      </c>
      <c r="S75">
        <v>381</v>
      </c>
      <c r="T75">
        <v>227</v>
      </c>
      <c r="U75">
        <v>4320</v>
      </c>
      <c r="V75" s="16">
        <f t="shared" si="65"/>
        <v>0.90015394765779633</v>
      </c>
      <c r="W75" s="16">
        <f t="shared" si="70"/>
        <v>0.88687486350731604</v>
      </c>
      <c r="X75" s="16">
        <f t="shared" si="71"/>
        <v>0.83790682833439689</v>
      </c>
    </row>
    <row r="76" spans="1:24" x14ac:dyDescent="0.3">
      <c r="B76" s="11">
        <v>391</v>
      </c>
      <c r="C76" s="11">
        <v>662</v>
      </c>
      <c r="D76" s="11">
        <v>429</v>
      </c>
      <c r="E76" s="11">
        <v>3997</v>
      </c>
      <c r="F76" s="16">
        <f t="shared" si="63"/>
        <v>0.80614550384093986</v>
      </c>
      <c r="G76" s="16">
        <f t="shared" si="66"/>
        <v>0.82178669097538737</v>
      </c>
      <c r="H76" s="16">
        <f t="shared" si="67"/>
        <v>0.71581884524576089</v>
      </c>
      <c r="I76" s="7"/>
      <c r="J76">
        <v>209</v>
      </c>
      <c r="K76">
        <v>370</v>
      </c>
      <c r="L76">
        <v>188</v>
      </c>
      <c r="M76">
        <v>4384</v>
      </c>
      <c r="N76" s="16">
        <f t="shared" si="64"/>
        <v>0.91776027996500442</v>
      </c>
      <c r="O76" s="16">
        <f t="shared" si="68"/>
        <v>0.90899194426300889</v>
      </c>
      <c r="P76" s="16">
        <f t="shared" si="69"/>
        <v>0.84434160706773242</v>
      </c>
      <c r="R76">
        <v>277</v>
      </c>
      <c r="S76">
        <v>464</v>
      </c>
      <c r="T76">
        <v>251</v>
      </c>
      <c r="U76">
        <v>4776</v>
      </c>
      <c r="V76" s="16">
        <f t="shared" si="65"/>
        <v>0.90013924806047341</v>
      </c>
      <c r="W76" s="16">
        <f t="shared" si="70"/>
        <v>0.89036216109242039</v>
      </c>
      <c r="X76" s="16">
        <f t="shared" si="71"/>
        <v>0.8229007633587786</v>
      </c>
    </row>
    <row r="77" spans="1:24" s="13" customFormat="1" x14ac:dyDescent="0.3">
      <c r="A77" s="13" t="s">
        <v>8</v>
      </c>
      <c r="B77" s="14">
        <f>AVERAGE(B57:B76)</f>
        <v>348.1</v>
      </c>
      <c r="C77" s="14">
        <f t="shared" ref="C77:E77" si="72">AVERAGE(C57:C76)</f>
        <v>657.15</v>
      </c>
      <c r="D77" s="14">
        <f t="shared" si="72"/>
        <v>413.9</v>
      </c>
      <c r="E77" s="14">
        <f t="shared" si="72"/>
        <v>4019.1</v>
      </c>
      <c r="F77" s="17">
        <f>AVERAGE(F57:F76)</f>
        <v>0.8132753592611881</v>
      </c>
      <c r="G77" s="17">
        <f t="shared" ref="G77" si="73">AVERAGE(G57:G76)</f>
        <v>0.84064977808611396</v>
      </c>
      <c r="H77" s="17">
        <f t="shared" ref="H77" si="74">AVERAGE(H57:H76)</f>
        <v>0.71885867377824342</v>
      </c>
      <c r="J77" s="14">
        <f>AVERAGE(J57:J76)</f>
        <v>190.2</v>
      </c>
      <c r="K77" s="14">
        <f t="shared" ref="K77:M77" si="75">AVERAGE(K57:K76)</f>
        <v>340.6</v>
      </c>
      <c r="L77" s="14">
        <f t="shared" si="75"/>
        <v>174</v>
      </c>
      <c r="M77" s="14">
        <f t="shared" si="75"/>
        <v>4318.45</v>
      </c>
      <c r="N77" s="17">
        <f>AVERAGE(N57:N76)</f>
        <v>0.92270564432551849</v>
      </c>
      <c r="O77" s="17">
        <f t="shared" ref="O77" si="76">AVERAGE(O57:O76)</f>
        <v>0.9163201060255044</v>
      </c>
      <c r="P77" s="17">
        <f t="shared" ref="P77" si="77">AVERAGE(P57:P76)</f>
        <v>0.85377904461658038</v>
      </c>
      <c r="R77" s="14">
        <f>AVERAGE(R57:R76)</f>
        <v>249.95</v>
      </c>
      <c r="S77" s="14">
        <f t="shared" ref="S77:U77" si="78">AVERAGE(S57:S76)</f>
        <v>391.45</v>
      </c>
      <c r="T77" s="14">
        <f t="shared" si="78"/>
        <v>215.9</v>
      </c>
      <c r="U77" s="14">
        <f t="shared" si="78"/>
        <v>4345.55</v>
      </c>
      <c r="V77" s="17">
        <f>AVERAGE(V57:V76)</f>
        <v>0.90578019063350435</v>
      </c>
      <c r="W77" s="17">
        <f t="shared" ref="W77" si="79">AVERAGE(W57:W76)</f>
        <v>0.89118302808797856</v>
      </c>
      <c r="X77" s="17">
        <f t="shared" ref="X77" si="80">AVERAGE(X57:X76)</f>
        <v>0.83531134194132339</v>
      </c>
    </row>
    <row r="78" spans="1:24" x14ac:dyDescent="0.3">
      <c r="A78" t="s">
        <v>9</v>
      </c>
      <c r="B78" s="9">
        <f t="shared" ref="B78:E78" si="81">STDEV(B57:B76)</f>
        <v>22.308601126259045</v>
      </c>
      <c r="C78" s="9">
        <f t="shared" si="81"/>
        <v>17.517735373945428</v>
      </c>
      <c r="D78" s="9">
        <f t="shared" si="81"/>
        <v>16.254230218623089</v>
      </c>
      <c r="E78" s="9">
        <f t="shared" si="81"/>
        <v>122.02842636904428</v>
      </c>
      <c r="F78">
        <f>STDEV(F57:F76)</f>
        <v>4.2101453356930578E-3</v>
      </c>
      <c r="G78">
        <f>STDEV(G57:G76)</f>
        <v>7.6556227914249299E-3</v>
      </c>
      <c r="H78">
        <f t="shared" ref="H78" si="82">STDEV(H57:H76)</f>
        <v>6.4564256989578473E-3</v>
      </c>
      <c r="J78" s="9">
        <f t="shared" ref="J78:M78" si="83">STDEV(J57:J76)</f>
        <v>36.552197716344423</v>
      </c>
      <c r="K78" s="9">
        <f t="shared" si="83"/>
        <v>22.347494855481887</v>
      </c>
      <c r="L78" s="9">
        <f t="shared" si="83"/>
        <v>17.690318494053539</v>
      </c>
      <c r="M78" s="9">
        <f t="shared" si="83"/>
        <v>254.02724159759757</v>
      </c>
      <c r="N78">
        <f>STDEV(N57:N76)</f>
        <v>4.3739839427267965E-3</v>
      </c>
      <c r="O78">
        <f>STDEV(O57:O76)</f>
        <v>1.2688011660193857E-2</v>
      </c>
      <c r="P78">
        <f t="shared" ref="P78" si="84">STDEV(P57:P76)</f>
        <v>5.0355631325209793E-3</v>
      </c>
      <c r="R78" s="9">
        <f t="shared" ref="R78:U78" si="85">STDEV(R57:R76)</f>
        <v>26.929684267306953</v>
      </c>
      <c r="S78" s="9">
        <f t="shared" si="85"/>
        <v>56.686093161327911</v>
      </c>
      <c r="T78" s="9">
        <f t="shared" si="85"/>
        <v>33.115269176492909</v>
      </c>
      <c r="U78" s="9">
        <f t="shared" si="85"/>
        <v>440.86953255678958</v>
      </c>
      <c r="V78">
        <f>STDEV(V57:V76)</f>
        <v>8.174157966495595E-3</v>
      </c>
      <c r="W78">
        <f>STDEV(W57:W76)</f>
        <v>5.9337853472519785E-3</v>
      </c>
      <c r="X78">
        <f t="shared" ref="X78" si="86">STDEV(X57:X76)</f>
        <v>8.529662371108554E-3</v>
      </c>
    </row>
    <row r="79" spans="1:24" x14ac:dyDescent="0.3">
      <c r="A79" t="s">
        <v>10</v>
      </c>
      <c r="B79" s="8">
        <f t="shared" ref="B79:E79" si="87">B78/B77</f>
        <v>6.408675991456203E-2</v>
      </c>
      <c r="C79" s="8">
        <f t="shared" si="87"/>
        <v>2.6657133643681698E-2</v>
      </c>
      <c r="D79" s="8">
        <f t="shared" si="87"/>
        <v>3.9270911376233605E-2</v>
      </c>
      <c r="E79" s="8">
        <f t="shared" si="87"/>
        <v>3.0362127433764843E-2</v>
      </c>
      <c r="F79" s="8">
        <f>F78/F77</f>
        <v>5.1767771982145416E-3</v>
      </c>
      <c r="G79" s="8">
        <f t="shared" ref="G79:H79" si="88">G78/G77</f>
        <v>9.1067921398305628E-3</v>
      </c>
      <c r="H79" s="8">
        <f t="shared" si="88"/>
        <v>8.9814951595750692E-3</v>
      </c>
      <c r="I79" s="8"/>
      <c r="J79" s="8">
        <f t="shared" ref="J79:M79" si="89">J78/J77</f>
        <v>0.19217769566952905</v>
      </c>
      <c r="K79" s="8">
        <f t="shared" si="89"/>
        <v>6.5612139916270948E-2</v>
      </c>
      <c r="L79" s="8">
        <f t="shared" si="89"/>
        <v>0.10166849709226172</v>
      </c>
      <c r="M79" s="8">
        <f t="shared" si="89"/>
        <v>5.8823707950213057E-2</v>
      </c>
      <c r="N79" s="8">
        <f>N78/N77</f>
        <v>4.7403892775838624E-3</v>
      </c>
      <c r="O79" s="8">
        <f t="shared" ref="O79" si="90">O78/O77</f>
        <v>1.3846702235125576E-2</v>
      </c>
      <c r="P79" s="8">
        <f t="shared" ref="P79" si="91">P78/P77</f>
        <v>5.897969930595306E-3</v>
      </c>
      <c r="R79" s="8">
        <f t="shared" ref="R79:U79" si="92">R78/R77</f>
        <v>0.10774028512625307</v>
      </c>
      <c r="S79" s="8">
        <f t="shared" si="92"/>
        <v>0.14481055859325051</v>
      </c>
      <c r="T79" s="8">
        <f t="shared" si="92"/>
        <v>0.15338244176235716</v>
      </c>
      <c r="U79" s="8">
        <f t="shared" si="92"/>
        <v>0.1014531031875803</v>
      </c>
      <c r="V79" s="8">
        <f>V78/V77</f>
        <v>9.0244388771392476E-3</v>
      </c>
      <c r="W79" s="8">
        <f t="shared" ref="W79" si="93">W78/W77</f>
        <v>6.6583240033002387E-3</v>
      </c>
      <c r="X79" s="8">
        <f t="shared" ref="X79" si="94">X78/X77</f>
        <v>1.0211357062727064E-2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E066B2-558F-4EF2-B1B7-F70E288CF2EB}">
  <dimension ref="A2:AL79"/>
  <sheetViews>
    <sheetView topLeftCell="A28" zoomScaleNormal="100" workbookViewId="0">
      <selection activeCell="G88" sqref="G88"/>
    </sheetView>
  </sheetViews>
  <sheetFormatPr defaultRowHeight="14.4" x14ac:dyDescent="0.3"/>
  <cols>
    <col min="2" max="8" width="5.77734375" customWidth="1"/>
    <col min="10" max="16" width="5.77734375" customWidth="1"/>
    <col min="18" max="24" width="5.77734375" customWidth="1"/>
    <col min="26" max="32" width="5.77734375" customWidth="1"/>
    <col min="34" max="40" width="5.77734375" customWidth="1"/>
  </cols>
  <sheetData>
    <row r="2" spans="2:38" x14ac:dyDescent="0.3">
      <c r="B2" s="3"/>
      <c r="C2" s="3"/>
      <c r="E2" s="3"/>
      <c r="F2" s="3"/>
      <c r="G2" s="3"/>
      <c r="H2" s="3"/>
      <c r="I2" s="3"/>
      <c r="Z2" s="3"/>
      <c r="AA2" s="3"/>
      <c r="AC2" s="3"/>
      <c r="AD2" s="3"/>
      <c r="AE2" s="3"/>
      <c r="AF2" s="3"/>
      <c r="AH2" s="3"/>
      <c r="AI2" s="3"/>
      <c r="AK2" s="3"/>
      <c r="AL2" s="3"/>
    </row>
    <row r="3" spans="2:38" x14ac:dyDescent="0.3">
      <c r="B3" s="5" t="s">
        <v>14</v>
      </c>
      <c r="C3" s="3">
        <v>2021</v>
      </c>
      <c r="E3" s="3" t="s">
        <v>5</v>
      </c>
      <c r="F3" s="3"/>
      <c r="G3" s="3"/>
      <c r="H3" s="3"/>
      <c r="I3" s="3"/>
      <c r="J3" s="5" t="s">
        <v>15</v>
      </c>
      <c r="K3" s="3">
        <v>2022</v>
      </c>
      <c r="L3" s="3"/>
      <c r="M3" s="3" t="s">
        <v>5</v>
      </c>
      <c r="N3" s="3"/>
      <c r="O3" s="3"/>
      <c r="P3" s="3"/>
      <c r="R3" s="5" t="s">
        <v>16</v>
      </c>
      <c r="S3" s="3">
        <v>2023</v>
      </c>
      <c r="U3" s="3" t="s">
        <v>5</v>
      </c>
      <c r="V3" s="3"/>
      <c r="W3" s="3"/>
      <c r="X3" s="3"/>
      <c r="Y3" s="3"/>
      <c r="AG3" s="3"/>
    </row>
    <row r="4" spans="2:38" x14ac:dyDescent="0.3">
      <c r="B4" s="1" t="s">
        <v>0</v>
      </c>
      <c r="C4" s="1" t="s">
        <v>1</v>
      </c>
      <c r="D4" s="1" t="s">
        <v>2</v>
      </c>
      <c r="E4" s="1" t="s">
        <v>3</v>
      </c>
      <c r="F4" s="1" t="s">
        <v>4</v>
      </c>
      <c r="G4" s="1" t="s">
        <v>13</v>
      </c>
      <c r="H4" s="1" t="s">
        <v>17</v>
      </c>
      <c r="J4" s="1" t="s">
        <v>0</v>
      </c>
      <c r="K4" s="1" t="s">
        <v>1</v>
      </c>
      <c r="L4" s="1" t="s">
        <v>2</v>
      </c>
      <c r="M4" s="1" t="s">
        <v>3</v>
      </c>
      <c r="N4" s="1" t="s">
        <v>4</v>
      </c>
      <c r="O4" s="1" t="s">
        <v>13</v>
      </c>
      <c r="P4" s="1" t="s">
        <v>17</v>
      </c>
      <c r="R4" s="1" t="s">
        <v>0</v>
      </c>
      <c r="S4" s="1" t="s">
        <v>1</v>
      </c>
      <c r="T4" s="1" t="s">
        <v>2</v>
      </c>
      <c r="U4" s="1" t="s">
        <v>3</v>
      </c>
      <c r="V4" s="1" t="s">
        <v>4</v>
      </c>
      <c r="W4" s="1" t="s">
        <v>13</v>
      </c>
      <c r="X4" s="1" t="s">
        <v>17</v>
      </c>
      <c r="Y4" s="1"/>
      <c r="AG4" s="15"/>
    </row>
    <row r="5" spans="2:38" s="7" customFormat="1" x14ac:dyDescent="0.3">
      <c r="B5">
        <v>1420</v>
      </c>
      <c r="C5">
        <v>1192</v>
      </c>
      <c r="D5">
        <v>832</v>
      </c>
      <c r="E5">
        <v>4825</v>
      </c>
      <c r="F5" s="16">
        <f t="shared" ref="F5:F24" si="0">(E5-D5)/(E5+D5)</f>
        <v>0.70585115785752162</v>
      </c>
      <c r="G5" s="16">
        <f>(E5-B5)/(E5+B5)</f>
        <v>0.54523618895116088</v>
      </c>
      <c r="H5" s="16">
        <f>(E5-C5)/(E5+C5)</f>
        <v>0.6037892637527007</v>
      </c>
      <c r="J5">
        <v>925</v>
      </c>
      <c r="K5">
        <v>884</v>
      </c>
      <c r="L5">
        <v>537</v>
      </c>
      <c r="M5">
        <v>5357</v>
      </c>
      <c r="N5" s="16">
        <f t="shared" ref="N5:N24" si="1">(M5-L5)/(M5+L5)</f>
        <v>0.81778079402782489</v>
      </c>
      <c r="O5" s="16">
        <f>(M5-J5)/(M5+J5)</f>
        <v>0.70550780006367397</v>
      </c>
      <c r="P5" s="16">
        <f>(M5-K5)/(M5+K5)</f>
        <v>0.71671206537413878</v>
      </c>
      <c r="R5">
        <v>904</v>
      </c>
      <c r="S5">
        <v>852</v>
      </c>
      <c r="T5">
        <v>527</v>
      </c>
      <c r="U5">
        <v>4996</v>
      </c>
      <c r="V5" s="16">
        <f t="shared" ref="V5:V24" si="2">(U5-T5)/(U5+T5)</f>
        <v>0.80916168748868367</v>
      </c>
      <c r="W5" s="16">
        <f>(U5-R5)/(U5+R5)</f>
        <v>0.69355932203389825</v>
      </c>
      <c r="X5" s="16">
        <f>(U5-S5)/(U5+S5)</f>
        <v>0.70861833105335159</v>
      </c>
      <c r="Y5" s="16"/>
    </row>
    <row r="6" spans="2:38" s="7" customFormat="1" x14ac:dyDescent="0.3">
      <c r="B6">
        <v>1436</v>
      </c>
      <c r="C6">
        <v>1202</v>
      </c>
      <c r="D6">
        <v>838</v>
      </c>
      <c r="E6">
        <v>4833</v>
      </c>
      <c r="F6" s="16">
        <f t="shared" si="0"/>
        <v>0.70446129430435545</v>
      </c>
      <c r="G6" s="16">
        <f t="shared" ref="G6:G24" si="3">(E6-B6)/(E6+B6)</f>
        <v>0.54187270697080869</v>
      </c>
      <c r="H6" s="16">
        <f t="shared" ref="H6:H24" si="4">(E6-C6)/(E6+C6)</f>
        <v>0.60165700082850038</v>
      </c>
      <c r="J6">
        <v>897</v>
      </c>
      <c r="K6">
        <v>870</v>
      </c>
      <c r="L6">
        <v>525</v>
      </c>
      <c r="M6">
        <v>5085</v>
      </c>
      <c r="N6" s="16">
        <f t="shared" si="1"/>
        <v>0.81283422459893051</v>
      </c>
      <c r="O6" s="16">
        <f t="shared" ref="O6:O24" si="5">(M6-J6)/(M6+J6)</f>
        <v>0.70010030090270814</v>
      </c>
      <c r="P6" s="16">
        <f t="shared" ref="P6:P24" si="6">(M6-K6)/(M6+K6)</f>
        <v>0.70780856423173799</v>
      </c>
      <c r="R6">
        <v>939</v>
      </c>
      <c r="S6">
        <v>895</v>
      </c>
      <c r="T6">
        <v>561</v>
      </c>
      <c r="U6">
        <v>5159</v>
      </c>
      <c r="V6" s="16">
        <f t="shared" si="2"/>
        <v>0.80384615384615388</v>
      </c>
      <c r="W6" s="16">
        <f t="shared" ref="W6:W24" si="7">(U6-R6)/(U6+R6)</f>
        <v>0.69203017382748444</v>
      </c>
      <c r="X6" s="16">
        <f t="shared" ref="X6:X24" si="8">(U6-S6)/(U6+S6)</f>
        <v>0.7043277172117608</v>
      </c>
      <c r="Y6" s="16"/>
    </row>
    <row r="7" spans="2:38" s="7" customFormat="1" x14ac:dyDescent="0.3">
      <c r="B7">
        <v>1426</v>
      </c>
      <c r="C7">
        <v>1187</v>
      </c>
      <c r="D7">
        <v>827</v>
      </c>
      <c r="E7">
        <v>4762</v>
      </c>
      <c r="F7" s="16">
        <f t="shared" si="0"/>
        <v>0.70406154947217747</v>
      </c>
      <c r="G7" s="16">
        <f t="shared" si="3"/>
        <v>0.53910795087265673</v>
      </c>
      <c r="H7" s="16">
        <f t="shared" si="4"/>
        <v>0.60094133467809718</v>
      </c>
      <c r="J7">
        <v>889</v>
      </c>
      <c r="K7">
        <v>871</v>
      </c>
      <c r="L7">
        <v>536</v>
      </c>
      <c r="M7">
        <v>5121</v>
      </c>
      <c r="N7" s="16">
        <f t="shared" si="1"/>
        <v>0.81050026515821105</v>
      </c>
      <c r="O7" s="16">
        <f t="shared" si="5"/>
        <v>0.70415973377703822</v>
      </c>
      <c r="P7" s="16">
        <f t="shared" si="6"/>
        <v>0.70927903871829101</v>
      </c>
      <c r="R7">
        <v>856</v>
      </c>
      <c r="S7">
        <v>714</v>
      </c>
      <c r="T7">
        <v>411</v>
      </c>
      <c r="U7">
        <v>3728</v>
      </c>
      <c r="V7" s="16">
        <f t="shared" si="2"/>
        <v>0.80140130466296211</v>
      </c>
      <c r="W7" s="16">
        <f t="shared" si="7"/>
        <v>0.62652705061082026</v>
      </c>
      <c r="X7" s="16">
        <f t="shared" si="8"/>
        <v>0.67852318775326426</v>
      </c>
      <c r="Y7" s="16"/>
    </row>
    <row r="8" spans="2:38" s="7" customFormat="1" x14ac:dyDescent="0.3">
      <c r="B8">
        <v>1438</v>
      </c>
      <c r="C8">
        <v>1203</v>
      </c>
      <c r="D8">
        <v>845</v>
      </c>
      <c r="E8">
        <v>4777</v>
      </c>
      <c r="F8" s="16">
        <f t="shared" si="0"/>
        <v>0.69939523301316253</v>
      </c>
      <c r="G8" s="16">
        <f t="shared" si="3"/>
        <v>0.53724859211584874</v>
      </c>
      <c r="H8" s="16">
        <f t="shared" si="4"/>
        <v>0.59765886287625414</v>
      </c>
      <c r="J8">
        <v>903</v>
      </c>
      <c r="K8">
        <v>881</v>
      </c>
      <c r="L8">
        <v>551</v>
      </c>
      <c r="M8">
        <v>5177</v>
      </c>
      <c r="N8" s="16">
        <f t="shared" si="1"/>
        <v>0.80761173184357538</v>
      </c>
      <c r="O8" s="16">
        <f t="shared" si="5"/>
        <v>0.70296052631578942</v>
      </c>
      <c r="P8" s="16">
        <f t="shared" si="6"/>
        <v>0.70914493232089804</v>
      </c>
      <c r="R8">
        <v>927</v>
      </c>
      <c r="S8">
        <v>886</v>
      </c>
      <c r="T8">
        <v>563</v>
      </c>
      <c r="U8">
        <v>5015</v>
      </c>
      <c r="V8" s="16">
        <f t="shared" si="2"/>
        <v>0.79813553244890645</v>
      </c>
      <c r="W8" s="16">
        <f t="shared" si="7"/>
        <v>0.68798384382362843</v>
      </c>
      <c r="X8" s="16">
        <f t="shared" si="8"/>
        <v>0.69971191323504489</v>
      </c>
      <c r="Y8" s="16"/>
    </row>
    <row r="9" spans="2:38" s="7" customFormat="1" x14ac:dyDescent="0.3">
      <c r="B9">
        <v>1450</v>
      </c>
      <c r="C9">
        <v>1209</v>
      </c>
      <c r="D9">
        <v>845</v>
      </c>
      <c r="E9">
        <v>4759</v>
      </c>
      <c r="F9" s="16">
        <f t="shared" si="0"/>
        <v>0.69842969307637404</v>
      </c>
      <c r="G9" s="16">
        <f t="shared" si="3"/>
        <v>0.53293606055725562</v>
      </c>
      <c r="H9" s="16">
        <f t="shared" si="4"/>
        <v>0.59483914209115285</v>
      </c>
      <c r="J9">
        <v>912</v>
      </c>
      <c r="K9">
        <v>882</v>
      </c>
      <c r="L9">
        <v>556</v>
      </c>
      <c r="M9">
        <v>5190</v>
      </c>
      <c r="N9" s="16">
        <f t="shared" si="1"/>
        <v>0.80647406891750784</v>
      </c>
      <c r="O9" s="16">
        <f t="shared" si="5"/>
        <v>0.70108161258603741</v>
      </c>
      <c r="P9" s="16">
        <f t="shared" si="6"/>
        <v>0.70948616600790515</v>
      </c>
      <c r="R9">
        <v>861</v>
      </c>
      <c r="S9">
        <v>737</v>
      </c>
      <c r="T9">
        <v>440</v>
      </c>
      <c r="U9">
        <v>3832</v>
      </c>
      <c r="V9" s="16">
        <f t="shared" si="2"/>
        <v>0.79400749063670417</v>
      </c>
      <c r="W9" s="16">
        <f t="shared" si="7"/>
        <v>0.63307053057745577</v>
      </c>
      <c r="X9" s="16">
        <f t="shared" si="8"/>
        <v>0.67739111402932806</v>
      </c>
      <c r="Y9" s="16"/>
    </row>
    <row r="10" spans="2:38" s="7" customFormat="1" x14ac:dyDescent="0.3">
      <c r="B10">
        <v>1430</v>
      </c>
      <c r="C10">
        <v>1196</v>
      </c>
      <c r="D10">
        <v>843</v>
      </c>
      <c r="E10">
        <v>4735</v>
      </c>
      <c r="F10" s="16">
        <f t="shared" si="0"/>
        <v>0.69774112585155967</v>
      </c>
      <c r="G10" s="16">
        <f t="shared" si="3"/>
        <v>0.5360908353609084</v>
      </c>
      <c r="H10" s="16">
        <f t="shared" si="4"/>
        <v>0.5966953296240094</v>
      </c>
      <c r="J10">
        <v>828</v>
      </c>
      <c r="K10">
        <v>713</v>
      </c>
      <c r="L10">
        <v>414</v>
      </c>
      <c r="M10">
        <v>3720</v>
      </c>
      <c r="N10" s="16">
        <f t="shared" si="1"/>
        <v>0.79970972423802611</v>
      </c>
      <c r="O10" s="16">
        <f t="shared" si="5"/>
        <v>0.63588390501319259</v>
      </c>
      <c r="P10" s="16">
        <f t="shared" si="6"/>
        <v>0.67832167832167833</v>
      </c>
      <c r="R10">
        <v>861</v>
      </c>
      <c r="S10">
        <v>742</v>
      </c>
      <c r="T10">
        <v>442</v>
      </c>
      <c r="U10">
        <v>3846</v>
      </c>
      <c r="V10" s="16">
        <f t="shared" si="2"/>
        <v>0.79384328358208955</v>
      </c>
      <c r="W10" s="16">
        <f t="shared" si="7"/>
        <v>0.63416188655194394</v>
      </c>
      <c r="X10" s="16">
        <f t="shared" si="8"/>
        <v>0.6765475152571927</v>
      </c>
      <c r="Y10" s="16"/>
    </row>
    <row r="11" spans="2:38" s="7" customFormat="1" x14ac:dyDescent="0.3">
      <c r="B11">
        <v>1454</v>
      </c>
      <c r="C11">
        <v>1221</v>
      </c>
      <c r="D11">
        <v>855</v>
      </c>
      <c r="E11">
        <v>4763</v>
      </c>
      <c r="F11" s="16">
        <f t="shared" si="0"/>
        <v>0.69562121751512995</v>
      </c>
      <c r="G11" s="16">
        <f t="shared" si="3"/>
        <v>0.53225028148624742</v>
      </c>
      <c r="H11" s="16">
        <f t="shared" si="4"/>
        <v>0.59191176470588236</v>
      </c>
      <c r="J11">
        <v>836</v>
      </c>
      <c r="K11">
        <v>711</v>
      </c>
      <c r="L11">
        <v>420</v>
      </c>
      <c r="M11">
        <v>3762</v>
      </c>
      <c r="N11" s="16">
        <f t="shared" si="1"/>
        <v>0.79913916786226691</v>
      </c>
      <c r="O11" s="16">
        <f t="shared" si="5"/>
        <v>0.63636363636363635</v>
      </c>
      <c r="P11" s="16">
        <f t="shared" si="6"/>
        <v>0.68209255533199198</v>
      </c>
      <c r="R11">
        <v>916</v>
      </c>
      <c r="S11">
        <v>869</v>
      </c>
      <c r="T11">
        <v>560</v>
      </c>
      <c r="U11">
        <v>4839</v>
      </c>
      <c r="V11" s="16">
        <f t="shared" si="2"/>
        <v>0.79255417669938877</v>
      </c>
      <c r="W11" s="16">
        <f t="shared" si="7"/>
        <v>0.68166811468288446</v>
      </c>
      <c r="X11" s="16">
        <f t="shared" si="8"/>
        <v>0.69551506657323059</v>
      </c>
      <c r="Y11" s="16"/>
    </row>
    <row r="12" spans="2:38" s="7" customFormat="1" x14ac:dyDescent="0.3">
      <c r="B12">
        <v>1451</v>
      </c>
      <c r="C12">
        <v>1213</v>
      </c>
      <c r="D12">
        <v>852</v>
      </c>
      <c r="E12">
        <v>4741</v>
      </c>
      <c r="F12" s="16">
        <f t="shared" si="0"/>
        <v>0.69533345252994816</v>
      </c>
      <c r="G12" s="16">
        <f t="shared" si="3"/>
        <v>0.53133074935400515</v>
      </c>
      <c r="H12" s="16">
        <f t="shared" si="4"/>
        <v>0.59254282835068861</v>
      </c>
      <c r="J12">
        <v>832</v>
      </c>
      <c r="K12">
        <v>710</v>
      </c>
      <c r="L12">
        <v>415</v>
      </c>
      <c r="M12">
        <v>3673</v>
      </c>
      <c r="N12" s="16">
        <f t="shared" si="1"/>
        <v>0.79696673189823874</v>
      </c>
      <c r="O12" s="16">
        <f t="shared" si="5"/>
        <v>0.63063263041065487</v>
      </c>
      <c r="P12" s="16">
        <f t="shared" si="6"/>
        <v>0.67602099018936801</v>
      </c>
      <c r="R12">
        <v>931</v>
      </c>
      <c r="S12">
        <v>922</v>
      </c>
      <c r="T12">
        <v>604</v>
      </c>
      <c r="U12">
        <v>5217</v>
      </c>
      <c r="V12" s="16">
        <f t="shared" si="2"/>
        <v>0.79247551967015972</v>
      </c>
      <c r="W12" s="16">
        <f t="shared" si="7"/>
        <v>0.69713728041639555</v>
      </c>
      <c r="X12" s="16">
        <f t="shared" si="8"/>
        <v>0.69962534614758098</v>
      </c>
      <c r="Y12" s="16"/>
    </row>
    <row r="13" spans="2:38" s="7" customFormat="1" x14ac:dyDescent="0.3">
      <c r="B13">
        <v>1462</v>
      </c>
      <c r="C13">
        <v>1220</v>
      </c>
      <c r="D13">
        <v>859</v>
      </c>
      <c r="E13">
        <v>4768</v>
      </c>
      <c r="F13" s="16">
        <f t="shared" si="0"/>
        <v>0.69468633374800071</v>
      </c>
      <c r="G13" s="16">
        <f t="shared" si="3"/>
        <v>0.53065810593900486</v>
      </c>
      <c r="H13" s="16">
        <f t="shared" si="4"/>
        <v>0.59251837007348029</v>
      </c>
      <c r="J13">
        <v>838</v>
      </c>
      <c r="K13">
        <v>718</v>
      </c>
      <c r="L13">
        <v>426</v>
      </c>
      <c r="M13">
        <v>3763</v>
      </c>
      <c r="N13" s="16">
        <f t="shared" si="1"/>
        <v>0.79661016949152541</v>
      </c>
      <c r="O13" s="16">
        <f t="shared" si="5"/>
        <v>0.63573136274722886</v>
      </c>
      <c r="P13" s="16">
        <f t="shared" si="6"/>
        <v>0.67953581789779072</v>
      </c>
      <c r="R13">
        <v>863</v>
      </c>
      <c r="S13">
        <v>747</v>
      </c>
      <c r="T13">
        <v>439</v>
      </c>
      <c r="U13">
        <v>3788</v>
      </c>
      <c r="V13" s="16">
        <f t="shared" si="2"/>
        <v>0.79228767447362192</v>
      </c>
      <c r="W13" s="16">
        <f t="shared" si="7"/>
        <v>0.62889701139539889</v>
      </c>
      <c r="X13" s="16">
        <f t="shared" si="8"/>
        <v>0.67056229327453143</v>
      </c>
      <c r="Y13" s="16"/>
    </row>
    <row r="14" spans="2:38" s="7" customFormat="1" x14ac:dyDescent="0.3">
      <c r="B14">
        <v>1450</v>
      </c>
      <c r="C14">
        <v>1207</v>
      </c>
      <c r="D14">
        <v>851</v>
      </c>
      <c r="E14">
        <v>4699</v>
      </c>
      <c r="F14" s="16">
        <f t="shared" si="0"/>
        <v>0.69333333333333336</v>
      </c>
      <c r="G14" s="16">
        <f t="shared" si="3"/>
        <v>0.52837859814604005</v>
      </c>
      <c r="H14" s="16">
        <f t="shared" si="4"/>
        <v>0.59126312224856081</v>
      </c>
      <c r="J14">
        <v>830</v>
      </c>
      <c r="K14">
        <v>710</v>
      </c>
      <c r="L14">
        <v>412</v>
      </c>
      <c r="M14">
        <v>3639</v>
      </c>
      <c r="N14" s="16">
        <f t="shared" si="1"/>
        <v>0.79659343372006908</v>
      </c>
      <c r="O14" s="16">
        <f t="shared" si="5"/>
        <v>0.62855224882524052</v>
      </c>
      <c r="P14" s="16">
        <f t="shared" si="6"/>
        <v>0.67348815819728669</v>
      </c>
      <c r="R14">
        <v>940</v>
      </c>
      <c r="S14">
        <v>897</v>
      </c>
      <c r="T14">
        <v>583</v>
      </c>
      <c r="U14">
        <v>5018</v>
      </c>
      <c r="V14" s="16">
        <f t="shared" si="2"/>
        <v>0.79182288876986251</v>
      </c>
      <c r="W14" s="16">
        <f t="shared" si="7"/>
        <v>0.68445787176905004</v>
      </c>
      <c r="X14" s="16">
        <f t="shared" si="8"/>
        <v>0.69670329670329667</v>
      </c>
      <c r="Y14" s="16"/>
    </row>
    <row r="15" spans="2:38" s="7" customFormat="1" x14ac:dyDescent="0.3">
      <c r="B15">
        <v>1440</v>
      </c>
      <c r="C15">
        <v>1205</v>
      </c>
      <c r="D15">
        <v>846</v>
      </c>
      <c r="E15">
        <v>4642</v>
      </c>
      <c r="F15" s="16">
        <f t="shared" si="0"/>
        <v>0.69169096209912539</v>
      </c>
      <c r="G15" s="16">
        <f t="shared" si="3"/>
        <v>0.52647155540940482</v>
      </c>
      <c r="H15" s="16">
        <f t="shared" si="4"/>
        <v>0.58782281511886436</v>
      </c>
      <c r="J15">
        <v>837</v>
      </c>
      <c r="K15">
        <v>701</v>
      </c>
      <c r="L15">
        <v>405</v>
      </c>
      <c r="M15">
        <v>3567</v>
      </c>
      <c r="N15" s="16">
        <f t="shared" si="1"/>
        <v>0.79607250755287007</v>
      </c>
      <c r="O15" s="16">
        <f t="shared" si="5"/>
        <v>0.61989100817438691</v>
      </c>
      <c r="P15" s="16">
        <f t="shared" si="6"/>
        <v>0.67150890346766634</v>
      </c>
      <c r="R15">
        <v>862</v>
      </c>
      <c r="S15">
        <v>737</v>
      </c>
      <c r="T15">
        <v>438</v>
      </c>
      <c r="U15">
        <v>3769</v>
      </c>
      <c r="V15" s="16">
        <f t="shared" si="2"/>
        <v>0.79177561207511293</v>
      </c>
      <c r="W15" s="16">
        <f t="shared" si="7"/>
        <v>0.62772619304685817</v>
      </c>
      <c r="X15" s="16">
        <f t="shared" si="8"/>
        <v>0.67288060363959168</v>
      </c>
      <c r="Y15" s="16"/>
    </row>
    <row r="16" spans="2:38" s="7" customFormat="1" x14ac:dyDescent="0.3">
      <c r="B16">
        <v>1434</v>
      </c>
      <c r="C16">
        <v>1232</v>
      </c>
      <c r="D16">
        <v>845</v>
      </c>
      <c r="E16">
        <v>4632</v>
      </c>
      <c r="F16" s="16">
        <f t="shared" si="0"/>
        <v>0.69143691802081431</v>
      </c>
      <c r="G16" s="16">
        <f t="shared" si="3"/>
        <v>0.52720079129574682</v>
      </c>
      <c r="H16" s="16">
        <f t="shared" si="4"/>
        <v>0.57980900409276948</v>
      </c>
      <c r="J16">
        <v>885</v>
      </c>
      <c r="K16">
        <v>721</v>
      </c>
      <c r="L16">
        <v>449</v>
      </c>
      <c r="M16">
        <v>3934</v>
      </c>
      <c r="N16" s="16">
        <f t="shared" si="1"/>
        <v>0.7951174994296144</v>
      </c>
      <c r="O16" s="16">
        <f t="shared" si="5"/>
        <v>0.6327038804731272</v>
      </c>
      <c r="P16" s="16">
        <f t="shared" si="6"/>
        <v>0.69022556390977441</v>
      </c>
      <c r="R16">
        <v>857</v>
      </c>
      <c r="S16">
        <v>735</v>
      </c>
      <c r="T16">
        <v>442</v>
      </c>
      <c r="U16">
        <v>3790</v>
      </c>
      <c r="V16" s="16">
        <f t="shared" si="2"/>
        <v>0.79111531190926276</v>
      </c>
      <c r="W16" s="16">
        <f t="shared" si="7"/>
        <v>0.63115988809984935</v>
      </c>
      <c r="X16" s="16">
        <f t="shared" si="8"/>
        <v>0.67513812154696129</v>
      </c>
      <c r="Y16" s="16"/>
    </row>
    <row r="17" spans="1:33" s="7" customFormat="1" x14ac:dyDescent="0.3">
      <c r="B17">
        <v>1465</v>
      </c>
      <c r="C17">
        <v>1232</v>
      </c>
      <c r="D17">
        <v>866</v>
      </c>
      <c r="E17">
        <v>4743</v>
      </c>
      <c r="F17" s="16">
        <f t="shared" si="0"/>
        <v>0.69121055446603674</v>
      </c>
      <c r="G17" s="16">
        <f t="shared" si="3"/>
        <v>0.52802835051546393</v>
      </c>
      <c r="H17" s="16">
        <f t="shared" si="4"/>
        <v>0.58761506276150632</v>
      </c>
      <c r="J17">
        <v>909</v>
      </c>
      <c r="K17">
        <v>885</v>
      </c>
      <c r="L17">
        <v>570</v>
      </c>
      <c r="M17">
        <v>4986</v>
      </c>
      <c r="N17" s="16">
        <f t="shared" si="1"/>
        <v>0.79481641468682507</v>
      </c>
      <c r="O17" s="16">
        <f t="shared" si="5"/>
        <v>0.69160305343511452</v>
      </c>
      <c r="P17" s="16">
        <f t="shared" si="6"/>
        <v>0.69851814001021972</v>
      </c>
      <c r="R17">
        <v>864</v>
      </c>
      <c r="S17">
        <v>740</v>
      </c>
      <c r="T17">
        <v>448</v>
      </c>
      <c r="U17">
        <v>3832</v>
      </c>
      <c r="V17" s="16">
        <f t="shared" si="2"/>
        <v>0.79065420560747668</v>
      </c>
      <c r="W17" s="16">
        <f t="shared" si="7"/>
        <v>0.63202725724020448</v>
      </c>
      <c r="X17" s="16">
        <f t="shared" si="8"/>
        <v>0.67629046369203849</v>
      </c>
      <c r="Y17" s="16"/>
    </row>
    <row r="18" spans="1:33" s="7" customFormat="1" x14ac:dyDescent="0.3">
      <c r="B18">
        <v>1444</v>
      </c>
      <c r="C18">
        <v>1213</v>
      </c>
      <c r="D18">
        <v>850</v>
      </c>
      <c r="E18">
        <v>4627</v>
      </c>
      <c r="F18" s="16">
        <f t="shared" si="0"/>
        <v>0.68961110096768308</v>
      </c>
      <c r="G18" s="16">
        <f t="shared" si="3"/>
        <v>0.52429583264701041</v>
      </c>
      <c r="H18" s="16">
        <f t="shared" si="4"/>
        <v>0.58458904109589038</v>
      </c>
      <c r="J18">
        <v>838</v>
      </c>
      <c r="K18">
        <v>723</v>
      </c>
      <c r="L18">
        <v>425</v>
      </c>
      <c r="M18">
        <v>3700</v>
      </c>
      <c r="N18" s="16">
        <f t="shared" si="1"/>
        <v>0.79393939393939394</v>
      </c>
      <c r="O18" s="16">
        <f t="shared" si="5"/>
        <v>0.63067430586161299</v>
      </c>
      <c r="P18" s="16">
        <f t="shared" si="6"/>
        <v>0.67307257517522046</v>
      </c>
      <c r="R18">
        <v>875</v>
      </c>
      <c r="S18">
        <v>763</v>
      </c>
      <c r="T18">
        <v>462</v>
      </c>
      <c r="U18">
        <v>3951</v>
      </c>
      <c r="V18" s="16">
        <f t="shared" si="2"/>
        <v>0.79061862678450034</v>
      </c>
      <c r="W18" s="16">
        <f t="shared" si="7"/>
        <v>0.63738085370907582</v>
      </c>
      <c r="X18" s="16">
        <f t="shared" si="8"/>
        <v>0.67628341111582524</v>
      </c>
      <c r="Y18" s="16"/>
    </row>
    <row r="19" spans="1:33" s="7" customFormat="1" x14ac:dyDescent="0.3">
      <c r="B19">
        <v>1431</v>
      </c>
      <c r="C19">
        <v>1234</v>
      </c>
      <c r="D19">
        <v>846</v>
      </c>
      <c r="E19">
        <v>4594</v>
      </c>
      <c r="F19" s="16">
        <f t="shared" si="0"/>
        <v>0.68897058823529411</v>
      </c>
      <c r="G19" s="16">
        <f t="shared" si="3"/>
        <v>0.5249792531120332</v>
      </c>
      <c r="H19" s="16">
        <f t="shared" si="4"/>
        <v>0.57652711050102956</v>
      </c>
      <c r="J19">
        <v>840</v>
      </c>
      <c r="K19">
        <v>724</v>
      </c>
      <c r="L19">
        <v>433</v>
      </c>
      <c r="M19">
        <v>3705</v>
      </c>
      <c r="N19" s="16">
        <f t="shared" si="1"/>
        <v>0.79072015466408896</v>
      </c>
      <c r="O19" s="16">
        <f t="shared" si="5"/>
        <v>0.63036303630363033</v>
      </c>
      <c r="P19" s="16">
        <f t="shared" si="6"/>
        <v>0.67306389704222169</v>
      </c>
      <c r="R19">
        <v>861</v>
      </c>
      <c r="S19">
        <v>735</v>
      </c>
      <c r="T19">
        <v>440</v>
      </c>
      <c r="U19">
        <v>3761</v>
      </c>
      <c r="V19" s="16">
        <f t="shared" si="2"/>
        <v>0.79052606522256608</v>
      </c>
      <c r="W19" s="16">
        <f t="shared" si="7"/>
        <v>0.62743401125054088</v>
      </c>
      <c r="X19" s="16">
        <f t="shared" si="8"/>
        <v>0.67304270462633453</v>
      </c>
      <c r="Y19" s="16"/>
    </row>
    <row r="20" spans="1:33" s="7" customFormat="1" x14ac:dyDescent="0.3">
      <c r="B20">
        <v>1476</v>
      </c>
      <c r="C20">
        <v>1241</v>
      </c>
      <c r="D20">
        <v>878</v>
      </c>
      <c r="E20">
        <v>4757</v>
      </c>
      <c r="F20" s="16">
        <f t="shared" si="0"/>
        <v>0.68837622005323873</v>
      </c>
      <c r="G20" s="16">
        <f t="shared" si="3"/>
        <v>0.52639178565698697</v>
      </c>
      <c r="H20" s="16">
        <f t="shared" si="4"/>
        <v>0.58619539846615543</v>
      </c>
      <c r="J20">
        <v>836</v>
      </c>
      <c r="K20">
        <v>716</v>
      </c>
      <c r="L20">
        <v>424</v>
      </c>
      <c r="M20">
        <v>3625</v>
      </c>
      <c r="N20" s="16">
        <f t="shared" si="1"/>
        <v>0.7905655717461102</v>
      </c>
      <c r="O20" s="16">
        <f t="shared" si="5"/>
        <v>0.62519614436225057</v>
      </c>
      <c r="P20" s="16">
        <f t="shared" si="6"/>
        <v>0.67012209168394377</v>
      </c>
      <c r="R20">
        <v>860</v>
      </c>
      <c r="S20">
        <v>744</v>
      </c>
      <c r="T20">
        <v>443</v>
      </c>
      <c r="U20">
        <v>3782</v>
      </c>
      <c r="V20" s="16">
        <f t="shared" si="2"/>
        <v>0.79029585798816571</v>
      </c>
      <c r="W20" s="16">
        <f t="shared" si="7"/>
        <v>0.62947005601034034</v>
      </c>
      <c r="X20" s="16">
        <f t="shared" si="8"/>
        <v>0.67123287671232879</v>
      </c>
      <c r="Y20" s="16"/>
    </row>
    <row r="21" spans="1:33" s="7" customFormat="1" x14ac:dyDescent="0.3">
      <c r="B21">
        <v>1439</v>
      </c>
      <c r="C21">
        <v>1204</v>
      </c>
      <c r="D21">
        <v>850</v>
      </c>
      <c r="E21">
        <v>4601</v>
      </c>
      <c r="F21" s="16">
        <f t="shared" si="0"/>
        <v>0.68813061823518618</v>
      </c>
      <c r="G21" s="16">
        <f t="shared" si="3"/>
        <v>0.52350993377483446</v>
      </c>
      <c r="H21" s="16">
        <f t="shared" si="4"/>
        <v>0.58518518518518514</v>
      </c>
      <c r="J21">
        <v>828</v>
      </c>
      <c r="K21">
        <v>703</v>
      </c>
      <c r="L21">
        <v>428</v>
      </c>
      <c r="M21">
        <v>3651</v>
      </c>
      <c r="N21" s="16">
        <f t="shared" si="1"/>
        <v>0.79014464329492518</v>
      </c>
      <c r="O21" s="16">
        <f t="shared" si="5"/>
        <v>0.63027461486939051</v>
      </c>
      <c r="P21" s="16">
        <f t="shared" si="6"/>
        <v>0.67707854846118509</v>
      </c>
      <c r="R21">
        <v>862</v>
      </c>
      <c r="S21">
        <v>741</v>
      </c>
      <c r="T21">
        <v>445</v>
      </c>
      <c r="U21">
        <v>3795</v>
      </c>
      <c r="V21" s="16">
        <f t="shared" si="2"/>
        <v>0.79009433962264153</v>
      </c>
      <c r="W21" s="16">
        <f t="shared" si="7"/>
        <v>0.6298045952329826</v>
      </c>
      <c r="X21" s="16">
        <f t="shared" si="8"/>
        <v>0.67328042328042326</v>
      </c>
      <c r="Y21" s="16"/>
    </row>
    <row r="22" spans="1:33" s="7" customFormat="1" x14ac:dyDescent="0.3">
      <c r="B22">
        <v>1485</v>
      </c>
      <c r="C22">
        <v>1248</v>
      </c>
      <c r="D22">
        <v>888</v>
      </c>
      <c r="E22">
        <v>4781</v>
      </c>
      <c r="F22" s="16">
        <f t="shared" si="0"/>
        <v>0.68671723408008467</v>
      </c>
      <c r="G22" s="16">
        <f t="shared" si="3"/>
        <v>0.52601340568145549</v>
      </c>
      <c r="H22" s="16">
        <f t="shared" si="4"/>
        <v>0.58600099518991544</v>
      </c>
      <c r="J22">
        <v>834</v>
      </c>
      <c r="K22">
        <v>711</v>
      </c>
      <c r="L22">
        <v>423</v>
      </c>
      <c r="M22">
        <v>3586</v>
      </c>
      <c r="N22" s="16">
        <f t="shared" si="1"/>
        <v>0.7889748066849589</v>
      </c>
      <c r="O22" s="16">
        <f t="shared" si="5"/>
        <v>0.62262443438914028</v>
      </c>
      <c r="P22" s="16">
        <f t="shared" si="6"/>
        <v>0.6690714451943216</v>
      </c>
      <c r="R22">
        <v>861</v>
      </c>
      <c r="S22">
        <v>742</v>
      </c>
      <c r="T22">
        <v>441</v>
      </c>
      <c r="U22">
        <v>3759</v>
      </c>
      <c r="V22" s="16">
        <f t="shared" si="2"/>
        <v>0.79</v>
      </c>
      <c r="W22" s="16">
        <f t="shared" si="7"/>
        <v>0.62727272727272732</v>
      </c>
      <c r="X22" s="16">
        <f t="shared" si="8"/>
        <v>0.6702954898911353</v>
      </c>
      <c r="Y22" s="16"/>
    </row>
    <row r="23" spans="1:33" s="7" customFormat="1" x14ac:dyDescent="0.3">
      <c r="B23">
        <v>1446</v>
      </c>
      <c r="C23">
        <v>1239</v>
      </c>
      <c r="D23">
        <v>851</v>
      </c>
      <c r="E23">
        <v>4573</v>
      </c>
      <c r="F23" s="16">
        <f t="shared" si="0"/>
        <v>0.6862094395280236</v>
      </c>
      <c r="G23" s="16">
        <f t="shared" si="3"/>
        <v>0.51952151520186074</v>
      </c>
      <c r="H23" s="16">
        <f t="shared" si="4"/>
        <v>0.57364074328974535</v>
      </c>
      <c r="J23">
        <v>838</v>
      </c>
      <c r="K23">
        <v>720</v>
      </c>
      <c r="L23">
        <v>424</v>
      </c>
      <c r="M23">
        <v>3591</v>
      </c>
      <c r="N23" s="16">
        <f t="shared" si="1"/>
        <v>0.7887920298879203</v>
      </c>
      <c r="O23" s="16">
        <f t="shared" si="5"/>
        <v>0.62158500790246107</v>
      </c>
      <c r="P23" s="16">
        <f t="shared" si="6"/>
        <v>0.66597077244258873</v>
      </c>
      <c r="R23">
        <v>862</v>
      </c>
      <c r="S23">
        <v>730</v>
      </c>
      <c r="T23">
        <v>441</v>
      </c>
      <c r="U23">
        <v>3750</v>
      </c>
      <c r="V23" s="16">
        <f t="shared" si="2"/>
        <v>0.7895490336435218</v>
      </c>
      <c r="W23" s="16">
        <f t="shared" si="7"/>
        <v>0.62619254119687773</v>
      </c>
      <c r="X23" s="16">
        <f t="shared" si="8"/>
        <v>0.6741071428571429</v>
      </c>
      <c r="Y23" s="16"/>
    </row>
    <row r="24" spans="1:33" s="7" customFormat="1" x14ac:dyDescent="0.3">
      <c r="B24">
        <v>1429</v>
      </c>
      <c r="C24">
        <v>1214</v>
      </c>
      <c r="D24">
        <v>839</v>
      </c>
      <c r="E24">
        <v>4493</v>
      </c>
      <c r="F24" s="16">
        <f t="shared" si="0"/>
        <v>0.68529632408102026</v>
      </c>
      <c r="G24" s="16">
        <f t="shared" si="3"/>
        <v>0.51739277271192163</v>
      </c>
      <c r="H24" s="16">
        <f t="shared" si="4"/>
        <v>0.57455756089013488</v>
      </c>
      <c r="J24">
        <v>840</v>
      </c>
      <c r="K24">
        <v>728</v>
      </c>
      <c r="L24">
        <v>439</v>
      </c>
      <c r="M24">
        <v>3702</v>
      </c>
      <c r="N24" s="16">
        <f t="shared" si="1"/>
        <v>0.78797391934315386</v>
      </c>
      <c r="O24" s="16">
        <f t="shared" si="5"/>
        <v>0.63011889035667112</v>
      </c>
      <c r="P24" s="16">
        <f t="shared" si="6"/>
        <v>0.67133182844243788</v>
      </c>
      <c r="R24">
        <v>870</v>
      </c>
      <c r="S24">
        <v>748</v>
      </c>
      <c r="T24">
        <v>458</v>
      </c>
      <c r="U24">
        <v>3880</v>
      </c>
      <c r="V24" s="16">
        <f t="shared" si="2"/>
        <v>0.78884278469340707</v>
      </c>
      <c r="W24" s="16">
        <f t="shared" si="7"/>
        <v>0.63368421052631574</v>
      </c>
      <c r="X24" s="16">
        <f t="shared" si="8"/>
        <v>0.67675021607605879</v>
      </c>
      <c r="Y24" s="16"/>
    </row>
    <row r="25" spans="1:33" s="13" customFormat="1" x14ac:dyDescent="0.3">
      <c r="A25" s="13" t="s">
        <v>8</v>
      </c>
      <c r="B25" s="14">
        <f>AVERAGE(B5:B24)</f>
        <v>1445.3</v>
      </c>
      <c r="C25" s="14">
        <f t="shared" ref="C25:E25" si="9">AVERAGE(C5:C24)</f>
        <v>1215.5999999999999</v>
      </c>
      <c r="D25" s="14">
        <f t="shared" si="9"/>
        <v>850.3</v>
      </c>
      <c r="E25" s="14">
        <f t="shared" si="9"/>
        <v>4705.25</v>
      </c>
      <c r="F25" s="13">
        <f>AVERAGE(F5:F24)</f>
        <v>0.69382821752340373</v>
      </c>
      <c r="G25" s="13">
        <f t="shared" ref="G25" si="10">AVERAGE(G5:G24)</f>
        <v>0.52994576328803278</v>
      </c>
      <c r="H25" s="13">
        <f t="shared" ref="H25" si="11">AVERAGE(H5:H24)</f>
        <v>0.58928799679102617</v>
      </c>
      <c r="J25" s="14">
        <f>AVERAGE(J5:J24)</f>
        <v>858.75</v>
      </c>
      <c r="K25" s="14">
        <f t="shared" ref="K25:M25" si="12">AVERAGE(K5:K24)</f>
        <v>764.1</v>
      </c>
      <c r="L25" s="14">
        <f t="shared" si="12"/>
        <v>460.6</v>
      </c>
      <c r="M25" s="14">
        <f t="shared" si="12"/>
        <v>4126.7</v>
      </c>
      <c r="N25" s="17">
        <f>AVERAGE(N5:N24)</f>
        <v>0.7980668626493016</v>
      </c>
      <c r="O25" s="17">
        <f t="shared" ref="O25:P25" si="13">AVERAGE(O5:O24)</f>
        <v>0.65080040665664929</v>
      </c>
      <c r="P25" s="17">
        <f t="shared" si="13"/>
        <v>0.6850926866210334</v>
      </c>
      <c r="R25" s="14">
        <f>AVERAGE(R5:R24)</f>
        <v>881.6</v>
      </c>
      <c r="S25" s="14">
        <f t="shared" ref="S25:U25" si="14">AVERAGE(S5:S24)</f>
        <v>783.8</v>
      </c>
      <c r="T25" s="14">
        <f t="shared" si="14"/>
        <v>479.4</v>
      </c>
      <c r="U25" s="14">
        <f t="shared" si="14"/>
        <v>4175.3500000000004</v>
      </c>
      <c r="V25" s="17">
        <f>AVERAGE(V5:V24)</f>
        <v>0.79365037749125933</v>
      </c>
      <c r="W25" s="17">
        <f t="shared" ref="W25:X25" si="15">AVERAGE(W5:W24)</f>
        <v>0.64808227096373661</v>
      </c>
      <c r="X25" s="17">
        <f t="shared" si="15"/>
        <v>0.68234136173382109</v>
      </c>
      <c r="Y25" s="17"/>
    </row>
    <row r="26" spans="1:33" x14ac:dyDescent="0.3">
      <c r="A26" t="s">
        <v>9</v>
      </c>
      <c r="B26" s="9">
        <f t="shared" ref="B26:E26" si="16">STDEV(B5:B24)</f>
        <v>16.84636459299157</v>
      </c>
      <c r="C26" s="9">
        <f t="shared" si="16"/>
        <v>17.245594403087107</v>
      </c>
      <c r="D26" s="9">
        <f t="shared" si="16"/>
        <v>14.268478324061418</v>
      </c>
      <c r="E26" s="9">
        <f t="shared" si="16"/>
        <v>92.482644175457111</v>
      </c>
      <c r="F26">
        <f>STDEV(F5:F24)</f>
        <v>6.2339621435712755E-3</v>
      </c>
      <c r="G26">
        <f>STDEV(G5:G24)</f>
        <v>7.2032460843231101E-3</v>
      </c>
      <c r="H26">
        <f t="shared" ref="H26" si="17">STDEV(H5:H24)</f>
        <v>8.7821291701924379E-3</v>
      </c>
      <c r="J26" s="9">
        <f t="shared" ref="J26:M26" si="18">STDEV(J5:J24)</f>
        <v>34.277313350470102</v>
      </c>
      <c r="K26" s="9">
        <f t="shared" si="18"/>
        <v>77.412701256250401</v>
      </c>
      <c r="L26" s="9">
        <f t="shared" si="18"/>
        <v>58.600700552665309</v>
      </c>
      <c r="M26" s="9">
        <f t="shared" si="18"/>
        <v>696.42403144847515</v>
      </c>
      <c r="N26">
        <f>STDEV(N5:N24)</f>
        <v>8.6337143255783098E-3</v>
      </c>
      <c r="O26">
        <f>STDEV(O5:O24)</f>
        <v>3.4029171545979911E-2</v>
      </c>
      <c r="P26">
        <f t="shared" ref="P26" si="19">STDEV(P5:P24)</f>
        <v>1.67918094907848E-2</v>
      </c>
      <c r="R26" s="9">
        <f t="shared" ref="R26:U26" si="20">STDEV(R5:R24)</f>
        <v>31.037159392539369</v>
      </c>
      <c r="S26" s="9">
        <f t="shared" si="20"/>
        <v>70.874685555786286</v>
      </c>
      <c r="T26" s="9">
        <f t="shared" si="20"/>
        <v>60.610403831615976</v>
      </c>
      <c r="U26" s="9">
        <f t="shared" si="20"/>
        <v>587.25537124204516</v>
      </c>
      <c r="V26">
        <f>STDEV(V5:V24)</f>
        <v>5.3691127609181381E-3</v>
      </c>
      <c r="W26">
        <f>STDEV(W5:W24)</f>
        <v>2.8098038024960817E-2</v>
      </c>
      <c r="X26">
        <f t="shared" ref="X26" si="21">STDEV(X5:X24)</f>
        <v>1.2807063069729556E-2</v>
      </c>
    </row>
    <row r="27" spans="1:33" x14ac:dyDescent="0.3">
      <c r="A27" t="s">
        <v>10</v>
      </c>
      <c r="B27" s="8">
        <f t="shared" ref="B27:E27" si="22">B26/B25</f>
        <v>1.1655963878081762E-2</v>
      </c>
      <c r="C27" s="8">
        <f t="shared" si="22"/>
        <v>1.4186898982467184E-2</v>
      </c>
      <c r="D27" s="8">
        <f t="shared" si="22"/>
        <v>1.6780522549760576E-2</v>
      </c>
      <c r="E27" s="8">
        <f t="shared" si="22"/>
        <v>1.9655203055195178E-2</v>
      </c>
      <c r="F27" s="8">
        <f>F26/F25</f>
        <v>8.9848783692067068E-3</v>
      </c>
      <c r="G27" s="8">
        <f t="shared" ref="G27" si="23">G26/G25</f>
        <v>1.3592421306721622E-2</v>
      </c>
      <c r="H27" s="8">
        <f t="shared" ref="H27" si="24">H26/H25</f>
        <v>1.490294935246537E-2</v>
      </c>
      <c r="I27" s="8"/>
      <c r="J27" s="8">
        <f t="shared" ref="J27:M27" si="25">J26/J25</f>
        <v>3.9915357613356739E-2</v>
      </c>
      <c r="K27" s="8">
        <f t="shared" si="25"/>
        <v>0.10131226443691978</v>
      </c>
      <c r="L27" s="8">
        <f t="shared" si="25"/>
        <v>0.12722687918511791</v>
      </c>
      <c r="M27" s="8">
        <f t="shared" si="25"/>
        <v>0.16876051844051546</v>
      </c>
      <c r="N27" s="8">
        <f>N26/N25</f>
        <v>1.0818284444134683E-2</v>
      </c>
      <c r="O27" s="8">
        <f t="shared" ref="O27:P27" si="26">O26/O25</f>
        <v>5.2288184208116352E-2</v>
      </c>
      <c r="P27" s="8">
        <f t="shared" si="26"/>
        <v>2.4510274038399383E-2</v>
      </c>
      <c r="R27" s="8">
        <f t="shared" ref="R27:U27" si="27">R26/R25</f>
        <v>3.5205489329105451E-2</v>
      </c>
      <c r="S27" s="8">
        <f t="shared" si="27"/>
        <v>9.0424452099752861E-2</v>
      </c>
      <c r="T27" s="8">
        <f t="shared" si="27"/>
        <v>0.12642971178893614</v>
      </c>
      <c r="U27" s="8">
        <f t="shared" si="27"/>
        <v>0.14064817829452503</v>
      </c>
      <c r="V27" s="8">
        <f>V26/V25</f>
        <v>6.7650856261040077E-3</v>
      </c>
      <c r="W27" s="8">
        <f t="shared" ref="W27:X27" si="28">W26/W25</f>
        <v>4.3355665297212E-2</v>
      </c>
      <c r="X27" s="8">
        <f t="shared" si="28"/>
        <v>1.8769290252589943E-2</v>
      </c>
      <c r="Y27" s="8"/>
    </row>
    <row r="28" spans="1:33" s="3" customFormat="1" x14ac:dyDescent="0.3"/>
    <row r="29" spans="1:33" s="3" customFormat="1" x14ac:dyDescent="0.3">
      <c r="B29" s="5" t="s">
        <v>14</v>
      </c>
      <c r="C29" s="3">
        <v>2021</v>
      </c>
      <c r="D29"/>
      <c r="E29" s="3" t="s">
        <v>7</v>
      </c>
      <c r="J29" s="5" t="s">
        <v>15</v>
      </c>
      <c r="K29" s="3">
        <v>2022</v>
      </c>
      <c r="M29" s="3" t="s">
        <v>7</v>
      </c>
      <c r="R29" s="5" t="s">
        <v>16</v>
      </c>
      <c r="S29" s="3">
        <v>2023</v>
      </c>
      <c r="T29"/>
      <c r="U29" s="3" t="s">
        <v>7</v>
      </c>
    </row>
    <row r="30" spans="1:33" x14ac:dyDescent="0.3">
      <c r="B30" s="1" t="s">
        <v>0</v>
      </c>
      <c r="C30" s="1" t="s">
        <v>1</v>
      </c>
      <c r="D30" s="1" t="s">
        <v>2</v>
      </c>
      <c r="E30" s="1" t="s">
        <v>3</v>
      </c>
      <c r="F30" s="1" t="s">
        <v>4</v>
      </c>
      <c r="G30" s="1" t="s">
        <v>13</v>
      </c>
      <c r="H30" s="1" t="s">
        <v>17</v>
      </c>
      <c r="J30" s="1" t="s">
        <v>0</v>
      </c>
      <c r="K30" s="1" t="s">
        <v>1</v>
      </c>
      <c r="L30" s="1" t="s">
        <v>2</v>
      </c>
      <c r="M30" s="1" t="s">
        <v>3</v>
      </c>
      <c r="N30" s="1" t="s">
        <v>4</v>
      </c>
      <c r="O30" s="1" t="s">
        <v>13</v>
      </c>
      <c r="P30" s="1" t="s">
        <v>17</v>
      </c>
      <c r="R30" s="1" t="s">
        <v>0</v>
      </c>
      <c r="S30" s="1" t="s">
        <v>1</v>
      </c>
      <c r="T30" s="1" t="s">
        <v>2</v>
      </c>
      <c r="U30" s="1" t="s">
        <v>3</v>
      </c>
      <c r="V30" s="1" t="s">
        <v>4</v>
      </c>
      <c r="W30" s="1" t="s">
        <v>13</v>
      </c>
      <c r="X30" s="1" t="s">
        <v>17</v>
      </c>
      <c r="AG30" s="15"/>
    </row>
    <row r="31" spans="1:33" x14ac:dyDescent="0.3">
      <c r="B31">
        <v>235</v>
      </c>
      <c r="C31">
        <v>450</v>
      </c>
      <c r="D31">
        <v>213</v>
      </c>
      <c r="E31">
        <v>5324</v>
      </c>
      <c r="F31" s="16">
        <f t="shared" ref="F31:F50" si="29">(E31-D31)/(E31+D31)</f>
        <v>0.92306303052194327</v>
      </c>
      <c r="G31" s="16">
        <f>(E31-B31)/(E31+B31)</f>
        <v>0.91545241949991008</v>
      </c>
      <c r="H31" s="16">
        <f>(E31-C31)/(E31+C31)</f>
        <v>0.84412885348112232</v>
      </c>
      <c r="J31">
        <v>106</v>
      </c>
      <c r="K31">
        <v>329</v>
      </c>
      <c r="L31">
        <v>187</v>
      </c>
      <c r="M31">
        <v>3920</v>
      </c>
      <c r="N31" s="16">
        <f t="shared" ref="N31:N50" si="30">(M31-L31)/(M31+L31)</f>
        <v>0.908935962990017</v>
      </c>
      <c r="O31" s="16">
        <f>(M31-J31)/(M31+J31)</f>
        <v>0.94734227521112768</v>
      </c>
      <c r="P31" s="16">
        <f>(M31-K31)/(M31+K31)</f>
        <v>0.84514003294892914</v>
      </c>
      <c r="R31">
        <v>288</v>
      </c>
      <c r="S31">
        <v>462</v>
      </c>
      <c r="T31">
        <v>247</v>
      </c>
      <c r="U31">
        <v>3708</v>
      </c>
      <c r="V31" s="16">
        <f t="shared" ref="V31:V50" si="31">(U31-T31)/(U31+T31)</f>
        <v>0.87509481668773703</v>
      </c>
      <c r="W31" s="16">
        <f>(U31-R31)/(U31+R31)</f>
        <v>0.85585585585585588</v>
      </c>
      <c r="X31" s="16">
        <f>(U31-S31)/(U31+S31)</f>
        <v>0.77841726618705032</v>
      </c>
    </row>
    <row r="32" spans="1:33" x14ac:dyDescent="0.3">
      <c r="B32">
        <v>225</v>
      </c>
      <c r="C32">
        <v>458</v>
      </c>
      <c r="D32">
        <v>220</v>
      </c>
      <c r="E32">
        <v>5403</v>
      </c>
      <c r="F32" s="16">
        <f t="shared" si="29"/>
        <v>0.92174995553974748</v>
      </c>
      <c r="G32" s="16">
        <f t="shared" ref="G32:G50" si="32">(E32-B32)/(E32+B32)</f>
        <v>0.92004264392324098</v>
      </c>
      <c r="H32" s="16">
        <f t="shared" ref="H32:H50" si="33">(E32-C32)/(E32+C32)</f>
        <v>0.8437126770175738</v>
      </c>
      <c r="J32">
        <v>122</v>
      </c>
      <c r="K32">
        <v>347</v>
      </c>
      <c r="L32">
        <v>214</v>
      </c>
      <c r="M32">
        <v>3832</v>
      </c>
      <c r="N32" s="16">
        <f t="shared" si="30"/>
        <v>0.89421651013346515</v>
      </c>
      <c r="O32" s="16">
        <f t="shared" ref="O32:O50" si="34">(M32-J32)/(M32+J32)</f>
        <v>0.93829033889731916</v>
      </c>
      <c r="P32" s="16">
        <f t="shared" ref="P32:P50" si="35">(M32-K32)/(M32+K32)</f>
        <v>0.83393156257477863</v>
      </c>
      <c r="R32">
        <v>314</v>
      </c>
      <c r="S32">
        <v>452</v>
      </c>
      <c r="T32">
        <v>254</v>
      </c>
      <c r="U32">
        <v>3696</v>
      </c>
      <c r="V32" s="16">
        <f t="shared" si="31"/>
        <v>0.87139240506329119</v>
      </c>
      <c r="W32" s="16">
        <f t="shared" ref="W32:W50" si="36">(U32-R32)/(U32+R32)</f>
        <v>0.84339152119700744</v>
      </c>
      <c r="X32" s="16">
        <f t="shared" ref="X32:X50" si="37">(U32-S32)/(U32+S32)</f>
        <v>0.78206364513018323</v>
      </c>
    </row>
    <row r="33" spans="2:24" x14ac:dyDescent="0.3">
      <c r="B33">
        <v>194</v>
      </c>
      <c r="C33">
        <v>424</v>
      </c>
      <c r="D33">
        <v>195</v>
      </c>
      <c r="E33">
        <v>4655</v>
      </c>
      <c r="F33" s="16">
        <f t="shared" si="29"/>
        <v>0.91958762886597933</v>
      </c>
      <c r="G33" s="16">
        <f t="shared" si="32"/>
        <v>0.91998350175293875</v>
      </c>
      <c r="H33" s="16">
        <f t="shared" si="33"/>
        <v>0.83303799960622171</v>
      </c>
      <c r="J33">
        <v>141</v>
      </c>
      <c r="K33">
        <v>395</v>
      </c>
      <c r="L33">
        <v>217</v>
      </c>
      <c r="M33">
        <v>3564</v>
      </c>
      <c r="N33" s="16">
        <f t="shared" si="30"/>
        <v>0.88521555144141761</v>
      </c>
      <c r="O33" s="16">
        <f t="shared" si="34"/>
        <v>0.9238866396761134</v>
      </c>
      <c r="P33" s="16">
        <f t="shared" si="35"/>
        <v>0.80045466026774437</v>
      </c>
      <c r="R33">
        <v>125</v>
      </c>
      <c r="S33">
        <v>472</v>
      </c>
      <c r="T33">
        <v>272</v>
      </c>
      <c r="U33">
        <v>3783</v>
      </c>
      <c r="V33" s="16">
        <f t="shared" si="31"/>
        <v>0.86584463625154129</v>
      </c>
      <c r="W33" s="16">
        <f t="shared" si="36"/>
        <v>0.936028659160696</v>
      </c>
      <c r="X33" s="16">
        <f t="shared" si="37"/>
        <v>0.77814336075205637</v>
      </c>
    </row>
    <row r="34" spans="2:24" x14ac:dyDescent="0.3">
      <c r="B34">
        <v>252</v>
      </c>
      <c r="C34">
        <v>474</v>
      </c>
      <c r="D34">
        <v>228</v>
      </c>
      <c r="E34">
        <v>5413</v>
      </c>
      <c r="F34" s="16">
        <f t="shared" si="29"/>
        <v>0.91916326892394962</v>
      </c>
      <c r="G34" s="16">
        <f t="shared" si="32"/>
        <v>0.91103265666372457</v>
      </c>
      <c r="H34" s="16">
        <f t="shared" si="33"/>
        <v>0.83896721589943946</v>
      </c>
      <c r="J34">
        <v>165</v>
      </c>
      <c r="K34">
        <v>397</v>
      </c>
      <c r="L34">
        <v>221</v>
      </c>
      <c r="M34">
        <v>3484</v>
      </c>
      <c r="N34" s="16">
        <f t="shared" si="30"/>
        <v>0.88070175438596487</v>
      </c>
      <c r="O34" s="16">
        <f t="shared" si="34"/>
        <v>0.90956426418196767</v>
      </c>
      <c r="P34" s="16">
        <f t="shared" si="35"/>
        <v>0.79541355320793605</v>
      </c>
      <c r="R34">
        <v>306</v>
      </c>
      <c r="S34">
        <v>497</v>
      </c>
      <c r="T34">
        <v>287</v>
      </c>
      <c r="U34">
        <v>3812</v>
      </c>
      <c r="V34" s="16">
        <f t="shared" si="31"/>
        <v>0.85996584532812881</v>
      </c>
      <c r="W34" s="16">
        <f t="shared" si="36"/>
        <v>0.85138416707139386</v>
      </c>
      <c r="X34" s="16">
        <f t="shared" si="37"/>
        <v>0.7693200278486888</v>
      </c>
    </row>
    <row r="35" spans="2:24" x14ac:dyDescent="0.3">
      <c r="B35">
        <v>242</v>
      </c>
      <c r="C35">
        <v>464</v>
      </c>
      <c r="D35">
        <v>235</v>
      </c>
      <c r="E35">
        <v>5291</v>
      </c>
      <c r="F35" s="16">
        <f t="shared" si="29"/>
        <v>0.91494752081071296</v>
      </c>
      <c r="G35" s="16">
        <f t="shared" si="32"/>
        <v>0.9125248508946322</v>
      </c>
      <c r="H35" s="16">
        <f t="shared" si="33"/>
        <v>0.83874891398783669</v>
      </c>
      <c r="J35">
        <v>130</v>
      </c>
      <c r="K35">
        <v>361</v>
      </c>
      <c r="L35">
        <v>245</v>
      </c>
      <c r="M35">
        <v>3858</v>
      </c>
      <c r="N35" s="16">
        <f t="shared" si="30"/>
        <v>0.8805751888861808</v>
      </c>
      <c r="O35" s="16">
        <f t="shared" si="34"/>
        <v>0.93480441323971919</v>
      </c>
      <c r="P35" s="16">
        <f t="shared" si="35"/>
        <v>0.82886940033183221</v>
      </c>
      <c r="R35">
        <v>306</v>
      </c>
      <c r="S35">
        <v>503</v>
      </c>
      <c r="T35">
        <v>290</v>
      </c>
      <c r="U35">
        <v>3826</v>
      </c>
      <c r="V35" s="16">
        <f t="shared" si="31"/>
        <v>0.85908649173955298</v>
      </c>
      <c r="W35" s="16">
        <f t="shared" si="36"/>
        <v>0.85188770571151984</v>
      </c>
      <c r="X35" s="16">
        <f t="shared" si="37"/>
        <v>0.76761376761376765</v>
      </c>
    </row>
    <row r="36" spans="2:24" x14ac:dyDescent="0.3">
      <c r="B36">
        <v>256</v>
      </c>
      <c r="C36">
        <v>475</v>
      </c>
      <c r="D36">
        <v>238</v>
      </c>
      <c r="E36">
        <v>5343</v>
      </c>
      <c r="F36" s="16">
        <f t="shared" si="29"/>
        <v>0.91471062533596126</v>
      </c>
      <c r="G36" s="16">
        <f t="shared" si="32"/>
        <v>0.90855509912484367</v>
      </c>
      <c r="H36" s="16">
        <f t="shared" si="33"/>
        <v>0.83671364730147813</v>
      </c>
      <c r="J36">
        <v>155</v>
      </c>
      <c r="K36">
        <v>410</v>
      </c>
      <c r="L36">
        <v>231</v>
      </c>
      <c r="M36">
        <v>3637</v>
      </c>
      <c r="N36" s="16">
        <f t="shared" si="30"/>
        <v>0.8805584281282316</v>
      </c>
      <c r="O36" s="16">
        <f t="shared" si="34"/>
        <v>0.9182489451476793</v>
      </c>
      <c r="P36" s="16">
        <f t="shared" si="35"/>
        <v>0.79738077588337042</v>
      </c>
      <c r="R36">
        <v>295</v>
      </c>
      <c r="S36">
        <v>480</v>
      </c>
      <c r="T36">
        <v>276</v>
      </c>
      <c r="U36">
        <v>3630</v>
      </c>
      <c r="V36" s="16">
        <f t="shared" si="31"/>
        <v>0.85867895545314898</v>
      </c>
      <c r="W36" s="16">
        <f t="shared" si="36"/>
        <v>0.84968152866242042</v>
      </c>
      <c r="X36" s="16">
        <f t="shared" si="37"/>
        <v>0.76642335766423353</v>
      </c>
    </row>
    <row r="37" spans="2:24" x14ac:dyDescent="0.3">
      <c r="B37">
        <v>276</v>
      </c>
      <c r="C37">
        <v>485</v>
      </c>
      <c r="D37">
        <v>238</v>
      </c>
      <c r="E37">
        <v>5321</v>
      </c>
      <c r="F37" s="16">
        <f t="shared" si="29"/>
        <v>0.91437308868501532</v>
      </c>
      <c r="G37" s="16">
        <f t="shared" si="32"/>
        <v>0.90137573700196538</v>
      </c>
      <c r="H37" s="16">
        <f t="shared" si="33"/>
        <v>0.83293145022390636</v>
      </c>
      <c r="J37">
        <v>164</v>
      </c>
      <c r="K37">
        <v>408</v>
      </c>
      <c r="L37">
        <v>237</v>
      </c>
      <c r="M37">
        <v>3678</v>
      </c>
      <c r="N37" s="16">
        <f t="shared" si="30"/>
        <v>0.87892720306513406</v>
      </c>
      <c r="O37" s="16">
        <f t="shared" si="34"/>
        <v>0.91462779802186356</v>
      </c>
      <c r="P37" s="16">
        <f t="shared" si="35"/>
        <v>0.80029368575624082</v>
      </c>
      <c r="R37">
        <v>308</v>
      </c>
      <c r="S37">
        <v>509</v>
      </c>
      <c r="T37">
        <v>287</v>
      </c>
      <c r="U37">
        <v>3767</v>
      </c>
      <c r="V37" s="16">
        <f t="shared" si="31"/>
        <v>0.85841144548593984</v>
      </c>
      <c r="W37" s="16">
        <f t="shared" si="36"/>
        <v>0.84883435582822087</v>
      </c>
      <c r="X37" s="16">
        <f t="shared" si="37"/>
        <v>0.76192703461178668</v>
      </c>
    </row>
    <row r="38" spans="2:24" x14ac:dyDescent="0.3">
      <c r="B38">
        <v>224</v>
      </c>
      <c r="C38">
        <v>483</v>
      </c>
      <c r="D38">
        <v>217</v>
      </c>
      <c r="E38">
        <v>4790</v>
      </c>
      <c r="F38" s="16">
        <f t="shared" si="29"/>
        <v>0.91332135010984616</v>
      </c>
      <c r="G38" s="16">
        <f t="shared" si="32"/>
        <v>0.91065017949740723</v>
      </c>
      <c r="H38" s="16">
        <f t="shared" si="33"/>
        <v>0.8168025791769391</v>
      </c>
      <c r="J38">
        <v>159</v>
      </c>
      <c r="K38">
        <v>407</v>
      </c>
      <c r="L38">
        <v>232</v>
      </c>
      <c r="M38">
        <v>3590</v>
      </c>
      <c r="N38" s="16">
        <f t="shared" si="30"/>
        <v>0.87859759288330719</v>
      </c>
      <c r="O38" s="16">
        <f t="shared" si="34"/>
        <v>0.915177380634836</v>
      </c>
      <c r="P38" s="16">
        <f t="shared" si="35"/>
        <v>0.79634726044533399</v>
      </c>
      <c r="R38">
        <v>306</v>
      </c>
      <c r="S38">
        <v>497</v>
      </c>
      <c r="T38">
        <v>286</v>
      </c>
      <c r="U38">
        <v>3748</v>
      </c>
      <c r="V38" s="16">
        <f t="shared" si="31"/>
        <v>0.8582052553296976</v>
      </c>
      <c r="W38" s="16">
        <f t="shared" si="36"/>
        <v>0.84903798717316226</v>
      </c>
      <c r="X38" s="16">
        <f t="shared" si="37"/>
        <v>0.76584216725559484</v>
      </c>
    </row>
    <row r="39" spans="2:24" x14ac:dyDescent="0.3">
      <c r="B39">
        <v>190</v>
      </c>
      <c r="C39">
        <v>422</v>
      </c>
      <c r="D39">
        <v>209</v>
      </c>
      <c r="E39">
        <v>4538</v>
      </c>
      <c r="F39" s="16">
        <f t="shared" si="29"/>
        <v>0.91194438592795446</v>
      </c>
      <c r="G39" s="16">
        <f t="shared" si="32"/>
        <v>0.91962774957698812</v>
      </c>
      <c r="H39" s="16">
        <f t="shared" si="33"/>
        <v>0.82983870967741935</v>
      </c>
      <c r="J39">
        <v>148</v>
      </c>
      <c r="K39">
        <v>401</v>
      </c>
      <c r="L39">
        <v>230</v>
      </c>
      <c r="M39">
        <v>3550</v>
      </c>
      <c r="N39" s="16">
        <f t="shared" si="30"/>
        <v>0.87830687830687826</v>
      </c>
      <c r="O39" s="16">
        <f t="shared" si="34"/>
        <v>0.91995673336938888</v>
      </c>
      <c r="P39" s="16">
        <f t="shared" si="35"/>
        <v>0.79701341432548722</v>
      </c>
      <c r="R39">
        <v>291</v>
      </c>
      <c r="S39">
        <v>475</v>
      </c>
      <c r="T39">
        <v>270</v>
      </c>
      <c r="U39">
        <v>3538</v>
      </c>
      <c r="V39" s="16">
        <f t="shared" si="31"/>
        <v>0.85819327731092432</v>
      </c>
      <c r="W39" s="16">
        <f t="shared" si="36"/>
        <v>0.84800208931835985</v>
      </c>
      <c r="X39" s="16">
        <f t="shared" si="37"/>
        <v>0.76326937453276855</v>
      </c>
    </row>
    <row r="40" spans="2:24" x14ac:dyDescent="0.3">
      <c r="B40">
        <v>259</v>
      </c>
      <c r="C40">
        <v>478</v>
      </c>
      <c r="D40">
        <v>240</v>
      </c>
      <c r="E40">
        <v>5174</v>
      </c>
      <c r="F40" s="16">
        <f t="shared" si="29"/>
        <v>0.91134096786110086</v>
      </c>
      <c r="G40" s="16">
        <f t="shared" si="32"/>
        <v>0.90465672740658931</v>
      </c>
      <c r="H40" s="16">
        <f t="shared" si="33"/>
        <v>0.83085633404104742</v>
      </c>
      <c r="J40">
        <v>169</v>
      </c>
      <c r="K40">
        <v>446</v>
      </c>
      <c r="L40">
        <v>259</v>
      </c>
      <c r="M40">
        <v>3988</v>
      </c>
      <c r="N40" s="16">
        <f t="shared" si="30"/>
        <v>0.8780315516835413</v>
      </c>
      <c r="O40" s="16">
        <f t="shared" si="34"/>
        <v>0.91869136396439743</v>
      </c>
      <c r="P40" s="16">
        <f t="shared" si="35"/>
        <v>0.79882724402345517</v>
      </c>
      <c r="R40">
        <v>295</v>
      </c>
      <c r="S40">
        <v>476</v>
      </c>
      <c r="T40">
        <v>271</v>
      </c>
      <c r="U40">
        <v>3535</v>
      </c>
      <c r="V40" s="16">
        <f t="shared" si="31"/>
        <v>0.8575932737782449</v>
      </c>
      <c r="W40" s="16">
        <f t="shared" si="36"/>
        <v>0.84595300261096606</v>
      </c>
      <c r="X40" s="16">
        <f t="shared" si="37"/>
        <v>0.76265270506108207</v>
      </c>
    </row>
    <row r="41" spans="2:24" x14ac:dyDescent="0.3">
      <c r="B41">
        <v>278</v>
      </c>
      <c r="C41">
        <v>491</v>
      </c>
      <c r="D41">
        <v>248</v>
      </c>
      <c r="E41">
        <v>5298</v>
      </c>
      <c r="F41" s="16">
        <f t="shared" si="29"/>
        <v>0.91056617381896865</v>
      </c>
      <c r="G41" s="16">
        <f t="shared" si="32"/>
        <v>0.90028694404591103</v>
      </c>
      <c r="H41" s="16">
        <f t="shared" si="33"/>
        <v>0.83036793919502505</v>
      </c>
      <c r="J41">
        <v>124</v>
      </c>
      <c r="K41">
        <v>330</v>
      </c>
      <c r="L41">
        <v>241</v>
      </c>
      <c r="M41">
        <v>3703</v>
      </c>
      <c r="N41" s="16">
        <f t="shared" si="30"/>
        <v>0.87778904665314406</v>
      </c>
      <c r="O41" s="16">
        <f t="shared" si="34"/>
        <v>0.9351972824666841</v>
      </c>
      <c r="P41" s="16">
        <f t="shared" si="35"/>
        <v>0.83635011157946937</v>
      </c>
      <c r="R41">
        <v>293</v>
      </c>
      <c r="S41">
        <v>476</v>
      </c>
      <c r="T41">
        <v>271</v>
      </c>
      <c r="U41">
        <v>3534</v>
      </c>
      <c r="V41" s="16">
        <f t="shared" si="31"/>
        <v>0.85755584756898817</v>
      </c>
      <c r="W41" s="16">
        <f t="shared" si="36"/>
        <v>0.84687744969950352</v>
      </c>
      <c r="X41" s="16">
        <f t="shared" si="37"/>
        <v>0.76259351620947635</v>
      </c>
    </row>
    <row r="42" spans="2:24" x14ac:dyDescent="0.3">
      <c r="B42">
        <v>237</v>
      </c>
      <c r="C42">
        <v>503</v>
      </c>
      <c r="D42">
        <v>227</v>
      </c>
      <c r="E42">
        <v>4828</v>
      </c>
      <c r="F42" s="16">
        <f t="shared" si="29"/>
        <v>0.91018793273986154</v>
      </c>
      <c r="G42" s="16">
        <f t="shared" si="32"/>
        <v>0.90641658440276407</v>
      </c>
      <c r="H42" s="16">
        <f t="shared" si="33"/>
        <v>0.81129244044269366</v>
      </c>
      <c r="J42">
        <v>139</v>
      </c>
      <c r="K42">
        <v>390</v>
      </c>
      <c r="L42">
        <v>232</v>
      </c>
      <c r="M42">
        <v>3564</v>
      </c>
      <c r="N42" s="16">
        <f t="shared" si="30"/>
        <v>0.87776606954689151</v>
      </c>
      <c r="O42" s="16">
        <f t="shared" si="34"/>
        <v>0.92492573588981908</v>
      </c>
      <c r="P42" s="16">
        <f t="shared" si="35"/>
        <v>0.80273141122913505</v>
      </c>
      <c r="R42">
        <v>290</v>
      </c>
      <c r="S42">
        <v>473</v>
      </c>
      <c r="T42">
        <v>272</v>
      </c>
      <c r="U42">
        <v>3547</v>
      </c>
      <c r="V42" s="16">
        <f t="shared" si="31"/>
        <v>0.85755433359518196</v>
      </c>
      <c r="W42" s="16">
        <f t="shared" si="36"/>
        <v>0.84884023977065415</v>
      </c>
      <c r="X42" s="16">
        <f t="shared" si="37"/>
        <v>0.76467661691542288</v>
      </c>
    </row>
    <row r="43" spans="2:24" x14ac:dyDescent="0.3">
      <c r="B43">
        <v>276</v>
      </c>
      <c r="C43">
        <v>482</v>
      </c>
      <c r="D43">
        <v>247</v>
      </c>
      <c r="E43">
        <v>5246</v>
      </c>
      <c r="F43" s="16">
        <f t="shared" si="29"/>
        <v>0.910067358456217</v>
      </c>
      <c r="G43" s="16">
        <f t="shared" si="32"/>
        <v>0.90003621876131834</v>
      </c>
      <c r="H43" s="16">
        <f t="shared" si="33"/>
        <v>0.83170391061452509</v>
      </c>
      <c r="J43">
        <v>130</v>
      </c>
      <c r="K43">
        <v>371</v>
      </c>
      <c r="L43">
        <v>251</v>
      </c>
      <c r="M43">
        <v>3854</v>
      </c>
      <c r="N43" s="16">
        <f t="shared" si="30"/>
        <v>0.87771010962241169</v>
      </c>
      <c r="O43" s="16">
        <f t="shared" si="34"/>
        <v>0.93473895582329314</v>
      </c>
      <c r="P43" s="16">
        <f t="shared" si="35"/>
        <v>0.8243786982248521</v>
      </c>
      <c r="R43">
        <v>306</v>
      </c>
      <c r="S43">
        <v>495</v>
      </c>
      <c r="T43">
        <v>287</v>
      </c>
      <c r="U43">
        <v>3739</v>
      </c>
      <c r="V43" s="16">
        <f t="shared" si="31"/>
        <v>0.85742672627918526</v>
      </c>
      <c r="W43" s="16">
        <f t="shared" si="36"/>
        <v>0.84870210135970336</v>
      </c>
      <c r="X43" s="16">
        <f t="shared" si="37"/>
        <v>0.76617855455833728</v>
      </c>
    </row>
    <row r="44" spans="2:24" x14ac:dyDescent="0.3">
      <c r="B44">
        <v>283</v>
      </c>
      <c r="C44">
        <v>504</v>
      </c>
      <c r="D44">
        <v>253</v>
      </c>
      <c r="E44">
        <v>5326</v>
      </c>
      <c r="F44" s="16">
        <f t="shared" si="29"/>
        <v>0.90930274242695819</v>
      </c>
      <c r="G44" s="16">
        <f t="shared" si="32"/>
        <v>0.89909074701372793</v>
      </c>
      <c r="H44" s="16">
        <f t="shared" si="33"/>
        <v>0.82710120068610637</v>
      </c>
      <c r="J44">
        <v>143</v>
      </c>
      <c r="K44">
        <v>394</v>
      </c>
      <c r="L44">
        <v>232</v>
      </c>
      <c r="M44">
        <v>3516</v>
      </c>
      <c r="N44" s="16">
        <f t="shared" si="30"/>
        <v>0.87620064034151546</v>
      </c>
      <c r="O44" s="16">
        <f t="shared" si="34"/>
        <v>0.92183656736813335</v>
      </c>
      <c r="P44" s="16">
        <f t="shared" si="35"/>
        <v>0.79846547314578009</v>
      </c>
      <c r="R44">
        <v>301</v>
      </c>
      <c r="S44">
        <v>495</v>
      </c>
      <c r="T44">
        <v>290</v>
      </c>
      <c r="U44">
        <v>3769</v>
      </c>
      <c r="V44" s="16">
        <f t="shared" si="31"/>
        <v>0.85710766198571076</v>
      </c>
      <c r="W44" s="16">
        <f t="shared" si="36"/>
        <v>0.85208845208845208</v>
      </c>
      <c r="X44" s="16">
        <f t="shared" si="37"/>
        <v>0.76782363977485923</v>
      </c>
    </row>
    <row r="45" spans="2:24" x14ac:dyDescent="0.3">
      <c r="B45">
        <v>223</v>
      </c>
      <c r="C45">
        <v>479</v>
      </c>
      <c r="D45">
        <v>220</v>
      </c>
      <c r="E45">
        <v>4630</v>
      </c>
      <c r="F45" s="16">
        <f t="shared" si="29"/>
        <v>0.90927835051546391</v>
      </c>
      <c r="G45" s="16">
        <f t="shared" si="32"/>
        <v>0.90809808365959199</v>
      </c>
      <c r="H45" s="16">
        <f t="shared" si="33"/>
        <v>0.81248776668624001</v>
      </c>
      <c r="J45">
        <v>166</v>
      </c>
      <c r="K45">
        <v>416</v>
      </c>
      <c r="L45">
        <v>243</v>
      </c>
      <c r="M45">
        <v>3679</v>
      </c>
      <c r="N45" s="16">
        <f t="shared" si="30"/>
        <v>0.87608363080061191</v>
      </c>
      <c r="O45" s="16">
        <f t="shared" si="34"/>
        <v>0.91365409622886862</v>
      </c>
      <c r="P45" s="16">
        <f t="shared" si="35"/>
        <v>0.79682539682539677</v>
      </c>
      <c r="R45">
        <v>356</v>
      </c>
      <c r="S45">
        <v>658</v>
      </c>
      <c r="T45">
        <v>397</v>
      </c>
      <c r="U45">
        <v>5147</v>
      </c>
      <c r="V45" s="16">
        <f t="shared" si="31"/>
        <v>0.85678210678210676</v>
      </c>
      <c r="W45" s="16">
        <f t="shared" si="36"/>
        <v>0.87061602762129753</v>
      </c>
      <c r="X45" s="16">
        <f t="shared" si="37"/>
        <v>0.77329888027562443</v>
      </c>
    </row>
    <row r="46" spans="2:24" x14ac:dyDescent="0.3">
      <c r="B46">
        <v>258</v>
      </c>
      <c r="C46">
        <v>528</v>
      </c>
      <c r="D46">
        <v>245</v>
      </c>
      <c r="E46">
        <v>5155</v>
      </c>
      <c r="F46" s="16">
        <f t="shared" si="29"/>
        <v>0.90925925925925921</v>
      </c>
      <c r="G46" s="16">
        <f t="shared" si="32"/>
        <v>0.90467393312396083</v>
      </c>
      <c r="H46" s="16">
        <f t="shared" si="33"/>
        <v>0.81418265000879819</v>
      </c>
      <c r="J46">
        <v>138</v>
      </c>
      <c r="K46">
        <v>391</v>
      </c>
      <c r="L46">
        <v>235</v>
      </c>
      <c r="M46">
        <v>3545</v>
      </c>
      <c r="N46" s="16">
        <f t="shared" si="30"/>
        <v>0.8756613756613757</v>
      </c>
      <c r="O46" s="16">
        <f t="shared" si="34"/>
        <v>0.92506109150149329</v>
      </c>
      <c r="P46" s="16">
        <f t="shared" si="35"/>
        <v>0.80132113821138207</v>
      </c>
      <c r="R46">
        <v>356</v>
      </c>
      <c r="S46">
        <v>631</v>
      </c>
      <c r="T46">
        <v>384</v>
      </c>
      <c r="U46">
        <v>4978</v>
      </c>
      <c r="V46" s="16">
        <f t="shared" si="31"/>
        <v>0.85676986199179406</v>
      </c>
      <c r="W46" s="16">
        <f t="shared" si="36"/>
        <v>0.86651668541432325</v>
      </c>
      <c r="X46" s="16">
        <f t="shared" si="37"/>
        <v>0.77500445712248167</v>
      </c>
    </row>
    <row r="47" spans="2:24" x14ac:dyDescent="0.3">
      <c r="B47">
        <v>252</v>
      </c>
      <c r="C47">
        <v>501</v>
      </c>
      <c r="D47">
        <v>237</v>
      </c>
      <c r="E47">
        <v>4980</v>
      </c>
      <c r="F47" s="16">
        <f t="shared" si="29"/>
        <v>0.90914318573893038</v>
      </c>
      <c r="G47" s="16">
        <f t="shared" si="32"/>
        <v>0.90366972477064222</v>
      </c>
      <c r="H47" s="16">
        <f t="shared" si="33"/>
        <v>0.81718664477285163</v>
      </c>
      <c r="J47">
        <v>145</v>
      </c>
      <c r="K47">
        <v>392</v>
      </c>
      <c r="L47">
        <v>238</v>
      </c>
      <c r="M47">
        <v>3573</v>
      </c>
      <c r="N47" s="16">
        <f t="shared" si="30"/>
        <v>0.87509839937024403</v>
      </c>
      <c r="O47" s="16">
        <f t="shared" si="34"/>
        <v>0.92200107584722968</v>
      </c>
      <c r="P47" s="16">
        <f t="shared" si="35"/>
        <v>0.80226986128625477</v>
      </c>
      <c r="R47">
        <v>317</v>
      </c>
      <c r="S47">
        <v>452</v>
      </c>
      <c r="T47">
        <v>267</v>
      </c>
      <c r="U47">
        <v>3459</v>
      </c>
      <c r="V47" s="16">
        <f t="shared" si="31"/>
        <v>0.85668276972624802</v>
      </c>
      <c r="W47" s="16">
        <f t="shared" si="36"/>
        <v>0.83209745762711862</v>
      </c>
      <c r="X47" s="16">
        <f t="shared" si="37"/>
        <v>0.76885706980311941</v>
      </c>
    </row>
    <row r="48" spans="2:24" x14ac:dyDescent="0.3">
      <c r="B48">
        <v>266</v>
      </c>
      <c r="C48">
        <v>491</v>
      </c>
      <c r="D48">
        <v>246</v>
      </c>
      <c r="E48">
        <v>5155</v>
      </c>
      <c r="F48" s="16">
        <f t="shared" si="29"/>
        <v>0.90890575819292718</v>
      </c>
      <c r="G48" s="16">
        <f t="shared" si="32"/>
        <v>0.90186312488470766</v>
      </c>
      <c r="H48" s="16">
        <f t="shared" si="33"/>
        <v>0.82607155508324481</v>
      </c>
      <c r="J48">
        <v>166</v>
      </c>
      <c r="K48">
        <v>421</v>
      </c>
      <c r="L48">
        <v>242</v>
      </c>
      <c r="M48">
        <v>3617</v>
      </c>
      <c r="N48" s="16">
        <f t="shared" si="30"/>
        <v>0.87457890645244885</v>
      </c>
      <c r="O48" s="16">
        <f t="shared" si="34"/>
        <v>0.91223896378535552</v>
      </c>
      <c r="P48" s="16">
        <f t="shared" si="35"/>
        <v>0.79148093115403662</v>
      </c>
      <c r="R48">
        <v>306</v>
      </c>
      <c r="S48">
        <v>504</v>
      </c>
      <c r="T48">
        <v>289</v>
      </c>
      <c r="U48">
        <v>3738</v>
      </c>
      <c r="V48" s="16">
        <f t="shared" si="31"/>
        <v>0.85646883536131113</v>
      </c>
      <c r="W48" s="16">
        <f t="shared" si="36"/>
        <v>0.8486646884272997</v>
      </c>
      <c r="X48" s="16">
        <f t="shared" si="37"/>
        <v>0.76237623762376239</v>
      </c>
    </row>
    <row r="49" spans="1:33" x14ac:dyDescent="0.3">
      <c r="B49">
        <v>233</v>
      </c>
      <c r="C49">
        <v>501</v>
      </c>
      <c r="D49">
        <v>230</v>
      </c>
      <c r="E49">
        <v>4813</v>
      </c>
      <c r="F49" s="16">
        <f t="shared" si="29"/>
        <v>0.90878445369819549</v>
      </c>
      <c r="G49" s="16">
        <f t="shared" si="32"/>
        <v>0.90764962346413003</v>
      </c>
      <c r="H49" s="16">
        <f t="shared" si="33"/>
        <v>0.81144147534813704</v>
      </c>
      <c r="J49">
        <v>153</v>
      </c>
      <c r="K49">
        <v>415</v>
      </c>
      <c r="L49">
        <v>246</v>
      </c>
      <c r="M49">
        <v>3627</v>
      </c>
      <c r="N49" s="16">
        <f t="shared" si="30"/>
        <v>0.87296669248644465</v>
      </c>
      <c r="O49" s="16">
        <f t="shared" si="34"/>
        <v>0.919047619047619</v>
      </c>
      <c r="P49" s="16">
        <f t="shared" si="35"/>
        <v>0.79465611083621968</v>
      </c>
      <c r="R49">
        <v>304</v>
      </c>
      <c r="S49">
        <v>506</v>
      </c>
      <c r="T49">
        <v>291</v>
      </c>
      <c r="U49">
        <v>3761</v>
      </c>
      <c r="V49" s="16">
        <f t="shared" si="31"/>
        <v>0.8563672260612043</v>
      </c>
      <c r="W49" s="16">
        <f t="shared" si="36"/>
        <v>0.85043050430504308</v>
      </c>
      <c r="X49" s="16">
        <f t="shared" si="37"/>
        <v>0.76283102882587295</v>
      </c>
    </row>
    <row r="50" spans="1:33" x14ac:dyDescent="0.3">
      <c r="B50">
        <v>258</v>
      </c>
      <c r="C50">
        <v>521</v>
      </c>
      <c r="D50">
        <v>240</v>
      </c>
      <c r="E50">
        <v>4999</v>
      </c>
      <c r="F50" s="16">
        <f t="shared" si="29"/>
        <v>0.9083794617293377</v>
      </c>
      <c r="G50" s="16">
        <f t="shared" si="32"/>
        <v>0.90184515883583793</v>
      </c>
      <c r="H50" s="16">
        <f t="shared" si="33"/>
        <v>0.81123188405797098</v>
      </c>
      <c r="J50">
        <v>153</v>
      </c>
      <c r="K50">
        <v>398</v>
      </c>
      <c r="L50">
        <v>242</v>
      </c>
      <c r="M50">
        <v>3555</v>
      </c>
      <c r="N50" s="16">
        <f t="shared" si="30"/>
        <v>0.87253094548327625</v>
      </c>
      <c r="O50" s="16">
        <f t="shared" si="34"/>
        <v>0.91747572815533984</v>
      </c>
      <c r="P50" s="16">
        <f t="shared" si="35"/>
        <v>0.79863394889956996</v>
      </c>
      <c r="R50">
        <v>307</v>
      </c>
      <c r="S50">
        <v>489</v>
      </c>
      <c r="T50">
        <v>289</v>
      </c>
      <c r="U50">
        <v>3729</v>
      </c>
      <c r="V50" s="16">
        <f t="shared" si="31"/>
        <v>0.85614733698357393</v>
      </c>
      <c r="W50" s="16">
        <f t="shared" si="36"/>
        <v>0.84786917740336964</v>
      </c>
      <c r="X50" s="16">
        <f t="shared" si="37"/>
        <v>0.7681365576102418</v>
      </c>
    </row>
    <row r="51" spans="1:33" s="13" customFormat="1" x14ac:dyDescent="0.3">
      <c r="A51" s="13" t="s">
        <v>8</v>
      </c>
      <c r="B51" s="14">
        <f>AVERAGE(B31:B50)</f>
        <v>245.85</v>
      </c>
      <c r="C51" s="14">
        <f t="shared" ref="C51:E51" si="38">AVERAGE(C31:C50)</f>
        <v>480.7</v>
      </c>
      <c r="D51" s="14">
        <f t="shared" si="38"/>
        <v>231.3</v>
      </c>
      <c r="E51" s="14">
        <f t="shared" si="38"/>
        <v>5084.1000000000004</v>
      </c>
      <c r="F51" s="13">
        <f>AVERAGE(F31:F50)</f>
        <v>0.91290382495791655</v>
      </c>
      <c r="G51" s="13">
        <f t="shared" ref="G51" si="39">AVERAGE(G31:G50)</f>
        <v>0.90787658541524174</v>
      </c>
      <c r="H51" s="13">
        <f t="shared" ref="H51" si="40">AVERAGE(H31:H50)</f>
        <v>0.82694029236542888</v>
      </c>
      <c r="J51" s="14">
        <f>AVERAGE(J31:J50)</f>
        <v>145.80000000000001</v>
      </c>
      <c r="K51" s="14">
        <f t="shared" ref="K51:M51" si="41">AVERAGE(K31:K50)</f>
        <v>390.95</v>
      </c>
      <c r="L51" s="14">
        <f t="shared" si="41"/>
        <v>233.75</v>
      </c>
      <c r="M51" s="14">
        <f t="shared" si="41"/>
        <v>3666.7</v>
      </c>
      <c r="N51" s="17">
        <f>AVERAGE(N31:N50)</f>
        <v>0.8800226219161249</v>
      </c>
      <c r="O51" s="17">
        <f t="shared" ref="O51:P51" si="42">AVERAGE(O31:O50)</f>
        <v>0.9233383634229122</v>
      </c>
      <c r="P51" s="17">
        <f t="shared" si="42"/>
        <v>0.80703923355786034</v>
      </c>
      <c r="R51" s="14">
        <f>AVERAGE(R31:R50)</f>
        <v>298.5</v>
      </c>
      <c r="S51" s="14">
        <f t="shared" ref="S51:U51" si="43">AVERAGE(S31:S50)</f>
        <v>500.1</v>
      </c>
      <c r="T51" s="14">
        <f t="shared" si="43"/>
        <v>288.85000000000002</v>
      </c>
      <c r="U51" s="14">
        <f t="shared" si="43"/>
        <v>3822.2</v>
      </c>
      <c r="V51" s="17">
        <f>AVERAGE(V31:V50)</f>
        <v>0.85956645543817578</v>
      </c>
      <c r="W51" s="17">
        <f t="shared" ref="W51:X51" si="44">AVERAGE(W31:W50)</f>
        <v>0.85463798281531855</v>
      </c>
      <c r="X51" s="17">
        <f t="shared" si="44"/>
        <v>0.76837246326882058</v>
      </c>
    </row>
    <row r="52" spans="1:33" x14ac:dyDescent="0.3">
      <c r="A52" t="s">
        <v>9</v>
      </c>
      <c r="B52" s="9">
        <f t="shared" ref="B52:E52" si="45">STDEV(B31:B50)</f>
        <v>26.059193750908161</v>
      </c>
      <c r="C52" s="9">
        <f t="shared" si="45"/>
        <v>27.575923900159143</v>
      </c>
      <c r="D52" s="9">
        <f t="shared" si="45"/>
        <v>15.093044755780721</v>
      </c>
      <c r="E52" s="9">
        <f t="shared" si="45"/>
        <v>282.30384899589086</v>
      </c>
      <c r="F52">
        <f>STDEV(F31:F50)</f>
        <v>4.6243159318698698E-3</v>
      </c>
      <c r="G52">
        <f>STDEV(G31:G50)</f>
        <v>6.811035985437728E-3</v>
      </c>
      <c r="H52">
        <f t="shared" ref="H52" si="46">STDEV(H31:H50)</f>
        <v>1.1215038182998628E-2</v>
      </c>
      <c r="J52" s="9">
        <f t="shared" ref="J52:M52" si="47">STDEV(J31:J50)</f>
        <v>17.298007186713143</v>
      </c>
      <c r="K52" s="9">
        <f t="shared" si="47"/>
        <v>29.95167159907686</v>
      </c>
      <c r="L52" s="9">
        <f t="shared" si="47"/>
        <v>15.501697699895562</v>
      </c>
      <c r="M52" s="9">
        <f t="shared" si="47"/>
        <v>146.12075035466566</v>
      </c>
      <c r="N52">
        <f>STDEV(N31:N50)</f>
        <v>8.27161386642262E-3</v>
      </c>
      <c r="O52">
        <f>STDEV(O31:O50)</f>
        <v>9.9275143560096073E-3</v>
      </c>
      <c r="P52">
        <f t="shared" ref="P52" si="48">STDEV(P31:P50)</f>
        <v>1.6429540856309773E-2</v>
      </c>
      <c r="R52" s="9">
        <f t="shared" ref="R52:U52" si="49">STDEV(R31:R50)</f>
        <v>44.763119217780869</v>
      </c>
      <c r="S52" s="9">
        <f t="shared" si="49"/>
        <v>52.414240732638092</v>
      </c>
      <c r="T52" s="9">
        <f t="shared" si="49"/>
        <v>36.952708041210592</v>
      </c>
      <c r="U52" s="9">
        <f t="shared" si="49"/>
        <v>438.31742883560088</v>
      </c>
      <c r="V52">
        <f>STDEV(V31:V50)</f>
        <v>5.1537789057976933E-3</v>
      </c>
      <c r="W52">
        <f>STDEV(W31:W50)</f>
        <v>2.0671469276218029E-2</v>
      </c>
      <c r="X52">
        <f t="shared" ref="X52" si="50">STDEV(X31:X50)</f>
        <v>5.9963504831469323E-3</v>
      </c>
    </row>
    <row r="53" spans="1:33" x14ac:dyDescent="0.3">
      <c r="A53" t="s">
        <v>10</v>
      </c>
      <c r="B53" s="8">
        <f t="shared" ref="B53:E53" si="51">B52/B51</f>
        <v>0.10599631381292723</v>
      </c>
      <c r="C53" s="8">
        <f t="shared" si="51"/>
        <v>5.7366182442602755E-2</v>
      </c>
      <c r="D53" s="8">
        <f t="shared" si="51"/>
        <v>6.525311178461185E-2</v>
      </c>
      <c r="E53" s="8">
        <f t="shared" si="51"/>
        <v>5.5526808873918851E-2</v>
      </c>
      <c r="F53" s="8">
        <f>F52/F51</f>
        <v>5.0655017598190515E-3</v>
      </c>
      <c r="G53" s="8">
        <f t="shared" ref="G53" si="52">G52/G51</f>
        <v>7.5021606403942202E-3</v>
      </c>
      <c r="H53" s="8">
        <f t="shared" ref="H53" si="53">H52/H51</f>
        <v>1.3562089411459768E-2</v>
      </c>
      <c r="I53" s="8"/>
      <c r="J53" s="8">
        <f t="shared" ref="J53:M53" si="54">J52/J51</f>
        <v>0.11864202460022731</v>
      </c>
      <c r="K53" s="8">
        <f t="shared" si="54"/>
        <v>7.6612537662301736E-2</v>
      </c>
      <c r="L53" s="8">
        <f t="shared" si="54"/>
        <v>6.6317423315061227E-2</v>
      </c>
      <c r="M53" s="8">
        <f t="shared" si="54"/>
        <v>3.9850751453531966E-2</v>
      </c>
      <c r="N53" s="8">
        <f>N52/N51</f>
        <v>9.3993195861401257E-3</v>
      </c>
      <c r="O53" s="8">
        <f t="shared" ref="O53:P53" si="55">O52/O51</f>
        <v>1.0751762029260075E-2</v>
      </c>
      <c r="P53" s="8">
        <f t="shared" si="55"/>
        <v>2.0357796960972483E-2</v>
      </c>
      <c r="R53" s="8">
        <f t="shared" ref="R53:U53" si="56">R52/R51</f>
        <v>0.14996019838452551</v>
      </c>
      <c r="S53" s="8">
        <f t="shared" si="56"/>
        <v>0.10480751996128392</v>
      </c>
      <c r="T53" s="8">
        <f t="shared" si="56"/>
        <v>0.12793044154824507</v>
      </c>
      <c r="U53" s="8">
        <f t="shared" si="56"/>
        <v>0.11467673822290851</v>
      </c>
      <c r="V53" s="8">
        <f>V52/V51</f>
        <v>5.9957887760644221E-3</v>
      </c>
      <c r="W53" s="8">
        <f t="shared" ref="W53:X53" si="57">W52/W51</f>
        <v>2.418739828075836E-2</v>
      </c>
      <c r="X53" s="8">
        <f t="shared" si="57"/>
        <v>7.8039632727559972E-3</v>
      </c>
    </row>
    <row r="55" spans="1:33" x14ac:dyDescent="0.3">
      <c r="B55" s="5" t="s">
        <v>14</v>
      </c>
      <c r="C55" s="3">
        <v>2021</v>
      </c>
      <c r="E55" s="3" t="s">
        <v>6</v>
      </c>
      <c r="F55" s="3"/>
      <c r="J55" s="5" t="s">
        <v>15</v>
      </c>
      <c r="K55" s="3">
        <v>2022</v>
      </c>
      <c r="L55" s="3"/>
      <c r="M55" s="3" t="s">
        <v>6</v>
      </c>
      <c r="N55" s="3"/>
      <c r="O55" s="3"/>
      <c r="P55" s="3"/>
      <c r="R55" s="5" t="s">
        <v>16</v>
      </c>
      <c r="S55" s="3">
        <v>2023</v>
      </c>
      <c r="U55" s="3" t="s">
        <v>6</v>
      </c>
      <c r="V55" s="3"/>
      <c r="AG55" s="3"/>
    </row>
    <row r="56" spans="1:33" x14ac:dyDescent="0.3">
      <c r="B56" s="1" t="s">
        <v>0</v>
      </c>
      <c r="C56" s="1" t="s">
        <v>1</v>
      </c>
      <c r="D56" s="1" t="s">
        <v>2</v>
      </c>
      <c r="E56" s="1" t="s">
        <v>3</v>
      </c>
      <c r="F56" s="1" t="s">
        <v>4</v>
      </c>
      <c r="G56" s="1" t="s">
        <v>13</v>
      </c>
      <c r="H56" s="1" t="s">
        <v>17</v>
      </c>
      <c r="J56" s="1" t="s">
        <v>0</v>
      </c>
      <c r="K56" s="1" t="s">
        <v>1</v>
      </c>
      <c r="L56" s="1" t="s">
        <v>2</v>
      </c>
      <c r="M56" s="1" t="s">
        <v>3</v>
      </c>
      <c r="N56" s="1" t="s">
        <v>4</v>
      </c>
      <c r="O56" s="1" t="s">
        <v>13</v>
      </c>
      <c r="P56" s="1" t="s">
        <v>17</v>
      </c>
      <c r="R56" s="1" t="s">
        <v>0</v>
      </c>
      <c r="S56" s="1" t="s">
        <v>1</v>
      </c>
      <c r="T56" s="1" t="s">
        <v>2</v>
      </c>
      <c r="U56" s="1" t="s">
        <v>3</v>
      </c>
      <c r="V56" s="1" t="s">
        <v>4</v>
      </c>
      <c r="W56" s="1" t="s">
        <v>13</v>
      </c>
      <c r="X56" s="1" t="s">
        <v>17</v>
      </c>
      <c r="AG56" s="15"/>
    </row>
    <row r="57" spans="1:33" s="7" customFormat="1" x14ac:dyDescent="0.3">
      <c r="B57">
        <v>432</v>
      </c>
      <c r="C57">
        <v>798</v>
      </c>
      <c r="D57">
        <v>489</v>
      </c>
      <c r="E57">
        <v>4869</v>
      </c>
      <c r="F57" s="16">
        <f t="shared" ref="F57:F76" si="58">(E57-D57)/(E57+D57)</f>
        <v>0.81746920492721165</v>
      </c>
      <c r="G57" s="16">
        <f>(E57-B57)/(E57+B57)</f>
        <v>0.83701188455008491</v>
      </c>
      <c r="H57" s="16">
        <f>(E57-C57)/(E57+C57)</f>
        <v>0.71836950767601904</v>
      </c>
      <c r="J57">
        <v>275</v>
      </c>
      <c r="K57">
        <v>457</v>
      </c>
      <c r="L57">
        <v>249</v>
      </c>
      <c r="M57">
        <v>3545</v>
      </c>
      <c r="N57" s="16">
        <f t="shared" ref="N57:N76" si="59">(M57-L57)/(M57+L57)</f>
        <v>0.86874011597258827</v>
      </c>
      <c r="O57" s="16">
        <f>(M57-J57)/(M57+J57)</f>
        <v>0.85602094240837701</v>
      </c>
      <c r="P57" s="16">
        <f>(M57-K57)/(M57+K57)</f>
        <v>0.77161419290354827</v>
      </c>
      <c r="R57">
        <v>157</v>
      </c>
      <c r="S57">
        <v>388</v>
      </c>
      <c r="T57">
        <v>207</v>
      </c>
      <c r="U57">
        <v>3661</v>
      </c>
      <c r="V57" s="16">
        <f t="shared" ref="V57:V76" si="60">(U57-T57)/(U57+T57)</f>
        <v>0.89296794208893482</v>
      </c>
      <c r="W57" s="16">
        <f>(U57-R57)/(U57+R57)</f>
        <v>0.91775798847564172</v>
      </c>
      <c r="X57" s="16">
        <f>(U57-S57)/(U57+S57)</f>
        <v>0.80834774018276112</v>
      </c>
    </row>
    <row r="58" spans="1:33" s="7" customFormat="1" x14ac:dyDescent="0.3">
      <c r="B58">
        <v>442</v>
      </c>
      <c r="C58">
        <v>807</v>
      </c>
      <c r="D58">
        <v>491</v>
      </c>
      <c r="E58">
        <v>4879</v>
      </c>
      <c r="F58" s="16">
        <f t="shared" si="58"/>
        <v>0.81713221601489761</v>
      </c>
      <c r="G58" s="16">
        <f t="shared" ref="G58:G76" si="61">(E58-B58)/(E58+B58)</f>
        <v>0.83386581469648557</v>
      </c>
      <c r="H58" s="16">
        <f t="shared" ref="H58:H76" si="62">(E58-C58)/(E58+C58)</f>
        <v>0.71614491734083718</v>
      </c>
      <c r="J58">
        <v>265</v>
      </c>
      <c r="K58">
        <v>471</v>
      </c>
      <c r="L58">
        <v>260</v>
      </c>
      <c r="M58">
        <v>3698</v>
      </c>
      <c r="N58" s="16">
        <f t="shared" si="59"/>
        <v>0.86862051541182417</v>
      </c>
      <c r="O58" s="16">
        <f t="shared" ref="O58:O76" si="63">(M58-J58)/(M58+J58)</f>
        <v>0.86626293212212968</v>
      </c>
      <c r="P58" s="16">
        <f t="shared" ref="P58:P76" si="64">(M58-K58)/(M58+K58)</f>
        <v>0.7740465339409931</v>
      </c>
      <c r="R58">
        <v>125</v>
      </c>
      <c r="S58">
        <v>371</v>
      </c>
      <c r="T58">
        <v>201</v>
      </c>
      <c r="U58">
        <v>3504</v>
      </c>
      <c r="V58" s="16">
        <f t="shared" si="60"/>
        <v>0.89149797570850198</v>
      </c>
      <c r="W58" s="16">
        <f t="shared" ref="W58:W76" si="65">(U58-R58)/(U58+R58)</f>
        <v>0.93111049875998897</v>
      </c>
      <c r="X58" s="16">
        <f t="shared" ref="X58:X76" si="66">(U58-S58)/(U58+S58)</f>
        <v>0.80851612903225811</v>
      </c>
    </row>
    <row r="59" spans="1:33" s="7" customFormat="1" x14ac:dyDescent="0.3">
      <c r="B59">
        <v>436</v>
      </c>
      <c r="C59">
        <v>805</v>
      </c>
      <c r="D59">
        <v>489</v>
      </c>
      <c r="E59">
        <v>4805</v>
      </c>
      <c r="F59" s="16">
        <f t="shared" si="58"/>
        <v>0.8152625613902531</v>
      </c>
      <c r="G59" s="16">
        <f t="shared" si="61"/>
        <v>0.83361953825605806</v>
      </c>
      <c r="H59" s="16">
        <f t="shared" si="62"/>
        <v>0.71301247771836007</v>
      </c>
      <c r="J59">
        <v>352</v>
      </c>
      <c r="K59">
        <v>656</v>
      </c>
      <c r="L59">
        <v>378</v>
      </c>
      <c r="M59">
        <v>5344</v>
      </c>
      <c r="N59" s="16">
        <f t="shared" si="59"/>
        <v>0.86787836420831876</v>
      </c>
      <c r="O59" s="16">
        <f t="shared" si="63"/>
        <v>0.8764044943820225</v>
      </c>
      <c r="P59" s="16">
        <f t="shared" si="64"/>
        <v>0.78133333333333332</v>
      </c>
      <c r="R59">
        <v>130</v>
      </c>
      <c r="S59">
        <v>370</v>
      </c>
      <c r="T59">
        <v>208</v>
      </c>
      <c r="U59">
        <v>3431</v>
      </c>
      <c r="V59" s="16">
        <f t="shared" si="60"/>
        <v>0.88568287991206374</v>
      </c>
      <c r="W59" s="16">
        <f t="shared" si="65"/>
        <v>0.92698680146026402</v>
      </c>
      <c r="X59" s="16">
        <f t="shared" si="66"/>
        <v>0.8053143909497501</v>
      </c>
    </row>
    <row r="60" spans="1:33" s="7" customFormat="1" x14ac:dyDescent="0.3">
      <c r="B60">
        <v>461</v>
      </c>
      <c r="C60">
        <v>798</v>
      </c>
      <c r="D60">
        <v>489</v>
      </c>
      <c r="E60">
        <v>4803</v>
      </c>
      <c r="F60" s="16">
        <f t="shared" si="58"/>
        <v>0.81519274376417239</v>
      </c>
      <c r="G60" s="16">
        <f t="shared" si="61"/>
        <v>0.82484802431610937</v>
      </c>
      <c r="H60" s="16">
        <f t="shared" si="62"/>
        <v>0.71505088377075521</v>
      </c>
      <c r="J60">
        <v>266</v>
      </c>
      <c r="K60">
        <v>467</v>
      </c>
      <c r="L60">
        <v>257</v>
      </c>
      <c r="M60">
        <v>3617</v>
      </c>
      <c r="N60" s="16">
        <f t="shared" si="59"/>
        <v>0.86732059886422308</v>
      </c>
      <c r="O60" s="16">
        <f t="shared" si="63"/>
        <v>0.86299253154777233</v>
      </c>
      <c r="P60" s="16">
        <f t="shared" si="64"/>
        <v>0.77130264446620955</v>
      </c>
      <c r="R60">
        <v>131</v>
      </c>
      <c r="S60">
        <v>379</v>
      </c>
      <c r="T60">
        <v>218</v>
      </c>
      <c r="U60">
        <v>3461</v>
      </c>
      <c r="V60" s="16">
        <f t="shared" si="60"/>
        <v>0.88148953519978257</v>
      </c>
      <c r="W60" s="16">
        <f t="shared" si="65"/>
        <v>0.9270601336302895</v>
      </c>
      <c r="X60" s="16">
        <f t="shared" si="66"/>
        <v>0.80260416666666667</v>
      </c>
    </row>
    <row r="61" spans="1:33" s="7" customFormat="1" x14ac:dyDescent="0.3">
      <c r="B61">
        <v>432</v>
      </c>
      <c r="C61">
        <v>802</v>
      </c>
      <c r="D61">
        <v>494</v>
      </c>
      <c r="E61">
        <v>4823</v>
      </c>
      <c r="F61" s="16">
        <f t="shared" si="58"/>
        <v>0.81418092909535456</v>
      </c>
      <c r="G61" s="16">
        <f t="shared" si="61"/>
        <v>0.83558515699333968</v>
      </c>
      <c r="H61" s="16">
        <f t="shared" si="62"/>
        <v>0.71484444444444439</v>
      </c>
      <c r="J61">
        <v>273</v>
      </c>
      <c r="K61">
        <v>469</v>
      </c>
      <c r="L61">
        <v>266</v>
      </c>
      <c r="M61">
        <v>3741</v>
      </c>
      <c r="N61" s="16">
        <f t="shared" si="59"/>
        <v>0.86723234339905164</v>
      </c>
      <c r="O61" s="16">
        <f t="shared" si="63"/>
        <v>0.86397608370702539</v>
      </c>
      <c r="P61" s="16">
        <f t="shared" si="64"/>
        <v>0.77719714964370545</v>
      </c>
      <c r="R61">
        <v>130</v>
      </c>
      <c r="S61">
        <v>375</v>
      </c>
      <c r="T61">
        <v>214</v>
      </c>
      <c r="U61">
        <v>3386</v>
      </c>
      <c r="V61" s="16">
        <f t="shared" si="60"/>
        <v>0.88111111111111107</v>
      </c>
      <c r="W61" s="16">
        <f t="shared" si="65"/>
        <v>0.92605233219567695</v>
      </c>
      <c r="X61" s="16">
        <f t="shared" si="66"/>
        <v>0.80058495081095449</v>
      </c>
    </row>
    <row r="62" spans="1:33" s="7" customFormat="1" x14ac:dyDescent="0.3">
      <c r="B62">
        <v>434</v>
      </c>
      <c r="C62">
        <v>817</v>
      </c>
      <c r="D62">
        <v>497</v>
      </c>
      <c r="E62">
        <v>4810</v>
      </c>
      <c r="F62" s="16">
        <f t="shared" si="58"/>
        <v>0.81270020727341252</v>
      </c>
      <c r="G62" s="16">
        <f t="shared" si="61"/>
        <v>0.83447749809305871</v>
      </c>
      <c r="H62" s="16">
        <f t="shared" si="62"/>
        <v>0.70961435933890171</v>
      </c>
      <c r="J62">
        <v>269</v>
      </c>
      <c r="K62">
        <v>468</v>
      </c>
      <c r="L62">
        <v>260</v>
      </c>
      <c r="M62">
        <v>3651</v>
      </c>
      <c r="N62" s="16">
        <f t="shared" si="59"/>
        <v>0.8670416773203784</v>
      </c>
      <c r="O62" s="16">
        <f t="shared" si="63"/>
        <v>0.86275510204081629</v>
      </c>
      <c r="P62" s="16">
        <f t="shared" si="64"/>
        <v>0.77276037873270209</v>
      </c>
      <c r="R62">
        <v>174</v>
      </c>
      <c r="S62">
        <v>369</v>
      </c>
      <c r="T62">
        <v>216</v>
      </c>
      <c r="U62">
        <v>3413</v>
      </c>
      <c r="V62" s="16">
        <f t="shared" si="60"/>
        <v>0.88095894185726098</v>
      </c>
      <c r="W62" s="16">
        <f t="shared" si="65"/>
        <v>0.90298299414552552</v>
      </c>
      <c r="X62" s="16">
        <f t="shared" si="66"/>
        <v>0.80486515071390796</v>
      </c>
    </row>
    <row r="63" spans="1:33" s="7" customFormat="1" x14ac:dyDescent="0.3">
      <c r="B63">
        <v>433</v>
      </c>
      <c r="C63">
        <v>808</v>
      </c>
      <c r="D63">
        <v>495</v>
      </c>
      <c r="E63">
        <v>4787</v>
      </c>
      <c r="F63" s="16">
        <f t="shared" si="58"/>
        <v>0.81257099583491099</v>
      </c>
      <c r="G63" s="16">
        <f t="shared" si="61"/>
        <v>0.83409961685823752</v>
      </c>
      <c r="H63" s="16">
        <f t="shared" si="62"/>
        <v>0.71117068811438788</v>
      </c>
      <c r="J63">
        <v>277</v>
      </c>
      <c r="K63">
        <v>477</v>
      </c>
      <c r="L63">
        <v>272</v>
      </c>
      <c r="M63">
        <v>3741</v>
      </c>
      <c r="N63" s="16">
        <f t="shared" si="59"/>
        <v>0.86444056815350112</v>
      </c>
      <c r="O63" s="16">
        <f t="shared" si="63"/>
        <v>0.86212045793927328</v>
      </c>
      <c r="P63" s="16">
        <f t="shared" si="64"/>
        <v>0.77382645803698435</v>
      </c>
      <c r="R63">
        <v>139</v>
      </c>
      <c r="S63">
        <v>382</v>
      </c>
      <c r="T63">
        <v>217</v>
      </c>
      <c r="U63">
        <v>3425</v>
      </c>
      <c r="V63" s="16">
        <f t="shared" si="60"/>
        <v>0.88083470620538162</v>
      </c>
      <c r="W63" s="16">
        <f t="shared" si="65"/>
        <v>0.92199775533108863</v>
      </c>
      <c r="X63" s="16">
        <f t="shared" si="66"/>
        <v>0.79931704754399791</v>
      </c>
    </row>
    <row r="64" spans="1:33" s="7" customFormat="1" x14ac:dyDescent="0.3">
      <c r="B64">
        <v>434</v>
      </c>
      <c r="C64">
        <v>801</v>
      </c>
      <c r="D64">
        <v>496</v>
      </c>
      <c r="E64">
        <v>4744</v>
      </c>
      <c r="F64" s="16">
        <f t="shared" si="58"/>
        <v>0.81068702290076333</v>
      </c>
      <c r="G64" s="16">
        <f t="shared" si="61"/>
        <v>0.8323677095403631</v>
      </c>
      <c r="H64" s="16">
        <f t="shared" si="62"/>
        <v>0.71109107303877372</v>
      </c>
      <c r="J64">
        <v>276</v>
      </c>
      <c r="K64">
        <v>483</v>
      </c>
      <c r="L64">
        <v>272</v>
      </c>
      <c r="M64">
        <v>3678</v>
      </c>
      <c r="N64" s="16">
        <f t="shared" si="59"/>
        <v>0.86227848101265825</v>
      </c>
      <c r="O64" s="16">
        <f t="shared" si="63"/>
        <v>0.86039453717754177</v>
      </c>
      <c r="P64" s="16">
        <f t="shared" si="64"/>
        <v>0.76784426820475848</v>
      </c>
      <c r="R64">
        <v>144</v>
      </c>
      <c r="S64">
        <v>378</v>
      </c>
      <c r="T64">
        <v>218</v>
      </c>
      <c r="U64">
        <v>3385</v>
      </c>
      <c r="V64" s="16">
        <f t="shared" si="60"/>
        <v>0.87898973077990561</v>
      </c>
      <c r="W64" s="16">
        <f t="shared" si="65"/>
        <v>0.91839047888920378</v>
      </c>
      <c r="X64" s="16">
        <f t="shared" si="66"/>
        <v>0.7990964655859687</v>
      </c>
    </row>
    <row r="65" spans="1:24" s="7" customFormat="1" x14ac:dyDescent="0.3">
      <c r="B65">
        <v>450</v>
      </c>
      <c r="C65">
        <v>818</v>
      </c>
      <c r="D65">
        <v>504</v>
      </c>
      <c r="E65">
        <v>4814</v>
      </c>
      <c r="F65" s="16">
        <f t="shared" si="58"/>
        <v>0.81045505829259123</v>
      </c>
      <c r="G65" s="16">
        <f t="shared" si="61"/>
        <v>0.82902735562310026</v>
      </c>
      <c r="H65" s="16">
        <f t="shared" si="62"/>
        <v>0.70951704545454541</v>
      </c>
      <c r="J65">
        <v>309</v>
      </c>
      <c r="K65">
        <v>644</v>
      </c>
      <c r="L65">
        <v>386</v>
      </c>
      <c r="M65">
        <v>5167</v>
      </c>
      <c r="N65" s="16">
        <f t="shared" si="59"/>
        <v>0.86097604898253199</v>
      </c>
      <c r="O65" s="16">
        <f t="shared" si="63"/>
        <v>0.88714390065741422</v>
      </c>
      <c r="P65" s="16">
        <f t="shared" si="64"/>
        <v>0.77835140251247636</v>
      </c>
      <c r="R65">
        <v>161</v>
      </c>
      <c r="S65">
        <v>402</v>
      </c>
      <c r="T65">
        <v>231</v>
      </c>
      <c r="U65">
        <v>3582</v>
      </c>
      <c r="V65" s="16">
        <f t="shared" si="60"/>
        <v>0.87883556254917383</v>
      </c>
      <c r="W65" s="16">
        <f t="shared" si="65"/>
        <v>0.91397274913171256</v>
      </c>
      <c r="X65" s="16">
        <f t="shared" si="66"/>
        <v>0.79819277108433739</v>
      </c>
    </row>
    <row r="66" spans="1:24" s="7" customFormat="1" x14ac:dyDescent="0.3">
      <c r="B66">
        <v>449</v>
      </c>
      <c r="C66">
        <v>804</v>
      </c>
      <c r="D66">
        <v>504</v>
      </c>
      <c r="E66">
        <v>4777</v>
      </c>
      <c r="F66" s="16">
        <f t="shared" si="58"/>
        <v>0.8091270592690778</v>
      </c>
      <c r="G66" s="16">
        <f t="shared" si="61"/>
        <v>0.82816685801760426</v>
      </c>
      <c r="H66" s="16">
        <f t="shared" si="62"/>
        <v>0.7118795914710625</v>
      </c>
      <c r="J66">
        <v>274</v>
      </c>
      <c r="K66">
        <v>474</v>
      </c>
      <c r="L66">
        <v>270</v>
      </c>
      <c r="M66">
        <v>3603</v>
      </c>
      <c r="N66" s="16">
        <f t="shared" si="59"/>
        <v>0.86057319907048802</v>
      </c>
      <c r="O66" s="16">
        <f t="shared" si="63"/>
        <v>0.85865359814289399</v>
      </c>
      <c r="P66" s="16">
        <f t="shared" si="64"/>
        <v>0.76747608535688006</v>
      </c>
      <c r="R66">
        <v>173</v>
      </c>
      <c r="S66">
        <v>421</v>
      </c>
      <c r="T66">
        <v>244</v>
      </c>
      <c r="U66">
        <v>3760</v>
      </c>
      <c r="V66" s="16">
        <f t="shared" si="60"/>
        <v>0.87812187812187814</v>
      </c>
      <c r="W66" s="16">
        <f t="shared" si="65"/>
        <v>0.91202644291889146</v>
      </c>
      <c r="X66" s="16">
        <f t="shared" si="66"/>
        <v>0.79861277206409953</v>
      </c>
    </row>
    <row r="67" spans="1:24" s="7" customFormat="1" x14ac:dyDescent="0.3">
      <c r="B67">
        <v>432</v>
      </c>
      <c r="C67">
        <v>812</v>
      </c>
      <c r="D67">
        <v>497</v>
      </c>
      <c r="E67">
        <v>4671</v>
      </c>
      <c r="F67" s="16">
        <f t="shared" si="58"/>
        <v>0.8076625386996904</v>
      </c>
      <c r="G67" s="16">
        <f t="shared" si="61"/>
        <v>0.8306878306878307</v>
      </c>
      <c r="H67" s="16">
        <f t="shared" si="62"/>
        <v>0.70381178187123838</v>
      </c>
      <c r="J67">
        <v>272</v>
      </c>
      <c r="K67">
        <v>468</v>
      </c>
      <c r="L67">
        <v>269</v>
      </c>
      <c r="M67">
        <v>3564</v>
      </c>
      <c r="N67" s="16">
        <f t="shared" si="59"/>
        <v>0.8596399686929298</v>
      </c>
      <c r="O67" s="16">
        <f t="shared" si="63"/>
        <v>0.85818561001042748</v>
      </c>
      <c r="P67" s="16">
        <f t="shared" si="64"/>
        <v>0.7678571428571429</v>
      </c>
      <c r="R67">
        <v>158</v>
      </c>
      <c r="S67">
        <v>398</v>
      </c>
      <c r="T67">
        <v>227</v>
      </c>
      <c r="U67">
        <v>3487</v>
      </c>
      <c r="V67" s="16">
        <f t="shared" si="60"/>
        <v>0.87775982767905225</v>
      </c>
      <c r="W67" s="16">
        <f t="shared" si="65"/>
        <v>0.91330589849108368</v>
      </c>
      <c r="X67" s="16">
        <f t="shared" si="66"/>
        <v>0.79510939510939516</v>
      </c>
    </row>
    <row r="68" spans="1:24" s="7" customFormat="1" x14ac:dyDescent="0.3">
      <c r="B68">
        <v>446</v>
      </c>
      <c r="C68">
        <v>831</v>
      </c>
      <c r="D68">
        <v>510</v>
      </c>
      <c r="E68">
        <v>4791</v>
      </c>
      <c r="F68" s="16">
        <f t="shared" si="58"/>
        <v>0.8075834748160724</v>
      </c>
      <c r="G68" s="16">
        <f t="shared" si="61"/>
        <v>0.82967347718159257</v>
      </c>
      <c r="H68" s="16">
        <f t="shared" si="62"/>
        <v>0.70437566702241194</v>
      </c>
      <c r="J68">
        <v>347</v>
      </c>
      <c r="K68">
        <v>656</v>
      </c>
      <c r="L68">
        <v>383</v>
      </c>
      <c r="M68">
        <v>5068</v>
      </c>
      <c r="N68" s="16">
        <f t="shared" si="59"/>
        <v>0.85947532562832507</v>
      </c>
      <c r="O68" s="16">
        <f t="shared" si="63"/>
        <v>0.87183748845798703</v>
      </c>
      <c r="P68" s="16">
        <f t="shared" si="64"/>
        <v>0.77078965758211038</v>
      </c>
      <c r="R68">
        <v>173</v>
      </c>
      <c r="S68">
        <v>427</v>
      </c>
      <c r="T68">
        <v>246</v>
      </c>
      <c r="U68">
        <v>3774</v>
      </c>
      <c r="V68" s="16">
        <f t="shared" si="60"/>
        <v>0.87761194029850742</v>
      </c>
      <c r="W68" s="16">
        <f t="shared" si="65"/>
        <v>0.91233848492525971</v>
      </c>
      <c r="X68" s="16">
        <f t="shared" si="66"/>
        <v>0.79671506784099022</v>
      </c>
    </row>
    <row r="69" spans="1:24" s="7" customFormat="1" x14ac:dyDescent="0.3">
      <c r="B69">
        <v>420</v>
      </c>
      <c r="C69">
        <v>799</v>
      </c>
      <c r="D69">
        <v>495</v>
      </c>
      <c r="E69">
        <v>4645</v>
      </c>
      <c r="F69" s="16">
        <f t="shared" si="58"/>
        <v>0.80739299610894943</v>
      </c>
      <c r="G69" s="16">
        <f t="shared" si="61"/>
        <v>0.8341559723593287</v>
      </c>
      <c r="H69" s="16">
        <f t="shared" si="62"/>
        <v>0.70646583394562823</v>
      </c>
      <c r="J69">
        <v>276</v>
      </c>
      <c r="K69">
        <v>480</v>
      </c>
      <c r="L69">
        <v>270</v>
      </c>
      <c r="M69">
        <v>3569</v>
      </c>
      <c r="N69" s="16">
        <f t="shared" si="59"/>
        <v>0.85933836936702268</v>
      </c>
      <c r="O69" s="16">
        <f t="shared" si="63"/>
        <v>0.85643693107932384</v>
      </c>
      <c r="P69" s="16">
        <f t="shared" si="64"/>
        <v>0.76290442084465304</v>
      </c>
      <c r="R69">
        <v>133</v>
      </c>
      <c r="S69">
        <v>378</v>
      </c>
      <c r="T69">
        <v>220</v>
      </c>
      <c r="U69">
        <v>3374</v>
      </c>
      <c r="V69" s="16">
        <f t="shared" si="60"/>
        <v>0.87757373400111294</v>
      </c>
      <c r="W69" s="16">
        <f t="shared" si="65"/>
        <v>0.92415169660678642</v>
      </c>
      <c r="X69" s="16">
        <f t="shared" si="66"/>
        <v>0.79850746268656714</v>
      </c>
    </row>
    <row r="70" spans="1:24" s="7" customFormat="1" x14ac:dyDescent="0.3">
      <c r="B70">
        <v>447</v>
      </c>
      <c r="C70">
        <v>810</v>
      </c>
      <c r="D70">
        <v>500</v>
      </c>
      <c r="E70">
        <v>4684</v>
      </c>
      <c r="F70" s="16">
        <f t="shared" si="58"/>
        <v>0.8070987654320988</v>
      </c>
      <c r="G70" s="16">
        <f t="shared" si="61"/>
        <v>0.82576495809783668</v>
      </c>
      <c r="H70" s="16">
        <f t="shared" si="62"/>
        <v>0.70513287222424459</v>
      </c>
      <c r="J70">
        <v>265</v>
      </c>
      <c r="K70">
        <v>460</v>
      </c>
      <c r="L70">
        <v>275</v>
      </c>
      <c r="M70">
        <v>3629</v>
      </c>
      <c r="N70" s="16">
        <f t="shared" si="59"/>
        <v>0.85911885245901642</v>
      </c>
      <c r="O70" s="16">
        <f t="shared" si="63"/>
        <v>0.86389316897791479</v>
      </c>
      <c r="P70" s="16">
        <f t="shared" si="64"/>
        <v>0.77500611396429442</v>
      </c>
      <c r="R70">
        <v>157</v>
      </c>
      <c r="S70">
        <v>396</v>
      </c>
      <c r="T70">
        <v>231</v>
      </c>
      <c r="U70">
        <v>3536</v>
      </c>
      <c r="V70" s="16">
        <f t="shared" si="60"/>
        <v>0.87735598619591182</v>
      </c>
      <c r="W70" s="16">
        <f t="shared" si="65"/>
        <v>0.91497427565664768</v>
      </c>
      <c r="X70" s="16">
        <f t="shared" si="66"/>
        <v>0.79857578840284837</v>
      </c>
    </row>
    <row r="71" spans="1:24" s="7" customFormat="1" x14ac:dyDescent="0.3">
      <c r="B71">
        <v>448</v>
      </c>
      <c r="C71">
        <v>850</v>
      </c>
      <c r="D71">
        <v>503</v>
      </c>
      <c r="E71">
        <v>4672</v>
      </c>
      <c r="F71" s="16">
        <f t="shared" si="58"/>
        <v>0.80560386473429957</v>
      </c>
      <c r="G71" s="16">
        <f t="shared" si="61"/>
        <v>0.82499999999999996</v>
      </c>
      <c r="H71" s="16">
        <f t="shared" si="62"/>
        <v>0.6921405287939153</v>
      </c>
      <c r="J71">
        <v>279</v>
      </c>
      <c r="K71">
        <v>484</v>
      </c>
      <c r="L71">
        <v>280</v>
      </c>
      <c r="M71">
        <v>3684</v>
      </c>
      <c r="N71" s="16">
        <f t="shared" si="59"/>
        <v>0.85872855701311801</v>
      </c>
      <c r="O71" s="16">
        <f t="shared" si="63"/>
        <v>0.85919757759273274</v>
      </c>
      <c r="P71" s="16">
        <f t="shared" si="64"/>
        <v>0.76775431861804222</v>
      </c>
      <c r="R71">
        <v>175</v>
      </c>
      <c r="S71">
        <v>432</v>
      </c>
      <c r="T71">
        <v>243</v>
      </c>
      <c r="U71">
        <v>3716</v>
      </c>
      <c r="V71" s="16">
        <f t="shared" si="60"/>
        <v>0.87724172770901743</v>
      </c>
      <c r="W71" s="16">
        <f t="shared" si="65"/>
        <v>0.91004883063479824</v>
      </c>
      <c r="X71" s="16">
        <f t="shared" si="66"/>
        <v>0.79170684667309543</v>
      </c>
    </row>
    <row r="72" spans="1:24" s="7" customFormat="1" x14ac:dyDescent="0.3">
      <c r="B72">
        <v>425</v>
      </c>
      <c r="C72">
        <v>811</v>
      </c>
      <c r="D72">
        <v>496</v>
      </c>
      <c r="E72">
        <v>4593</v>
      </c>
      <c r="F72" s="16">
        <f t="shared" si="58"/>
        <v>0.8050697583022205</v>
      </c>
      <c r="G72" s="16">
        <f t="shared" si="61"/>
        <v>0.830609804703069</v>
      </c>
      <c r="H72" s="16">
        <f t="shared" si="62"/>
        <v>0.69985196150999263</v>
      </c>
      <c r="J72">
        <v>332</v>
      </c>
      <c r="K72">
        <v>481</v>
      </c>
      <c r="L72">
        <v>298</v>
      </c>
      <c r="M72">
        <v>3914</v>
      </c>
      <c r="N72" s="16">
        <f t="shared" si="59"/>
        <v>0.85849952516619188</v>
      </c>
      <c r="O72" s="16">
        <f t="shared" si="63"/>
        <v>0.84361752237399901</v>
      </c>
      <c r="P72" s="16">
        <f t="shared" si="64"/>
        <v>0.78111490329920363</v>
      </c>
      <c r="R72">
        <v>174</v>
      </c>
      <c r="S72">
        <v>421</v>
      </c>
      <c r="T72">
        <v>242</v>
      </c>
      <c r="U72">
        <v>3696</v>
      </c>
      <c r="V72" s="16">
        <f t="shared" si="60"/>
        <v>0.87709497206703912</v>
      </c>
      <c r="W72" s="16">
        <f t="shared" si="65"/>
        <v>0.91007751937984493</v>
      </c>
      <c r="X72" s="16">
        <f t="shared" si="66"/>
        <v>0.79548214719455912</v>
      </c>
    </row>
    <row r="73" spans="1:24" s="7" customFormat="1" x14ac:dyDescent="0.3">
      <c r="B73">
        <v>433</v>
      </c>
      <c r="C73">
        <v>805</v>
      </c>
      <c r="D73">
        <v>495</v>
      </c>
      <c r="E73">
        <v>4579</v>
      </c>
      <c r="F73" s="16">
        <f t="shared" si="58"/>
        <v>0.80488766259361455</v>
      </c>
      <c r="G73" s="16">
        <f t="shared" si="61"/>
        <v>0.82721468475658422</v>
      </c>
      <c r="H73" s="16">
        <f t="shared" si="62"/>
        <v>0.70096582466567603</v>
      </c>
      <c r="J73">
        <v>274</v>
      </c>
      <c r="K73">
        <v>471</v>
      </c>
      <c r="L73">
        <v>274</v>
      </c>
      <c r="M73">
        <v>3572</v>
      </c>
      <c r="N73" s="16">
        <f t="shared" si="59"/>
        <v>0.85751430057202294</v>
      </c>
      <c r="O73" s="16">
        <f t="shared" si="63"/>
        <v>0.85751430057202294</v>
      </c>
      <c r="P73" s="16">
        <f t="shared" si="64"/>
        <v>0.7670046994805837</v>
      </c>
      <c r="R73">
        <v>220</v>
      </c>
      <c r="S73">
        <v>403</v>
      </c>
      <c r="T73">
        <v>239</v>
      </c>
      <c r="U73">
        <v>3644</v>
      </c>
      <c r="V73" s="16">
        <f t="shared" si="60"/>
        <v>0.87689930466134436</v>
      </c>
      <c r="W73" s="16">
        <f t="shared" si="65"/>
        <v>0.88612836438923392</v>
      </c>
      <c r="X73" s="16">
        <f t="shared" si="66"/>
        <v>0.80084012849023967</v>
      </c>
    </row>
    <row r="74" spans="1:24" s="7" customFormat="1" x14ac:dyDescent="0.3">
      <c r="B74">
        <v>458</v>
      </c>
      <c r="C74">
        <v>841</v>
      </c>
      <c r="D74">
        <v>523</v>
      </c>
      <c r="E74">
        <v>4805</v>
      </c>
      <c r="F74" s="16">
        <f t="shared" si="58"/>
        <v>0.8036786786786787</v>
      </c>
      <c r="G74" s="16">
        <f t="shared" si="61"/>
        <v>0.82595477864335931</v>
      </c>
      <c r="H74" s="16">
        <f t="shared" si="62"/>
        <v>0.70208997520368399</v>
      </c>
      <c r="J74">
        <v>338</v>
      </c>
      <c r="K74">
        <v>657</v>
      </c>
      <c r="L74">
        <v>394</v>
      </c>
      <c r="M74">
        <v>5104</v>
      </c>
      <c r="N74" s="16">
        <f t="shared" si="59"/>
        <v>0.85667515460167332</v>
      </c>
      <c r="O74" s="16">
        <f t="shared" si="63"/>
        <v>0.87578096288129359</v>
      </c>
      <c r="P74" s="16">
        <f t="shared" si="64"/>
        <v>0.77191459816004171</v>
      </c>
      <c r="R74">
        <v>161</v>
      </c>
      <c r="S74">
        <v>401</v>
      </c>
      <c r="T74">
        <v>229</v>
      </c>
      <c r="U74">
        <v>3491</v>
      </c>
      <c r="V74" s="16">
        <f t="shared" si="60"/>
        <v>0.87688172043010748</v>
      </c>
      <c r="W74" s="16">
        <f t="shared" si="65"/>
        <v>0.91182913472070104</v>
      </c>
      <c r="X74" s="16">
        <f t="shared" si="66"/>
        <v>0.79393627954779034</v>
      </c>
    </row>
    <row r="75" spans="1:24" s="7" customFormat="1" x14ac:dyDescent="0.3">
      <c r="B75">
        <v>447</v>
      </c>
      <c r="C75">
        <v>853</v>
      </c>
      <c r="D75">
        <v>505</v>
      </c>
      <c r="E75">
        <v>4633</v>
      </c>
      <c r="F75" s="16">
        <f t="shared" si="58"/>
        <v>0.80342545737641102</v>
      </c>
      <c r="G75" s="16">
        <f t="shared" si="61"/>
        <v>0.82401574803149602</v>
      </c>
      <c r="H75" s="16">
        <f t="shared" si="62"/>
        <v>0.68902661319722935</v>
      </c>
      <c r="J75">
        <v>272</v>
      </c>
      <c r="K75">
        <v>466</v>
      </c>
      <c r="L75">
        <v>279</v>
      </c>
      <c r="M75">
        <v>3612</v>
      </c>
      <c r="N75" s="16">
        <f t="shared" si="59"/>
        <v>0.85659213569776405</v>
      </c>
      <c r="O75" s="16">
        <f t="shared" si="63"/>
        <v>0.85993820803295573</v>
      </c>
      <c r="P75" s="16">
        <f t="shared" si="64"/>
        <v>0.77145659637077002</v>
      </c>
      <c r="R75">
        <v>148</v>
      </c>
      <c r="S75">
        <v>357</v>
      </c>
      <c r="T75">
        <v>212</v>
      </c>
      <c r="U75">
        <v>3227</v>
      </c>
      <c r="V75" s="16">
        <f t="shared" si="60"/>
        <v>0.87670834544925846</v>
      </c>
      <c r="W75" s="16">
        <f t="shared" si="65"/>
        <v>0.91229629629629627</v>
      </c>
      <c r="X75" s="16">
        <f t="shared" si="66"/>
        <v>0.80078125</v>
      </c>
    </row>
    <row r="76" spans="1:24" s="7" customFormat="1" x14ac:dyDescent="0.3">
      <c r="B76">
        <v>440</v>
      </c>
      <c r="C76">
        <v>803</v>
      </c>
      <c r="D76">
        <v>503</v>
      </c>
      <c r="E76">
        <v>4599</v>
      </c>
      <c r="F76" s="16">
        <f t="shared" si="58"/>
        <v>0.80282242257938063</v>
      </c>
      <c r="G76" s="16">
        <f t="shared" si="61"/>
        <v>0.82536217503472908</v>
      </c>
      <c r="H76" s="16">
        <f t="shared" si="62"/>
        <v>0.70270270270270274</v>
      </c>
      <c r="J76">
        <v>275</v>
      </c>
      <c r="K76">
        <v>471</v>
      </c>
      <c r="L76">
        <v>279</v>
      </c>
      <c r="M76">
        <v>3612</v>
      </c>
      <c r="N76" s="16">
        <f t="shared" si="59"/>
        <v>0.85659213569776405</v>
      </c>
      <c r="O76" s="16">
        <f t="shared" si="63"/>
        <v>0.85850270131206585</v>
      </c>
      <c r="P76" s="16">
        <f t="shared" si="64"/>
        <v>0.76928728875826602</v>
      </c>
      <c r="R76">
        <v>160</v>
      </c>
      <c r="S76">
        <v>398</v>
      </c>
      <c r="T76">
        <v>231</v>
      </c>
      <c r="U76">
        <v>3499</v>
      </c>
      <c r="V76" s="16">
        <f t="shared" si="60"/>
        <v>0.87613941018766761</v>
      </c>
      <c r="W76" s="16">
        <f t="shared" si="65"/>
        <v>0.91254441104126816</v>
      </c>
      <c r="X76" s="16">
        <f t="shared" si="66"/>
        <v>0.7957403130613292</v>
      </c>
    </row>
    <row r="77" spans="1:24" s="13" customFormat="1" x14ac:dyDescent="0.3">
      <c r="A77" s="13" t="s">
        <v>8</v>
      </c>
      <c r="B77" s="14">
        <f>AVERAGE(B57:B76)</f>
        <v>439.95</v>
      </c>
      <c r="C77" s="14">
        <f t="shared" ref="C77:E77" si="67">AVERAGE(C57:C76)</f>
        <v>813.65</v>
      </c>
      <c r="D77" s="14">
        <f t="shared" si="67"/>
        <v>498.75</v>
      </c>
      <c r="E77" s="14">
        <f t="shared" si="67"/>
        <v>4739.1499999999996</v>
      </c>
      <c r="F77" s="13">
        <f>AVERAGE(F57:F76)</f>
        <v>0.80950018090420295</v>
      </c>
      <c r="G77" s="13">
        <f t="shared" ref="G77" si="68">AVERAGE(G57:G76)</f>
        <v>0.83007544432201319</v>
      </c>
      <c r="H77" s="13">
        <f t="shared" ref="H77" si="69">AVERAGE(H57:H76)</f>
        <v>0.70686293747524043</v>
      </c>
      <c r="J77" s="14">
        <f>AVERAGE(J57:J76)</f>
        <v>288.3</v>
      </c>
      <c r="K77" s="14">
        <f t="shared" ref="K77:M77" si="70">AVERAGE(K57:K76)</f>
        <v>508</v>
      </c>
      <c r="L77" s="14">
        <f t="shared" si="70"/>
        <v>293.55</v>
      </c>
      <c r="M77" s="14">
        <f t="shared" si="70"/>
        <v>3955.65</v>
      </c>
      <c r="N77" s="17">
        <f>AVERAGE(N57:N76)</f>
        <v>0.86186381186456951</v>
      </c>
      <c r="O77" s="17">
        <f t="shared" ref="O77:P77" si="71">AVERAGE(O57:O76)</f>
        <v>0.86308145257079938</v>
      </c>
      <c r="P77" s="17">
        <f t="shared" si="71"/>
        <v>0.77204210935333495</v>
      </c>
      <c r="R77" s="14">
        <f>AVERAGE(R57:R76)</f>
        <v>156.15</v>
      </c>
      <c r="S77" s="14">
        <f t="shared" ref="S77:U77" si="72">AVERAGE(S57:S76)</f>
        <v>392.3</v>
      </c>
      <c r="T77" s="14">
        <f t="shared" si="72"/>
        <v>224.7</v>
      </c>
      <c r="U77" s="14">
        <f t="shared" si="72"/>
        <v>3522.6</v>
      </c>
      <c r="V77" s="17">
        <f>AVERAGE(V57:V76)</f>
        <v>0.88008786161065067</v>
      </c>
      <c r="W77" s="17">
        <f t="shared" ref="W77:X77" si="73">AVERAGE(W57:W76)</f>
        <v>0.91530165435401012</v>
      </c>
      <c r="X77" s="17">
        <f t="shared" si="73"/>
        <v>0.79964231318207568</v>
      </c>
    </row>
    <row r="78" spans="1:24" x14ac:dyDescent="0.3">
      <c r="A78" t="s">
        <v>9</v>
      </c>
      <c r="B78" s="9">
        <f t="shared" ref="B78:E78" si="74">STDEV(B57:B76)</f>
        <v>10.63991986515134</v>
      </c>
      <c r="C78" s="9">
        <f t="shared" si="74"/>
        <v>16.865645555388621</v>
      </c>
      <c r="D78" s="9">
        <f t="shared" si="74"/>
        <v>8.2006097334283634</v>
      </c>
      <c r="E78" s="9">
        <f t="shared" si="74"/>
        <v>95.209616387377494</v>
      </c>
      <c r="F78">
        <f>STDEV(F57:F76)</f>
        <v>4.7023524941113941E-3</v>
      </c>
      <c r="G78">
        <f>STDEV(G57:G76)</f>
        <v>4.1307843540604738E-3</v>
      </c>
      <c r="H78">
        <f t="shared" ref="H78" si="75">STDEV(H57:H76)</f>
        <v>7.7489709148285037E-3</v>
      </c>
      <c r="J78" s="9">
        <f t="shared" ref="J78:M78" si="76">STDEV(J57:J76)</f>
        <v>29.300799342428579</v>
      </c>
      <c r="K78" s="9">
        <f t="shared" si="76"/>
        <v>74.873226189339533</v>
      </c>
      <c r="L78" s="9">
        <f t="shared" si="76"/>
        <v>48.174545582758334</v>
      </c>
      <c r="M78" s="9">
        <f t="shared" si="76"/>
        <v>630.60215792443023</v>
      </c>
      <c r="N78">
        <f>STDEV(N57:N76)</f>
        <v>4.4183684851376538E-3</v>
      </c>
      <c r="O78">
        <f>STDEV(O57:O76)</f>
        <v>9.1984893148321107E-3</v>
      </c>
      <c r="P78">
        <f t="shared" ref="P78" si="77">STDEV(P57:P76)</f>
        <v>4.8396170586486459E-3</v>
      </c>
      <c r="R78" s="9">
        <f t="shared" ref="R78:U78" si="78">STDEV(R57:R76)</f>
        <v>22.616423934365635</v>
      </c>
      <c r="S78" s="9">
        <f t="shared" si="78"/>
        <v>21.201042675451504</v>
      </c>
      <c r="T78" s="9">
        <f t="shared" si="78"/>
        <v>13.541748312844284</v>
      </c>
      <c r="U78" s="9">
        <f t="shared" si="78"/>
        <v>146.64292471313115</v>
      </c>
      <c r="V78">
        <f>STDEV(V57:V76)</f>
        <v>4.7473446211618387E-3</v>
      </c>
      <c r="W78">
        <f>STDEV(W57:W76)</f>
        <v>9.9757788100228728E-3</v>
      </c>
      <c r="X78">
        <f t="shared" ref="X78" si="79">STDEV(X57:X76)</f>
        <v>4.5279368301240405E-3</v>
      </c>
    </row>
    <row r="79" spans="1:24" x14ac:dyDescent="0.3">
      <c r="A79" t="s">
        <v>10</v>
      </c>
      <c r="B79" s="8">
        <f t="shared" ref="B79:E79" si="80">B78/B77</f>
        <v>2.41843842826488E-2</v>
      </c>
      <c r="C79" s="8">
        <f t="shared" si="80"/>
        <v>2.0728378977924934E-2</v>
      </c>
      <c r="D79" s="8">
        <f t="shared" si="80"/>
        <v>1.6442325280056867E-2</v>
      </c>
      <c r="E79" s="8">
        <f t="shared" si="80"/>
        <v>2.0090019600007912E-2</v>
      </c>
      <c r="F79" s="8">
        <f>F78/F77</f>
        <v>5.8089579286553306E-3</v>
      </c>
      <c r="G79" s="8">
        <f t="shared" ref="G79" si="81">G78/G77</f>
        <v>4.9763962809843201E-3</v>
      </c>
      <c r="H79" s="8">
        <f t="shared" ref="H79" si="82">H78/H77</f>
        <v>1.0962480141491263E-2</v>
      </c>
      <c r="I79" s="8"/>
      <c r="J79" s="8">
        <f t="shared" ref="J79:M79" si="83">J78/J77</f>
        <v>0.10163301887765723</v>
      </c>
      <c r="K79" s="8">
        <f t="shared" si="83"/>
        <v>0.14738824053019592</v>
      </c>
      <c r="L79" s="8">
        <f t="shared" si="83"/>
        <v>0.16411018764353033</v>
      </c>
      <c r="M79" s="8">
        <f t="shared" si="83"/>
        <v>0.15941808752655826</v>
      </c>
      <c r="N79" s="8">
        <f>N78/N77</f>
        <v>5.1265274447234149E-3</v>
      </c>
      <c r="O79" s="8">
        <f t="shared" ref="O79:P79" si="84">O78/O77</f>
        <v>1.0657730261070059E-2</v>
      </c>
      <c r="P79" s="8">
        <f t="shared" si="84"/>
        <v>6.2685920884578764E-3</v>
      </c>
      <c r="R79" s="8">
        <f t="shared" ref="R79:U79" si="85">R78/R77</f>
        <v>0.14483780937794194</v>
      </c>
      <c r="S79" s="8">
        <f t="shared" si="85"/>
        <v>5.4042933151800927E-2</v>
      </c>
      <c r="T79" s="8">
        <f t="shared" si="85"/>
        <v>6.0265902593877547E-2</v>
      </c>
      <c r="U79" s="8">
        <f t="shared" si="85"/>
        <v>4.1629172972557527E-2</v>
      </c>
      <c r="V79" s="8">
        <f>V78/V77</f>
        <v>5.3941712279427572E-3</v>
      </c>
      <c r="W79" s="8">
        <f t="shared" ref="W79:X79" si="86">W78/W77</f>
        <v>1.0898897388165928E-2</v>
      </c>
      <c r="X79" s="8">
        <f t="shared" si="86"/>
        <v>5.6624527685455849E-3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Summary</vt:lpstr>
      <vt:lpstr>KELBC01</vt:lpstr>
      <vt:lpstr>KELBC02</vt:lpstr>
      <vt:lpstr>KELBC03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Tim Ruggles</dc:creator>
  <cp:lastModifiedBy>David Groeneveld</cp:lastModifiedBy>
  <dcterms:created xsi:type="dcterms:W3CDTF">2023-09-02T20:07:20Z</dcterms:created>
  <dcterms:modified xsi:type="dcterms:W3CDTF">2023-09-10T20:19:47Z</dcterms:modified>
</cp:coreProperties>
</file>