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filterPrivacy="1"/>
  <xr:revisionPtr revIDLastSave="0" documentId="13_ncr:1_{E9155FA1-6EC2-4F23-94CA-0AE300A58B58}" xr6:coauthVersionLast="46" xr6:coauthVersionMax="46" xr10:uidLastSave="{00000000-0000-0000-0000-000000000000}"/>
  <bookViews>
    <workbookView xWindow="38280" yWindow="2010" windowWidth="29040" windowHeight="15840" activeTab="1" xr2:uid="{00000000-000D-0000-FFFF-FFFF00000000}"/>
  </bookViews>
  <sheets>
    <sheet name="GSH GSSG" sheetId="12" r:id="rId1"/>
    <sheet name="LDH" sheetId="13" r:id="rId2"/>
    <sheet name="volunteer and clinical data " sheetId="3" r:id="rId3"/>
    <sheet name="Normality_Scedasticity" sheetId="6" r:id="rId4"/>
    <sheet name="PCA_Scores" sheetId="8" r:id="rId5"/>
    <sheet name="PCA_Loadings" sheetId="9" r:id="rId6"/>
    <sheet name="OPLS-DA_Scores" sheetId="10" r:id="rId7"/>
    <sheet name="OPLS-DA_Loadings" sheetId="11" r:id="rId8"/>
    <sheet name="Legend" sheetId="7" r:id="rId9"/>
  </sheets>
  <definedNames>
    <definedName name="_xlnm._FilterDatabase" localSheetId="3" hidden="1">Normality_Scedasticity!$A$1:$G$127</definedName>
    <definedName name="_xlnm._FilterDatabase" localSheetId="7" hidden="1">'OPLS-DA_Loadings'!$A$1:$H$43</definedName>
    <definedName name="_xlnm._FilterDatabase" localSheetId="6">'OPLS-DA_Scores'!$A$1:$AE$81</definedName>
    <definedName name="_xlnm._FilterDatabase" localSheetId="4" hidden="1">PCA_Scores!$A$1:$AJ$41</definedName>
    <definedName name="_xlnm._FilterDatabase" localSheetId="2" hidden="1">'volunteer and clinical data '!$A$1:$AN$41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1" i="10" l="1"/>
  <c r="D80" i="10"/>
  <c r="D79" i="10"/>
  <c r="D78" i="10"/>
  <c r="D77" i="10"/>
  <c r="D76" i="10"/>
  <c r="D75" i="10"/>
  <c r="D74" i="10"/>
  <c r="D73" i="10"/>
  <c r="D72" i="10"/>
  <c r="D71" i="10"/>
  <c r="D70" i="10"/>
  <c r="D69" i="10"/>
  <c r="D68" i="10"/>
  <c r="D67" i="10"/>
  <c r="D66" i="10"/>
  <c r="D65" i="10"/>
  <c r="D64" i="10"/>
  <c r="D63" i="10"/>
  <c r="D62" i="10"/>
  <c r="D61" i="10"/>
  <c r="D60" i="10"/>
  <c r="D59" i="10"/>
  <c r="D58" i="10"/>
  <c r="D57" i="10"/>
  <c r="D56" i="10"/>
  <c r="D55" i="10"/>
  <c r="D54" i="10"/>
  <c r="D53" i="10"/>
  <c r="D52" i="10"/>
  <c r="D51" i="10"/>
  <c r="D50" i="10"/>
  <c r="D49" i="10"/>
  <c r="D48" i="10"/>
  <c r="D47" i="10"/>
  <c r="D46" i="10"/>
  <c r="D45" i="10"/>
  <c r="D44" i="10"/>
  <c r="D43" i="10"/>
  <c r="D42" i="10"/>
  <c r="D41" i="10" l="1"/>
  <c r="D40" i="10"/>
  <c r="D39" i="10"/>
  <c r="D38" i="10"/>
  <c r="D37" i="10"/>
  <c r="D36" i="10"/>
  <c r="D35" i="10"/>
  <c r="D34" i="10"/>
  <c r="D33" i="10"/>
  <c r="D32" i="10"/>
  <c r="D31" i="10"/>
  <c r="D30" i="10"/>
  <c r="D29" i="10"/>
  <c r="D28" i="10"/>
  <c r="D27" i="10"/>
  <c r="D26" i="10"/>
  <c r="D25" i="10"/>
  <c r="D24" i="10"/>
  <c r="D23" i="10"/>
  <c r="D22" i="10"/>
  <c r="D21" i="10"/>
  <c r="D20" i="10"/>
  <c r="D19" i="10"/>
  <c r="D18" i="10"/>
  <c r="D17" i="10"/>
  <c r="D16" i="10"/>
  <c r="D15" i="10"/>
  <c r="D14" i="10"/>
  <c r="D13" i="10"/>
  <c r="D12" i="10"/>
  <c r="D11" i="10"/>
  <c r="D10" i="10"/>
  <c r="D9" i="10"/>
  <c r="D8" i="10"/>
  <c r="D7" i="10"/>
  <c r="D6" i="10"/>
  <c r="D5" i="10"/>
  <c r="D4" i="10"/>
  <c r="D3" i="10"/>
  <c r="D2" i="10"/>
  <c r="D41" i="8" l="1"/>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D3" i="8"/>
  <c r="D2" i="8"/>
  <c r="D41" i="3" l="1"/>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3" i="3"/>
  <c r="D2" i="3"/>
</calcChain>
</file>

<file path=xl/sharedStrings.xml><?xml version="1.0" encoding="utf-8"?>
<sst xmlns="http://schemas.openxmlformats.org/spreadsheetml/2006/main" count="1644" uniqueCount="158">
  <si>
    <t>07</t>
  </si>
  <si>
    <t>female</t>
  </si>
  <si>
    <t>09</t>
  </si>
  <si>
    <t>male</t>
  </si>
  <si>
    <t>no</t>
  </si>
  <si>
    <t>subject_ID</t>
  </si>
  <si>
    <t>BMI</t>
  </si>
  <si>
    <t>age</t>
  </si>
  <si>
    <t>gender</t>
  </si>
  <si>
    <t>date_of_visit_blood_sampling</t>
  </si>
  <si>
    <t>Pulse_visit_blood_sampling</t>
  </si>
  <si>
    <t>Duration_venipuncture_min</t>
  </si>
  <si>
    <t>ALT</t>
  </si>
  <si>
    <t>AST</t>
  </si>
  <si>
    <t>CRP</t>
  </si>
  <si>
    <t>MCH</t>
  </si>
  <si>
    <t>MCHC</t>
  </si>
  <si>
    <t>MCV</t>
  </si>
  <si>
    <t>MPV</t>
  </si>
  <si>
    <t>RDWCV</t>
  </si>
  <si>
    <t>TNTHS</t>
  </si>
  <si>
    <t>Unique_sample_ID</t>
  </si>
  <si>
    <t>NEM</t>
  </si>
  <si>
    <t>subject_ID_tube</t>
  </si>
  <si>
    <t>WHR</t>
  </si>
  <si>
    <t>Body_temperature</t>
  </si>
  <si>
    <t>Blood_pressure_systolic</t>
  </si>
  <si>
    <t>Blood_pressure_diastolic</t>
  </si>
  <si>
    <t/>
  </si>
  <si>
    <t>yes</t>
  </si>
  <si>
    <t>Baso</t>
  </si>
  <si>
    <t>Eos</t>
  </si>
  <si>
    <t>Mono</t>
  </si>
  <si>
    <t>Chol</t>
  </si>
  <si>
    <t>Cl</t>
  </si>
  <si>
    <t>Crea</t>
  </si>
  <si>
    <t>Ery</t>
  </si>
  <si>
    <t>Glc</t>
  </si>
  <si>
    <t>Hb</t>
  </si>
  <si>
    <t>HCT</t>
  </si>
  <si>
    <t>K</t>
  </si>
  <si>
    <t>Leu</t>
  </si>
  <si>
    <t>Lym</t>
  </si>
  <si>
    <t>Na</t>
  </si>
  <si>
    <t>Neutro</t>
  </si>
  <si>
    <t>Thromb</t>
  </si>
  <si>
    <t>TSHL</t>
  </si>
  <si>
    <t>group_column_name</t>
  </si>
  <si>
    <t>Parameter_Name</t>
  </si>
  <si>
    <t>statistical_test_type</t>
  </si>
  <si>
    <t>specific_statistical_test</t>
  </si>
  <si>
    <t>group_column_level</t>
  </si>
  <si>
    <t>p_value</t>
  </si>
  <si>
    <t>BH_adj_p_value_perTest</t>
  </si>
  <si>
    <t>Normality</t>
  </si>
  <si>
    <t>Scedasticity</t>
  </si>
  <si>
    <t>Brown-Forsythe Levene-type</t>
  </si>
  <si>
    <t>female, male</t>
  </si>
  <si>
    <t>Kolmogorov-Smirnov</t>
  </si>
  <si>
    <t>no, yes</t>
  </si>
  <si>
    <t>table_name</t>
  </si>
  <si>
    <t>content_structure</t>
  </si>
  <si>
    <t>Normality_Scedasticity</t>
  </si>
  <si>
    <t xml:space="preserve">This table is structured with one row per parameter AND group AND group level AND specific_statistical_test detailing all results for normality and scedasticity tests. P-values and for multiple testing adjusted p-values by Benjamini-Hochberg (BH) are given and highlighted in colors according to significance levels. </t>
  </si>
  <si>
    <t>PC1 Scores</t>
  </si>
  <si>
    <t>PC2 Scores</t>
  </si>
  <si>
    <t>PC3 Scores</t>
  </si>
  <si>
    <t>PC4 Scores</t>
  </si>
  <si>
    <t>PC5 Scores</t>
  </si>
  <si>
    <t>PC6 Scores</t>
  </si>
  <si>
    <t>OD orthogonal distance</t>
  </si>
  <si>
    <t>SD score distance</t>
  </si>
  <si>
    <t>OD cutoff</t>
  </si>
  <si>
    <t>SD cutoff</t>
  </si>
  <si>
    <t>macro PCA</t>
  </si>
  <si>
    <t>n samples</t>
  </si>
  <si>
    <t>n parameters</t>
  </si>
  <si>
    <t>n missings</t>
  </si>
  <si>
    <t>n zeros</t>
  </si>
  <si>
    <t>k at 80% Var</t>
  </si>
  <si>
    <t>PC1 Var</t>
  </si>
  <si>
    <t>PC2 Var</t>
  </si>
  <si>
    <t>PC3 Var</t>
  </si>
  <si>
    <t>PC4 Var</t>
  </si>
  <si>
    <t>PC5 Var</t>
  </si>
  <si>
    <t>PC6 Var</t>
  </si>
  <si>
    <t>PC1 Loadings</t>
  </si>
  <si>
    <t>PC2 Loadings</t>
  </si>
  <si>
    <t>PC3 Loadings</t>
  </si>
  <si>
    <t>PC4 Loadings</t>
  </si>
  <si>
    <t>PC5 Loadings</t>
  </si>
  <si>
    <t>PC6 Loadings</t>
  </si>
  <si>
    <t>Orthogonal T score (to1)</t>
  </si>
  <si>
    <t>T score (t1)</t>
  </si>
  <si>
    <t>OPLS-DA (MetaboAnalystR)</t>
  </si>
  <si>
    <t>Loading (t1)</t>
  </si>
  <si>
    <t>OrthoLoading (to1)</t>
  </si>
  <si>
    <t>R2X p1</t>
  </si>
  <si>
    <t>R2X o1</t>
  </si>
  <si>
    <t>R2X o2</t>
  </si>
  <si>
    <t>R2Y p1</t>
  </si>
  <si>
    <t>R2Y o1</t>
  </si>
  <si>
    <t>R2Y o2</t>
  </si>
  <si>
    <t>Q2 p1</t>
  </si>
  <si>
    <t>Q2 o1</t>
  </si>
  <si>
    <t>Q2 o2</t>
  </si>
  <si>
    <t>model_significance</t>
  </si>
  <si>
    <t>significant</t>
  </si>
  <si>
    <t>NOT significant</t>
  </si>
  <si>
    <t>R2X o3</t>
  </si>
  <si>
    <t>R2Y o3</t>
  </si>
  <si>
    <t>Q2 o3</t>
  </si>
  <si>
    <t>S plot p[1]</t>
  </si>
  <si>
    <t>S plot p(corr)[1]</t>
  </si>
  <si>
    <t>This table is structured with one row per sample. It details the number of included samples, parameters, missings, zeros and variabilities as well as scores of the components.</t>
  </si>
  <si>
    <t>This table is structured with one row per parameter detailing the corresponding loadings.</t>
  </si>
  <si>
    <t>OPLS-DA_Scores</t>
  </si>
  <si>
    <t>This table is structured with one row per sample AND model (one model per grouping factor). It details the component variabilities an the scores.</t>
  </si>
  <si>
    <t>PCA_Loadings</t>
  </si>
  <si>
    <t>PCA_Scores</t>
  </si>
  <si>
    <t>OPLS-DA_Loadings</t>
  </si>
  <si>
    <t>This table is structured with one row per parameter AND model (one model per grouping factor). It details the corresponding loadings and the S plot scores.</t>
  </si>
  <si>
    <t>Mean</t>
  </si>
  <si>
    <t>SD</t>
  </si>
  <si>
    <t>GSH GSSG</t>
  </si>
  <si>
    <t>LDH</t>
  </si>
  <si>
    <t>volunteer and clinical data</t>
  </si>
  <si>
    <t>This table includes all single GSH and GSSG measurements, as well as the GSH/GSSG ratios.</t>
  </si>
  <si>
    <t>This table includes all single LDH activity measurements, values used are highlighted in green.</t>
  </si>
  <si>
    <t>This table is structured with one row per volunteer AND tube type detailing demography and clinical blood parameter measurements. Parameters highlighted in orange behaved categorical and were excluded from statistical analysis.</t>
  </si>
  <si>
    <t>Ratio_0min_delay</t>
  </si>
  <si>
    <t>Ratio_60min_delay</t>
  </si>
  <si>
    <t>Ratio_120min_delay</t>
  </si>
  <si>
    <t>Ratio_180min_delay</t>
  </si>
  <si>
    <t>GSH_0min_delay_microM</t>
  </si>
  <si>
    <t>GSH_60min_delay_microM</t>
  </si>
  <si>
    <t>GSH_120min_delay_microM</t>
  </si>
  <si>
    <t>GSH_180min_delay_microM</t>
  </si>
  <si>
    <t>GSSG_0min_delay_microM</t>
  </si>
  <si>
    <t>GSSG_60min_delay_microM</t>
  </si>
  <si>
    <t>GSSG_120min_delay_microM</t>
  </si>
  <si>
    <t>GSSG_180min_delay_microM</t>
  </si>
  <si>
    <t>LDH_activity_at5min_mU_per_ml_0min_delay</t>
  </si>
  <si>
    <t>LDH_activity_at10min_mU_per_ml_0min_delay</t>
  </si>
  <si>
    <t>LDH_activity_at15min_mU_per_ml_0min_delay</t>
  </si>
  <si>
    <t>LDH_activity_at20min_mU_per_ml_0min_delay</t>
  </si>
  <si>
    <t>LDH_activity_at5min_mU_per_ml_60min_delay</t>
  </si>
  <si>
    <t>LDH_activity_at5min_mU_per_ml_120min_delay</t>
  </si>
  <si>
    <t>LDH_activity_at5min_mU_per_ml_180min_delay</t>
  </si>
  <si>
    <t>LDH_activity_at10min_mU_per_ml_60min_delay</t>
  </si>
  <si>
    <t>LDH_activity_at10min_mU_per_ml_120min_delay</t>
  </si>
  <si>
    <t>LDH_activity_at10min_mU_per_ml_180min_delay</t>
  </si>
  <si>
    <t>LDH_activity_at15min_mU_per_ml_60min_delay</t>
  </si>
  <si>
    <t>LDH_activity_at15min_mU_per_ml_120min_delay</t>
  </si>
  <si>
    <t>LDH_activity_at15min_mU_per_ml_180min_delay</t>
  </si>
  <si>
    <t>LDH_activity_at20min_mU_per_ml_60min_delay</t>
  </si>
  <si>
    <t>LDH_activity_at20min_mU_per_ml_120min_delay</t>
  </si>
  <si>
    <t>LDH_activity_at20min_mU_per_ml_180min_delay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</si>
</sst>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20" x14ac:knownFonts="1">
    <font>
      <sz val="11"/>
      <color theme="1"/>
      <name val="Calibri"/>
      <family val="2"/>
      <scheme val="minor"/>
    </font>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9C6500"/>
      <name val="Calibri"/>
      <family val="2"/>
      <scheme val="minor"/>
    </font>
    <font>
      <sz val="11"/>
      <color rgb="FF000000"/>
      <name val="Calibri"/>
      <family val="2"/>
      <scheme val="minor"/>
    </font>
    <font>
      <sz val="9"/>
      <color theme="1" tint="0.499984740745262"/>
      <name val="Calibri"/>
      <family val="2"/>
      <scheme val="minor"/>
    </font>
    <font>
      <sz val="9"/>
      <color theme="1"/>
      <name val="Calibri"/>
      <family val="2"/>
      <scheme val="minor"/>
    </font>
    <font>
      <sz val="9"/>
      <name val="Calibri"/>
      <family val="2"/>
      <scheme val="minor"/>
    </font>
    <font>
      <b/>
      <sz val="9"/>
      <color theme="0"/>
      <name val="Calibri"/>
      <family val="2"/>
      <scheme val="minor"/>
    </font>
    <font>
      <sz val="9"/>
      <color indexed="8"/>
      <name val="Calibri"/>
      <family val="2"/>
      <scheme val="minor"/>
    </font>
    <font>
      <b/>
      <sz val="11"/>
      <color indexed="8"/>
      <name val="Calibri"/>
      <family val="2"/>
      <scheme val="minor"/>
    </font>
    <font>
      <b/>
      <sz val="9"/>
      <color indexed="8"/>
      <name val="Calibri"/>
      <family val="2"/>
      <scheme val="minor"/>
    </font>
    <font>
      <sz val="9"/>
      <color rgb="FF006100"/>
      <name val="Calibri"/>
      <family val="2"/>
      <scheme val="minor"/>
    </font>
    <font>
      <sz val="11"/>
      <color rgb="FF9C0006"/>
      <name val="Calibri"/>
      <family val="2"/>
      <scheme val="minor"/>
    </font>
    <font>
      <sz val="11"/>
      <name val="Calibri"/>
      <family val="2"/>
      <scheme val="minor"/>
    </font>
    <font>
      <b/>
      <sz val="9"/>
      <color theme="1"/>
      <name val="Calibri"/>
      <family val="2"/>
      <scheme val="minor"/>
    </font>
    <font>
      <sz val="9"/>
      <color rgb="FF9C0006"/>
      <name val="Calibri"/>
      <family val="2"/>
      <scheme val="minor"/>
    </font>
  </fonts>
  <fills count="15">
    <fill>
      <patternFill patternType="none"/>
    </fill>
    <fill>
      <patternFill patternType="gray125"/>
    </fill>
    <fill>
      <patternFill patternType="solid">
        <fgColor rgb="FFC6EFCE"/>
      </patternFill>
    </fill>
    <fill>
      <patternFill patternType="solid">
        <fgColor rgb="FFFFEB9C"/>
      </patternFill>
    </fill>
    <fill>
      <patternFill patternType="solid">
        <fgColor theme="5"/>
      </patternFill>
    </fill>
    <fill>
      <patternFill patternType="solid">
        <fgColor theme="6" tint="0.79998168889431442"/>
        <bgColor indexed="65"/>
      </patternFill>
    </fill>
    <fill>
      <patternFill patternType="solid">
        <fgColor theme="8" tint="0.39997558519241921"/>
        <bgColor indexed="65"/>
      </patternFill>
    </fill>
    <fill>
      <patternFill patternType="solid">
        <fgColor rgb="FF0070C0"/>
        <bgColor indexed="64"/>
      </patternFill>
    </fill>
    <fill>
      <patternFill patternType="solid">
        <fgColor theme="0"/>
        <bgColor indexed="64"/>
      </patternFill>
    </fill>
    <fill>
      <patternFill patternType="solid">
        <fgColor rgb="FFFFC7CE"/>
      </patternFill>
    </fill>
    <fill>
      <patternFill patternType="solid">
        <fgColor rgb="FF881156"/>
        <bgColor indexed="64"/>
      </patternFill>
    </fill>
    <fill>
      <patternFill patternType="solid">
        <fgColor rgb="FF083B00"/>
        <bgColor indexed="64"/>
      </patternFill>
    </fill>
    <fill>
      <patternFill patternType="solid">
        <fgColor theme="4"/>
      </patternFill>
    </fill>
    <fill>
      <patternFill patternType="solid">
        <fgColor theme="7" tint="0.39997558519241921"/>
        <bgColor indexed="65"/>
      </patternFill>
    </fill>
    <fill>
      <patternFill patternType="solid">
        <fgColor theme="9"/>
      </patternFill>
    </fill>
  </fills>
  <borders count="14">
    <border>
      <left/>
      <right/>
      <top/>
      <bottom/>
      <diagonal/>
    </border>
    <border>
      <left style="dotted">
        <color theme="1" tint="0.499984740745262"/>
      </left>
      <right style="dotted">
        <color theme="1" tint="0.499984740745262"/>
      </right>
      <top style="dotted">
        <color theme="1" tint="0.499984740745262"/>
      </top>
      <bottom style="dotted">
        <color theme="1"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1" tint="0.499984740745262"/>
      </top>
      <bottom/>
      <diagonal/>
    </border>
    <border>
      <left style="thin">
        <color auto="1"/>
      </left>
      <right style="hair">
        <color theme="1" tint="0.499984740745262"/>
      </right>
      <top style="thin">
        <color auto="1"/>
      </top>
      <bottom style="thin">
        <color indexed="64"/>
      </bottom>
      <diagonal/>
    </border>
    <border>
      <left style="thin">
        <color auto="1"/>
      </left>
      <right style="hair">
        <color theme="1" tint="0.499984740745262"/>
      </right>
      <top/>
      <bottom style="hair">
        <color theme="1" tint="0.499984740745262"/>
      </bottom>
      <diagonal/>
    </border>
    <border>
      <left style="hair">
        <color theme="1" tint="0.499984740745262"/>
      </left>
      <right style="thin">
        <color auto="1"/>
      </right>
      <top/>
      <bottom style="hair">
        <color theme="1" tint="0.499984740745262"/>
      </bottom>
      <diagonal/>
    </border>
    <border>
      <left style="thin">
        <color auto="1"/>
      </left>
      <right style="hair">
        <color theme="1" tint="0.499984740745262"/>
      </right>
      <top style="hair">
        <color theme="1" tint="0.499984740745262"/>
      </top>
      <bottom style="hair">
        <color theme="1" tint="0.499984740745262"/>
      </bottom>
      <diagonal/>
    </border>
    <border>
      <left style="hair">
        <color theme="1" tint="0.499984740745262"/>
      </left>
      <right style="thin">
        <color auto="1"/>
      </right>
      <top style="hair">
        <color theme="1" tint="0.499984740745262"/>
      </top>
      <bottom style="hair">
        <color theme="1" tint="0.499984740745262"/>
      </bottom>
      <diagonal/>
    </border>
    <border>
      <left style="thin">
        <color auto="1"/>
      </left>
      <right style="hair">
        <color theme="1" tint="0.499984740745262"/>
      </right>
      <top style="hair">
        <color theme="1" tint="0.499984740745262"/>
      </top>
      <bottom style="thin">
        <color auto="1"/>
      </bottom>
      <diagonal/>
    </border>
    <border>
      <left style="hair">
        <color theme="1" tint="0.499984740745262"/>
      </left>
      <right style="thin">
        <color auto="1"/>
      </right>
      <top style="hair">
        <color theme="1" tint="0.499984740745262"/>
      </top>
      <bottom style="thin">
        <color auto="1"/>
      </bottom>
      <diagonal/>
    </border>
    <border>
      <left style="thin">
        <color auto="1"/>
      </left>
      <right style="hair">
        <color theme="1" tint="0.499984740745262"/>
      </right>
      <top style="hair">
        <color theme="1" tint="0.499984740745262"/>
      </top>
      <bottom/>
      <diagonal/>
    </border>
    <border>
      <left style="hair">
        <color theme="1" tint="0.499984740745262"/>
      </left>
      <right style="thin">
        <color auto="1"/>
      </right>
      <top style="hair">
        <color theme="1" tint="0.499984740745262"/>
      </top>
      <bottom/>
      <diagonal/>
    </border>
    <border>
      <left style="hair">
        <color theme="1" tint="0.499984740745262"/>
      </left>
      <right style="thin">
        <color indexed="64"/>
      </right>
      <top style="thin">
        <color indexed="64"/>
      </top>
      <bottom style="thin">
        <color indexed="64"/>
      </bottom>
      <diagonal/>
    </border>
  </borders>
  <cellStyleXfs count="12">
    <xf numFmtId="0" fontId="0" fillId="0" borderId="0"/>
    <xf numFmtId="9" fontId="1" fillId="0" borderId="0" applyFont="0" applyFill="0" applyBorder="0" applyAlignment="0" applyProtection="0"/>
    <xf numFmtId="0" fontId="2" fillId="2" borderId="0" applyNumberFormat="0" applyBorder="0" applyAlignment="0" applyProtection="0"/>
    <xf numFmtId="0" fontId="5" fillId="4" borderId="0" applyNumberFormat="0" applyBorder="0" applyAlignment="0" applyProtection="0"/>
    <xf numFmtId="0" fontId="1" fillId="5" borderId="0" applyNumberFormat="0" applyBorder="0" applyAlignment="0" applyProtection="0"/>
    <xf numFmtId="0" fontId="5" fillId="6" borderId="0" applyNumberFormat="0" applyBorder="0" applyAlignment="0" applyProtection="0"/>
    <xf numFmtId="0" fontId="6" fillId="3" borderId="0" applyNumberFormat="0" applyBorder="0" applyAlignment="0" applyProtection="0"/>
    <xf numFmtId="0" fontId="7" fillId="0" borderId="0"/>
    <xf numFmtId="0" fontId="16" fillId="9" borderId="0" applyNumberFormat="0" applyBorder="0" applyAlignment="0" applyProtection="0"/>
    <xf numFmtId="0" fontId="5" fillId="12" borderId="0" applyNumberFormat="0" applyBorder="0" applyAlignment="0" applyProtection="0"/>
    <xf numFmtId="0" fontId="1" fillId="13" borderId="0" applyNumberFormat="0" applyBorder="0" applyAlignment="0" applyProtection="0"/>
    <xf numFmtId="0" fontId="5" fillId="14" borderId="0" applyNumberFormat="0" applyBorder="0" applyAlignment="0" applyProtection="0"/>
  </cellStyleXfs>
  <cellXfs count="60">
    <xf numFmtId="0" fontId="0" fillId="0" borderId="0" xfId="0"/>
    <xf numFmtId="0" fontId="4" fillId="0" borderId="0" xfId="0" applyFont="1" applyAlignment="1">
      <alignment horizontal="center"/>
    </xf>
    <xf numFmtId="0" fontId="0" fillId="0" borderId="0" xfId="0" applyAlignment="1">
      <alignment horizontal="center"/>
    </xf>
    <xf numFmtId="165" fontId="8" fillId="0" borderId="2" xfId="7" applyNumberFormat="1" applyFont="1" applyBorder="1" applyAlignment="1">
      <alignment horizontal="center" vertical="center"/>
    </xf>
    <xf numFmtId="0" fontId="11" fillId="7" borderId="3" xfId="0" applyFont="1" applyFill="1" applyBorder="1" applyAlignment="1">
      <alignment horizontal="center" textRotation="90" wrapText="1"/>
    </xf>
    <xf numFmtId="0" fontId="12" fillId="0" borderId="3" xfId="0" applyFont="1" applyBorder="1" applyAlignment="1">
      <alignment horizontal="left"/>
    </xf>
    <xf numFmtId="0" fontId="13" fillId="0" borderId="4" xfId="0" applyFont="1" applyBorder="1" applyAlignment="1">
      <alignment wrapText="1"/>
    </xf>
    <xf numFmtId="0" fontId="14" fillId="0" borderId="5" xfId="0" applyFont="1" applyBorder="1" applyAlignment="1">
      <alignment vertical="center" wrapText="1"/>
    </xf>
    <xf numFmtId="0" fontId="14" fillId="0" borderId="7" xfId="0" applyFont="1" applyBorder="1" applyAlignment="1">
      <alignment vertical="center" wrapText="1"/>
    </xf>
    <xf numFmtId="0" fontId="0" fillId="8" borderId="0" xfId="0" applyFill="1"/>
    <xf numFmtId="0" fontId="14" fillId="0" borderId="9" xfId="0" applyFont="1" applyBorder="1" applyAlignment="1">
      <alignment vertical="center" wrapText="1"/>
    </xf>
    <xf numFmtId="1" fontId="12" fillId="0" borderId="3" xfId="0" applyNumberFormat="1" applyFont="1" applyBorder="1" applyAlignment="1">
      <alignment horizontal="center"/>
    </xf>
    <xf numFmtId="0" fontId="12" fillId="0" borderId="3" xfId="0" applyNumberFormat="1" applyFont="1" applyBorder="1" applyAlignment="1">
      <alignment horizontal="left"/>
    </xf>
    <xf numFmtId="166" fontId="12" fillId="0" borderId="3" xfId="1" applyNumberFormat="1" applyFont="1" applyBorder="1" applyAlignment="1">
      <alignment horizontal="left"/>
    </xf>
    <xf numFmtId="2" fontId="12" fillId="0" borderId="3" xfId="1" applyNumberFormat="1" applyFont="1" applyBorder="1" applyAlignment="1">
      <alignment horizontal="left"/>
    </xf>
    <xf numFmtId="0" fontId="12" fillId="0" borderId="6" xfId="0" applyFont="1" applyBorder="1" applyAlignment="1">
      <alignment vertical="center" wrapText="1"/>
    </xf>
    <xf numFmtId="0" fontId="12" fillId="0" borderId="8" xfId="0" applyFont="1" applyBorder="1" applyAlignment="1">
      <alignment vertical="center" wrapText="1"/>
    </xf>
    <xf numFmtId="0" fontId="12" fillId="0" borderId="10" xfId="0" applyFont="1" applyBorder="1" applyAlignment="1">
      <alignment vertical="center" wrapText="1"/>
    </xf>
    <xf numFmtId="0" fontId="10" fillId="0" borderId="3" xfId="0" applyFont="1" applyBorder="1" applyAlignment="1">
      <alignment horizontal="left"/>
    </xf>
    <xf numFmtId="0" fontId="10" fillId="5" borderId="1" xfId="4" applyFont="1" applyBorder="1" applyAlignment="1">
      <alignment horizontal="center" vertical="center"/>
    </xf>
    <xf numFmtId="0" fontId="10" fillId="0" borderId="1" xfId="0" applyFont="1" applyBorder="1" applyAlignment="1">
      <alignment horizontal="center"/>
    </xf>
    <xf numFmtId="0" fontId="17" fillId="0" borderId="0" xfId="0" applyFont="1"/>
    <xf numFmtId="0" fontId="3" fillId="4" borderId="3" xfId="3" applyFont="1" applyBorder="1" applyAlignment="1">
      <alignment horizontal="center" textRotation="90" wrapText="1"/>
    </xf>
    <xf numFmtId="0" fontId="9" fillId="0" borderId="1" xfId="0" applyFont="1" applyBorder="1"/>
    <xf numFmtId="0" fontId="18" fillId="0" borderId="1" xfId="0" applyFont="1" applyBorder="1"/>
    <xf numFmtId="0" fontId="11" fillId="10" borderId="1" xfId="6" applyFont="1" applyFill="1" applyBorder="1" applyAlignment="1">
      <alignment horizontal="center" vertical="center"/>
    </xf>
    <xf numFmtId="0" fontId="11" fillId="11" borderId="1" xfId="2" applyFont="1" applyFill="1" applyBorder="1" applyAlignment="1">
      <alignment horizontal="center"/>
    </xf>
    <xf numFmtId="0" fontId="10" fillId="0" borderId="1" xfId="4" applyFont="1" applyFill="1" applyBorder="1" applyAlignment="1">
      <alignment horizontal="center" vertical="center"/>
    </xf>
    <xf numFmtId="0" fontId="11" fillId="0" borderId="1" xfId="4" applyFont="1" applyFill="1" applyBorder="1" applyAlignment="1">
      <alignment horizontal="center" vertical="center"/>
    </xf>
    <xf numFmtId="164" fontId="10" fillId="0" borderId="1" xfId="4" applyNumberFormat="1" applyFont="1" applyFill="1" applyBorder="1" applyAlignment="1">
      <alignment horizontal="center" vertical="center"/>
    </xf>
    <xf numFmtId="2" fontId="10" fillId="0" borderId="1" xfId="4" applyNumberFormat="1" applyFont="1" applyFill="1" applyBorder="1" applyAlignment="1">
      <alignment horizontal="center" vertical="center"/>
    </xf>
    <xf numFmtId="14" fontId="10" fillId="0" borderId="1" xfId="4" applyNumberFormat="1" applyFont="1" applyFill="1" applyBorder="1" applyAlignment="1">
      <alignment horizontal="center" vertical="center"/>
    </xf>
    <xf numFmtId="0" fontId="10" fillId="0" borderId="1" xfId="0" applyFont="1" applyFill="1" applyBorder="1" applyAlignment="1">
      <alignment horizontal="center" vertical="center"/>
    </xf>
    <xf numFmtId="2" fontId="10" fillId="0" borderId="1" xfId="0" applyNumberFormat="1" applyFont="1" applyFill="1" applyBorder="1" applyAlignment="1">
      <alignment horizontal="center" vertical="center"/>
    </xf>
    <xf numFmtId="14" fontId="10" fillId="0" borderId="1" xfId="0" applyNumberFormat="1" applyFont="1" applyFill="1" applyBorder="1" applyAlignment="1">
      <alignment horizontal="center" vertical="center"/>
    </xf>
    <xf numFmtId="0" fontId="10" fillId="0" borderId="1" xfId="0" quotePrefix="1" applyFont="1" applyFill="1" applyBorder="1" applyAlignment="1">
      <alignment horizontal="center" vertical="center"/>
    </xf>
    <xf numFmtId="0" fontId="10" fillId="0" borderId="1" xfId="0" applyFont="1" applyFill="1" applyBorder="1" applyAlignment="1">
      <alignment horizontal="center"/>
    </xf>
    <xf numFmtId="14" fontId="10" fillId="0" borderId="1" xfId="0" applyNumberFormat="1" applyFont="1" applyFill="1" applyBorder="1" applyAlignment="1">
      <alignment horizontal="center"/>
    </xf>
    <xf numFmtId="0" fontId="10" fillId="0" borderId="1" xfId="0" quotePrefix="1" applyFont="1" applyFill="1" applyBorder="1" applyAlignment="1">
      <alignment horizontal="center"/>
    </xf>
    <xf numFmtId="0" fontId="17" fillId="0" borderId="0" xfId="0" applyFont="1" applyFill="1"/>
    <xf numFmtId="0" fontId="11" fillId="0" borderId="1" xfId="0" applyFont="1" applyFill="1" applyBorder="1" applyAlignment="1">
      <alignment horizontal="center" vertical="center"/>
    </xf>
    <xf numFmtId="0" fontId="11" fillId="0" borderId="1" xfId="0" applyFont="1" applyFill="1" applyBorder="1" applyAlignment="1">
      <alignment horizontal="center"/>
    </xf>
    <xf numFmtId="0" fontId="0" fillId="0" borderId="0" xfId="0" applyFill="1"/>
    <xf numFmtId="166" fontId="15" fillId="2" borderId="3" xfId="2" applyNumberFormat="1" applyFont="1" applyBorder="1" applyAlignment="1">
      <alignment horizontal="left"/>
    </xf>
    <xf numFmtId="166" fontId="19" fillId="9" borderId="3" xfId="8" applyNumberFormat="1" applyFont="1" applyBorder="1" applyAlignment="1">
      <alignment horizontal="left"/>
    </xf>
    <xf numFmtId="0" fontId="9" fillId="0" borderId="0" xfId="0" applyFont="1"/>
    <xf numFmtId="0" fontId="14" fillId="0" borderId="11" xfId="0" applyFont="1" applyBorder="1" applyAlignment="1">
      <alignment vertical="center" wrapText="1"/>
    </xf>
    <xf numFmtId="0" fontId="12" fillId="0" borderId="12" xfId="0" applyFont="1" applyBorder="1" applyAlignment="1">
      <alignment vertical="center" wrapText="1"/>
    </xf>
    <xf numFmtId="0" fontId="13" fillId="0" borderId="13" xfId="0" applyFont="1" applyBorder="1" applyAlignment="1">
      <alignment horizontal="left" wrapText="1"/>
    </xf>
    <xf numFmtId="0" fontId="4" fillId="0" borderId="0" xfId="0" applyFont="1"/>
    <xf numFmtId="164" fontId="0" fillId="0" borderId="0" xfId="0" applyNumberFormat="1"/>
    <xf numFmtId="0" fontId="11" fillId="12" borderId="3" xfId="9" applyFont="1" applyBorder="1" applyAlignment="1">
      <alignment horizontal="center" textRotation="90" wrapText="1"/>
    </xf>
    <xf numFmtId="164" fontId="9" fillId="0" borderId="1" xfId="0" applyNumberFormat="1" applyFont="1" applyBorder="1"/>
    <xf numFmtId="0" fontId="18" fillId="0" borderId="1" xfId="0" quotePrefix="1" applyFont="1" applyBorder="1" applyAlignment="1">
      <alignment horizontal="center"/>
    </xf>
    <xf numFmtId="0" fontId="18" fillId="0" borderId="1" xfId="0" applyFont="1" applyBorder="1" applyAlignment="1">
      <alignment horizontal="center"/>
    </xf>
    <xf numFmtId="164" fontId="18" fillId="0" borderId="1" xfId="0" applyNumberFormat="1" applyFont="1" applyBorder="1"/>
    <xf numFmtId="2" fontId="18" fillId="0" borderId="1" xfId="0" applyNumberFormat="1" applyFont="1" applyBorder="1"/>
    <xf numFmtId="0" fontId="11" fillId="14" borderId="3" xfId="11" applyFont="1" applyBorder="1" applyAlignment="1">
      <alignment horizontal="center" textRotation="90" wrapText="1"/>
    </xf>
    <xf numFmtId="0" fontId="4" fillId="13" borderId="1" xfId="10" applyFont="1" applyBorder="1" applyAlignment="1">
      <alignment horizontal="center"/>
    </xf>
    <xf numFmtId="164" fontId="4" fillId="13" borderId="1" xfId="10" applyNumberFormat="1" applyFont="1" applyBorder="1"/>
  </cellXfs>
  <cellStyles count="12">
    <cellStyle name="20 % - Akzent3" xfId="4" builtinId="38"/>
    <cellStyle name="60 % - Akzent4" xfId="10" builtinId="44"/>
    <cellStyle name="60 % - Akzent5 2" xfId="5" xr:uid="{00000000-0005-0000-0000-000001000000}"/>
    <cellStyle name="Akzent1" xfId="9" builtinId="29"/>
    <cellStyle name="Akzent2" xfId="3" builtinId="33"/>
    <cellStyle name="Akzent6" xfId="11" builtinId="49"/>
    <cellStyle name="Gut" xfId="2" builtinId="26"/>
    <cellStyle name="Neutral 2" xfId="6" xr:uid="{00000000-0005-0000-0000-000004000000}"/>
    <cellStyle name="Prozent" xfId="1" builtinId="5"/>
    <cellStyle name="Schlecht" xfId="8" builtinId="27"/>
    <cellStyle name="Standard" xfId="0" builtinId="0"/>
    <cellStyle name="Standard 2" xfId="7" xr:uid="{00000000-0005-0000-0000-000008000000}"/>
  </cellStyles>
  <dxfs count="10">
    <dxf>
      <fill>
        <patternFill>
          <bgColor rgb="FF002060"/>
        </patternFill>
      </fill>
    </dxf>
    <dxf>
      <fill>
        <patternFill>
          <bgColor rgb="FFC00000"/>
        </patternFill>
      </fill>
    </dxf>
    <dxf>
      <fill>
        <patternFill>
          <bgColor rgb="FF002060"/>
        </patternFill>
      </fill>
    </dxf>
    <dxf>
      <fill>
        <patternFill>
          <bgColor rgb="FFC00000"/>
        </patternFill>
      </fill>
    </dxf>
    <dxf>
      <font>
        <color theme="0" tint="-0.499984740745262"/>
      </font>
      <fill>
        <patternFill>
          <bgColor theme="0"/>
        </patternFill>
      </fill>
    </dxf>
    <dxf>
      <font>
        <color auto="1"/>
      </font>
      <fill>
        <patternFill>
          <bgColor rgb="FFAAAAAA"/>
        </patternFill>
      </fill>
    </dxf>
    <dxf>
      <font>
        <color theme="1"/>
      </font>
      <fill>
        <patternFill>
          <bgColor rgb="FFF4D646"/>
        </patternFill>
      </fill>
    </dxf>
    <dxf>
      <font>
        <color theme="1"/>
      </font>
      <fill>
        <patternFill>
          <bgColor rgb="FFE86000"/>
        </patternFill>
      </fill>
    </dxf>
    <dxf>
      <fill>
        <patternFill>
          <bgColor rgb="FF002060"/>
        </patternFill>
      </fill>
    </dxf>
    <dxf>
      <fill>
        <patternFill>
          <bgColor rgb="FFC00000"/>
        </patternFill>
      </fill>
    </dxf>
  </dxfs>
  <tableStyles count="0" defaultTableStyle="TableStyleMedium2" defaultPivotStyle="PivotStyleLight16"/>
  <colors>
    <mruColors>
      <color rgb="FF0000CC"/>
      <color rgb="FF881156"/>
      <color rgb="FFFF2D2D"/>
      <color rgb="FF0033CC"/>
      <color rgb="FF083B00"/>
      <color rgb="FFA23C4B"/>
      <color rgb="FF2F4D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FFCF8-1D43-4C32-88B3-1AAC4D2C4A91}">
  <sheetPr>
    <tabColor theme="4" tint="-0.249977111117893"/>
  </sheetPr>
  <dimension ref="A1:N22"/>
  <sheetViews>
    <sheetView workbookViewId="0"/>
  </sheetViews>
  <sheetFormatPr baseColWidth="10" defaultRowHeight="15" x14ac:dyDescent="0.25"/>
  <cols>
    <col min="1" max="13" width="5.42578125" customWidth="1"/>
  </cols>
  <sheetData>
    <row r="1" spans="1:14" ht="129.75" customHeight="1" x14ac:dyDescent="0.25">
      <c r="A1" s="4" t="s">
        <v>5</v>
      </c>
      <c r="B1" s="4" t="s">
        <v>130</v>
      </c>
      <c r="C1" s="4" t="s">
        <v>131</v>
      </c>
      <c r="D1" s="4" t="s">
        <v>132</v>
      </c>
      <c r="E1" s="4" t="s">
        <v>133</v>
      </c>
      <c r="F1" s="51" t="s">
        <v>134</v>
      </c>
      <c r="G1" s="51" t="s">
        <v>135</v>
      </c>
      <c r="H1" s="51" t="s">
        <v>136</v>
      </c>
      <c r="I1" s="51" t="s">
        <v>137</v>
      </c>
      <c r="J1" s="4" t="s">
        <v>138</v>
      </c>
      <c r="K1" s="4" t="s">
        <v>139</v>
      </c>
      <c r="L1" s="4" t="s">
        <v>140</v>
      </c>
      <c r="M1" s="4" t="s">
        <v>141</v>
      </c>
    </row>
    <row r="2" spans="1:14" x14ac:dyDescent="0.25">
      <c r="A2" s="27" t="s">
        <v>0</v>
      </c>
      <c r="B2" s="55">
        <v>20.655835235863208</v>
      </c>
      <c r="C2" s="55">
        <v>29.402792134764546</v>
      </c>
      <c r="D2" s="55">
        <v>39.784323390091906</v>
      </c>
      <c r="E2" s="55">
        <v>18.561094118161069</v>
      </c>
      <c r="F2" s="55">
        <v>5.6063120715933241</v>
      </c>
      <c r="G2" s="55">
        <v>13.258103215312437</v>
      </c>
      <c r="H2" s="55">
        <v>26.947570951970835</v>
      </c>
      <c r="I2" s="55">
        <v>14.737930884080859</v>
      </c>
      <c r="J2" s="56">
        <v>0.27141541397752322</v>
      </c>
      <c r="K2" s="56">
        <v>0.4509130682060854</v>
      </c>
      <c r="L2" s="56">
        <v>0.67734144144530051</v>
      </c>
      <c r="M2" s="56">
        <v>0.79402274403967144</v>
      </c>
    </row>
    <row r="3" spans="1:14" x14ac:dyDescent="0.25">
      <c r="A3" s="27" t="s">
        <v>2</v>
      </c>
      <c r="B3" s="55">
        <v>35.359265858647191</v>
      </c>
      <c r="C3" s="55">
        <v>32.81141025162421</v>
      </c>
      <c r="D3" s="55">
        <v>47.567644350115415</v>
      </c>
      <c r="E3" s="55">
        <v>50.245703109574904</v>
      </c>
      <c r="F3" s="55">
        <v>11.763557535026134</v>
      </c>
      <c r="G3" s="55">
        <v>15.233864319520265</v>
      </c>
      <c r="H3" s="55">
        <v>28.473539566880373</v>
      </c>
      <c r="I3" s="55">
        <v>46.534912123938724</v>
      </c>
      <c r="J3" s="56">
        <v>0.3326867017559792</v>
      </c>
      <c r="K3" s="56">
        <v>0.46428557025421269</v>
      </c>
      <c r="L3" s="56">
        <v>0.59859049057179736</v>
      </c>
      <c r="M3" s="56">
        <v>0.92614709804052775</v>
      </c>
      <c r="N3" s="49"/>
    </row>
    <row r="4" spans="1:14" x14ac:dyDescent="0.25">
      <c r="A4" s="27">
        <v>14</v>
      </c>
      <c r="B4" s="55">
        <v>43.17955391619877</v>
      </c>
      <c r="C4" s="55">
        <v>63.363305789444794</v>
      </c>
      <c r="D4" s="55">
        <v>78.76098430709682</v>
      </c>
      <c r="E4" s="55">
        <v>88.061937787540643</v>
      </c>
      <c r="F4" s="55">
        <v>22.239352863521194</v>
      </c>
      <c r="G4" s="55">
        <v>37.029310608900445</v>
      </c>
      <c r="H4" s="55">
        <v>47.878795281209065</v>
      </c>
      <c r="I4" s="55">
        <v>76.337351692253762</v>
      </c>
      <c r="J4" s="56">
        <v>0.51504359926187471</v>
      </c>
      <c r="K4" s="56">
        <v>0.58439676004197483</v>
      </c>
      <c r="L4" s="56">
        <v>0.60789991011951972</v>
      </c>
      <c r="M4" s="56">
        <v>0.86685977631364675</v>
      </c>
      <c r="N4" s="49"/>
    </row>
    <row r="5" spans="1:14" x14ac:dyDescent="0.25">
      <c r="A5" s="27">
        <v>15</v>
      </c>
      <c r="B5" s="55">
        <v>16.493443634790218</v>
      </c>
      <c r="C5" s="55">
        <v>20.547551734790833</v>
      </c>
      <c r="D5" s="55">
        <v>29.986932064893846</v>
      </c>
      <c r="E5" s="55">
        <v>44.395076189734056</v>
      </c>
      <c r="F5" s="55">
        <v>9.0954051273139136</v>
      </c>
      <c r="G5" s="55">
        <v>10.15048056568334</v>
      </c>
      <c r="H5" s="55">
        <v>16.808535540547897</v>
      </c>
      <c r="I5" s="55">
        <v>38.393327373814216</v>
      </c>
      <c r="J5" s="56">
        <v>0.55145579835909142</v>
      </c>
      <c r="K5" s="56">
        <v>0.49399951374726003</v>
      </c>
      <c r="L5" s="56">
        <v>0.56052868310012616</v>
      </c>
      <c r="M5" s="56">
        <v>0.86481048505762703</v>
      </c>
      <c r="N5" s="49"/>
    </row>
    <row r="6" spans="1:14" x14ac:dyDescent="0.25">
      <c r="A6" s="27">
        <v>16</v>
      </c>
      <c r="B6" s="55">
        <v>38.032115517969089</v>
      </c>
      <c r="C6" s="55">
        <v>43.959481218475332</v>
      </c>
      <c r="D6" s="55">
        <v>56.749100313389455</v>
      </c>
      <c r="E6" s="55">
        <v>60.895873620455937</v>
      </c>
      <c r="F6" s="55">
        <v>12.865609488747122</v>
      </c>
      <c r="G6" s="55">
        <v>19.625026226916702</v>
      </c>
      <c r="H6" s="55">
        <v>28.207133121651264</v>
      </c>
      <c r="I6" s="55">
        <v>37.865273144945398</v>
      </c>
      <c r="J6" s="56">
        <v>0.33828277269163454</v>
      </c>
      <c r="K6" s="56">
        <v>0.44643443650715053</v>
      </c>
      <c r="L6" s="56">
        <v>0.49704987331748124</v>
      </c>
      <c r="M6" s="56">
        <v>0.62180359511626793</v>
      </c>
      <c r="N6" s="49"/>
    </row>
    <row r="7" spans="1:14" x14ac:dyDescent="0.25">
      <c r="A7" s="27">
        <v>17</v>
      </c>
      <c r="B7" s="55">
        <v>29.293965249275384</v>
      </c>
      <c r="C7" s="55">
        <v>38.702077903106677</v>
      </c>
      <c r="D7" s="55">
        <v>43.049201440031673</v>
      </c>
      <c r="E7" s="55">
        <v>61.856506673085626</v>
      </c>
      <c r="F7" s="55">
        <v>13.511421505757227</v>
      </c>
      <c r="G7" s="55">
        <v>19.9404202424898</v>
      </c>
      <c r="H7" s="55">
        <v>28.115158397550772</v>
      </c>
      <c r="I7" s="55">
        <v>52.1430718038633</v>
      </c>
      <c r="J7" s="56">
        <v>0.46123566375471975</v>
      </c>
      <c r="K7" s="56">
        <v>0.51522867305502351</v>
      </c>
      <c r="L7" s="56">
        <v>0.65309361049857573</v>
      </c>
      <c r="M7" s="56">
        <v>0.84296826006424419</v>
      </c>
      <c r="N7" s="49"/>
    </row>
    <row r="8" spans="1:14" x14ac:dyDescent="0.25">
      <c r="A8" s="27">
        <v>18</v>
      </c>
      <c r="B8" s="55">
        <v>38.936980231408505</v>
      </c>
      <c r="C8" s="55">
        <v>51.358786112375149</v>
      </c>
      <c r="D8" s="55">
        <v>48.894031469221524</v>
      </c>
      <c r="E8" s="55">
        <v>77.82947647099202</v>
      </c>
      <c r="F8" s="55">
        <v>17.285583959699103</v>
      </c>
      <c r="G8" s="55">
        <v>34.124807527801195</v>
      </c>
      <c r="H8" s="55">
        <v>34.89628829916353</v>
      </c>
      <c r="I8" s="55">
        <v>67.463166362875654</v>
      </c>
      <c r="J8" s="56">
        <v>0.44393745629394477</v>
      </c>
      <c r="K8" s="56">
        <v>0.66443952653270855</v>
      </c>
      <c r="L8" s="56">
        <v>0.7137126403890528</v>
      </c>
      <c r="M8" s="56">
        <v>0.86680740282275937</v>
      </c>
      <c r="N8" s="49"/>
    </row>
    <row r="9" spans="1:14" x14ac:dyDescent="0.25">
      <c r="A9" s="27">
        <v>22</v>
      </c>
      <c r="B9" s="55">
        <v>17.512385329114032</v>
      </c>
      <c r="C9" s="55">
        <v>25.474731651607492</v>
      </c>
      <c r="D9" s="55">
        <v>27.90304283466962</v>
      </c>
      <c r="E9" s="55">
        <v>36.705635847666628</v>
      </c>
      <c r="F9" s="55">
        <v>8.5683063659034211</v>
      </c>
      <c r="G9" s="55">
        <v>14.743516854379674</v>
      </c>
      <c r="H9" s="55">
        <v>19.249805528692427</v>
      </c>
      <c r="I9" s="55">
        <v>23.676370117262039</v>
      </c>
      <c r="J9" s="56">
        <v>0.48927123318025456</v>
      </c>
      <c r="K9" s="56">
        <v>0.5787506245801548</v>
      </c>
      <c r="L9" s="56">
        <v>0.68988194738297437</v>
      </c>
      <c r="M9" s="56">
        <v>0.64503364593715762</v>
      </c>
      <c r="N9" s="49"/>
    </row>
    <row r="10" spans="1:14" x14ac:dyDescent="0.25">
      <c r="A10" s="27">
        <v>23</v>
      </c>
      <c r="B10" s="55">
        <v>21.24854956261472</v>
      </c>
      <c r="C10" s="55">
        <v>32.03351652755682</v>
      </c>
      <c r="D10" s="55">
        <v>42.30662923027284</v>
      </c>
      <c r="E10" s="55">
        <v>75.128611158035994</v>
      </c>
      <c r="F10" s="55">
        <v>9.8003720295683152</v>
      </c>
      <c r="G10" s="55">
        <v>14.080347317950705</v>
      </c>
      <c r="H10" s="55">
        <v>25.436700843596341</v>
      </c>
      <c r="I10" s="55">
        <v>52.894843225317537</v>
      </c>
      <c r="J10" s="56">
        <v>0.46122545921023039</v>
      </c>
      <c r="K10" s="56">
        <v>0.43955047226357713</v>
      </c>
      <c r="L10" s="56">
        <v>0.60124621853340454</v>
      </c>
      <c r="M10" s="56">
        <v>0.70405724809754766</v>
      </c>
      <c r="N10" s="49"/>
    </row>
    <row r="11" spans="1:14" x14ac:dyDescent="0.25">
      <c r="A11" s="27">
        <v>25</v>
      </c>
      <c r="B11" s="55">
        <v>32.574197414836341</v>
      </c>
      <c r="C11" s="55">
        <v>47.086100739697557</v>
      </c>
      <c r="D11" s="55">
        <v>47.729941835630918</v>
      </c>
      <c r="E11" s="55">
        <v>68.649647927051618</v>
      </c>
      <c r="F11" s="55">
        <v>14.602639658498584</v>
      </c>
      <c r="G11" s="55">
        <v>22.507475073952147</v>
      </c>
      <c r="H11" s="55">
        <v>35.607546007359133</v>
      </c>
      <c r="I11" s="55">
        <v>65.748295539837102</v>
      </c>
      <c r="J11" s="56">
        <v>0.44828854791208517</v>
      </c>
      <c r="K11" s="56">
        <v>0.47800677313202211</v>
      </c>
      <c r="L11" s="56">
        <v>0.74602114810828701</v>
      </c>
      <c r="M11" s="56">
        <v>0.95773682058358778</v>
      </c>
      <c r="N11" s="49"/>
    </row>
    <row r="12" spans="1:14" x14ac:dyDescent="0.25">
      <c r="A12" s="27">
        <v>26</v>
      </c>
      <c r="B12" s="55">
        <v>27.881287264823726</v>
      </c>
      <c r="C12" s="55">
        <v>27.881287264823726</v>
      </c>
      <c r="D12" s="55">
        <v>76.07458594949324</v>
      </c>
      <c r="E12" s="55">
        <v>46.519852341200917</v>
      </c>
      <c r="F12" s="55">
        <v>10.40399548550063</v>
      </c>
      <c r="G12" s="55">
        <v>10.40399548550063</v>
      </c>
      <c r="H12" s="55">
        <v>53.691882202432019</v>
      </c>
      <c r="I12" s="55">
        <v>27.002390499709737</v>
      </c>
      <c r="J12" s="56">
        <v>0.37315334068620187</v>
      </c>
      <c r="K12" s="56">
        <v>0.37315334068620187</v>
      </c>
      <c r="L12" s="56">
        <v>0.70577948643819977</v>
      </c>
      <c r="M12" s="56">
        <v>0.58044875769725335</v>
      </c>
      <c r="N12" s="49"/>
    </row>
    <row r="13" spans="1:14" x14ac:dyDescent="0.25">
      <c r="A13" s="27">
        <v>30</v>
      </c>
      <c r="B13" s="55">
        <v>42.956373496483444</v>
      </c>
      <c r="C13" s="55">
        <v>60.321338222892336</v>
      </c>
      <c r="D13" s="55">
        <v>62.348522334799341</v>
      </c>
      <c r="E13" s="55">
        <v>90.089795246992665</v>
      </c>
      <c r="F13" s="55">
        <v>17.278616352878966</v>
      </c>
      <c r="G13" s="55">
        <v>24.480939658205038</v>
      </c>
      <c r="H13" s="55">
        <v>34.710484110996099</v>
      </c>
      <c r="I13" s="55">
        <v>51.23490221341018</v>
      </c>
      <c r="J13" s="56">
        <v>0.40223638418390822</v>
      </c>
      <c r="K13" s="56">
        <v>0.40584211788780183</v>
      </c>
      <c r="L13" s="56">
        <v>0.55671702890739905</v>
      </c>
      <c r="M13" s="56">
        <v>0.568709275816902</v>
      </c>
      <c r="N13" s="49"/>
    </row>
    <row r="14" spans="1:14" x14ac:dyDescent="0.25">
      <c r="A14" s="27">
        <v>31</v>
      </c>
      <c r="B14" s="55">
        <v>34.150314440332416</v>
      </c>
      <c r="C14" s="55">
        <v>46.850309141305338</v>
      </c>
      <c r="D14" s="55">
        <v>60.474231427550514</v>
      </c>
      <c r="E14" s="55">
        <v>60.613529885779563</v>
      </c>
      <c r="F14" s="55">
        <v>12.367460463731614</v>
      </c>
      <c r="G14" s="55">
        <v>20.387998364696667</v>
      </c>
      <c r="H14" s="55">
        <v>39.787881134373926</v>
      </c>
      <c r="I14" s="55">
        <v>58.667978601539616</v>
      </c>
      <c r="J14" s="56">
        <v>0.36214777715561292</v>
      </c>
      <c r="K14" s="56">
        <v>0.43517318750671147</v>
      </c>
      <c r="L14" s="56">
        <v>0.6579311583652071</v>
      </c>
      <c r="M14" s="56">
        <v>0.96790235962323679</v>
      </c>
      <c r="N14" s="49"/>
    </row>
    <row r="15" spans="1:14" x14ac:dyDescent="0.25">
      <c r="A15" s="27">
        <v>32</v>
      </c>
      <c r="B15" s="55">
        <v>45.436998347131009</v>
      </c>
      <c r="C15" s="55">
        <v>76.411096460844817</v>
      </c>
      <c r="D15" s="55">
        <v>91.735401635242013</v>
      </c>
      <c r="E15" s="55">
        <v>124.45411585591808</v>
      </c>
      <c r="F15" s="55">
        <v>12.319833336161837</v>
      </c>
      <c r="G15" s="55">
        <v>17.538107555974342</v>
      </c>
      <c r="H15" s="55">
        <v>27.701566980286078</v>
      </c>
      <c r="I15" s="55">
        <v>39.241442127714876</v>
      </c>
      <c r="J15" s="56">
        <v>0.27114100368251409</v>
      </c>
      <c r="K15" s="56">
        <v>0.22952304532053613</v>
      </c>
      <c r="L15" s="56">
        <v>0.30197248266741072</v>
      </c>
      <c r="M15" s="56">
        <v>0.31530851236085383</v>
      </c>
      <c r="N15" s="49"/>
    </row>
    <row r="16" spans="1:14" x14ac:dyDescent="0.25">
      <c r="A16" s="27">
        <v>33</v>
      </c>
      <c r="B16" s="55">
        <v>47.885012349054328</v>
      </c>
      <c r="C16" s="55">
        <v>52.887717118850091</v>
      </c>
      <c r="D16" s="55">
        <v>84.662735631093554</v>
      </c>
      <c r="E16" s="55">
        <v>67.065458325978852</v>
      </c>
      <c r="F16" s="55">
        <v>16.895728995181457</v>
      </c>
      <c r="G16" s="55">
        <v>26.949930089822374</v>
      </c>
      <c r="H16" s="55">
        <v>50.034268275968223</v>
      </c>
      <c r="I16" s="55">
        <v>41.755759916000883</v>
      </c>
      <c r="J16" s="56">
        <v>0.35283960818515125</v>
      </c>
      <c r="K16" s="56">
        <v>0.50956879135584687</v>
      </c>
      <c r="L16" s="56">
        <v>0.5909833636133115</v>
      </c>
      <c r="M16" s="56">
        <v>0.62261201158191648</v>
      </c>
      <c r="N16" s="49"/>
    </row>
    <row r="17" spans="1:13" x14ac:dyDescent="0.25">
      <c r="A17" s="27">
        <v>34</v>
      </c>
      <c r="B17" s="55">
        <v>34.457019618816012</v>
      </c>
      <c r="C17" s="55">
        <v>35.614604286527843</v>
      </c>
      <c r="D17" s="55">
        <v>62.58043794894904</v>
      </c>
      <c r="E17" s="55"/>
      <c r="F17" s="55">
        <v>15.293042717844628</v>
      </c>
      <c r="G17" s="55">
        <v>20.589436230080118</v>
      </c>
      <c r="H17" s="55">
        <v>50.537603230042407</v>
      </c>
      <c r="I17" s="55">
        <v>49.081594022223697</v>
      </c>
      <c r="J17" s="56">
        <v>0.44382952695924771</v>
      </c>
      <c r="K17" s="56">
        <v>0.5781177874231952</v>
      </c>
      <c r="L17" s="56">
        <v>0.80756231318274307</v>
      </c>
      <c r="M17" s="56"/>
    </row>
    <row r="18" spans="1:13" x14ac:dyDescent="0.25">
      <c r="A18" s="27">
        <v>46</v>
      </c>
      <c r="B18" s="55">
        <v>36.312683674228211</v>
      </c>
      <c r="C18" s="55">
        <v>28.388978211804535</v>
      </c>
      <c r="D18" s="55">
        <v>38.468942175047133</v>
      </c>
      <c r="E18" s="55">
        <v>53.651593370961109</v>
      </c>
      <c r="F18" s="55">
        <v>17.444859022531471</v>
      </c>
      <c r="G18" s="55">
        <v>10.124457590205086</v>
      </c>
      <c r="H18" s="55">
        <v>24.063297754867833</v>
      </c>
      <c r="I18" s="55">
        <v>39.192189032124865</v>
      </c>
      <c r="J18" s="56">
        <v>0.48040676858351877</v>
      </c>
      <c r="K18" s="56">
        <v>0.35663339182793113</v>
      </c>
      <c r="L18" s="56">
        <v>0.62552533015780409</v>
      </c>
      <c r="M18" s="56">
        <v>0.73</v>
      </c>
    </row>
    <row r="19" spans="1:13" x14ac:dyDescent="0.25">
      <c r="A19" s="27">
        <v>47</v>
      </c>
      <c r="B19" s="55">
        <v>19.06713119307387</v>
      </c>
      <c r="C19" s="55">
        <v>40.21586710612155</v>
      </c>
      <c r="D19" s="55">
        <v>33.526514310299042</v>
      </c>
      <c r="E19" s="55">
        <v>33.393805840279427</v>
      </c>
      <c r="F19" s="55">
        <v>17.717199413647258</v>
      </c>
      <c r="G19" s="55">
        <v>35.720534717129112</v>
      </c>
      <c r="H19" s="55">
        <v>51.393184786004248</v>
      </c>
      <c r="I19" s="55">
        <v>52.602961813118249</v>
      </c>
      <c r="J19" s="56">
        <v>0.92920110709066839</v>
      </c>
      <c r="K19" s="56">
        <v>0.88821993127413701</v>
      </c>
      <c r="L19" s="56">
        <v>1.5329116624037686</v>
      </c>
      <c r="M19" s="56">
        <v>1.5752311091678217</v>
      </c>
    </row>
    <row r="20" spans="1:13" x14ac:dyDescent="0.25">
      <c r="A20" s="27">
        <v>48</v>
      </c>
      <c r="B20" s="55">
        <v>33.89556700521171</v>
      </c>
      <c r="C20" s="55">
        <v>45.666785484583428</v>
      </c>
      <c r="D20" s="55">
        <v>49.243901764921944</v>
      </c>
      <c r="E20" s="55">
        <v>51.264496829671877</v>
      </c>
      <c r="F20" s="55">
        <v>34.311490489060745</v>
      </c>
      <c r="G20" s="55">
        <v>46.516563285304692</v>
      </c>
      <c r="H20" s="55">
        <v>66.078195627461227</v>
      </c>
      <c r="I20" s="55">
        <v>96.58101654687222</v>
      </c>
      <c r="J20" s="56">
        <v>1.0122707339217865</v>
      </c>
      <c r="K20" s="56">
        <v>1.0186082245926449</v>
      </c>
      <c r="L20" s="56">
        <v>1.3418554025816636</v>
      </c>
      <c r="M20" s="56">
        <v>1.8839747294851268</v>
      </c>
    </row>
    <row r="21" spans="1:13" x14ac:dyDescent="0.25">
      <c r="A21" s="27">
        <v>50</v>
      </c>
      <c r="B21" s="55">
        <v>37.936112175817883</v>
      </c>
      <c r="C21" s="55">
        <v>41.349149537850998</v>
      </c>
      <c r="D21" s="55">
        <v>41.246344729198889</v>
      </c>
      <c r="E21" s="55">
        <v>33.933494335225177</v>
      </c>
      <c r="F21" s="55">
        <v>12.608840996799781</v>
      </c>
      <c r="G21" s="55">
        <v>24.314935909176715</v>
      </c>
      <c r="H21" s="55">
        <v>36.540331839638256</v>
      </c>
      <c r="I21" s="55">
        <v>48.516940546334929</v>
      </c>
      <c r="J21" s="56">
        <v>0.33237040575911203</v>
      </c>
      <c r="K21" s="56">
        <v>0.58803956504398791</v>
      </c>
      <c r="L21" s="56">
        <v>0.88590472875941484</v>
      </c>
      <c r="M21" s="56">
        <v>1.4297655309836803</v>
      </c>
    </row>
    <row r="22" spans="1:13" x14ac:dyDescent="0.25">
      <c r="F22" s="50"/>
      <c r="G22" s="50"/>
      <c r="H22" s="50"/>
      <c r="I22" s="50"/>
    </row>
  </sheetData>
  <pageMargins left="0.70866141732283472" right="0.70866141732283472" top="0.98425196850393704" bottom="0.78740157480314965" header="0.31496062992125984" footer="0.31496062992125984"/>
  <pageSetup paperSize="9" orientation="portrait" r:id="rId1"/>
  <headerFooter>
    <oddHeader>&amp;C&amp;"-,Fett"
Plasma glutathione status as indicator of pre-analytical centrifugation delay
&amp;RTabsheet &amp;"-,Kursiv"&amp;A,&amp;"-,Standard" printed on &amp;D         Page &amp;P of &amp;N</oddHeader>
    <oddFooter>&amp;L&amp;8&amp;K01+047T Tomin, N Bordag, E Zügner, A Al-Baghdadi, M Schinagl, R Birner-Gruenberger, M Schittmayer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7EB91-E346-4F32-A34E-FB99301BCB87}">
  <sheetPr>
    <tabColor theme="4" tint="0.39997558519241921"/>
  </sheetPr>
  <dimension ref="A1:Q17"/>
  <sheetViews>
    <sheetView tabSelected="1" workbookViewId="0">
      <selection activeCell="P16" sqref="P16"/>
    </sheetView>
  </sheetViews>
  <sheetFormatPr baseColWidth="10" defaultRowHeight="15" x14ac:dyDescent="0.25"/>
  <cols>
    <col min="1" max="1" width="6.140625" bestFit="1" customWidth="1"/>
    <col min="2" max="17" width="5.42578125" bestFit="1" customWidth="1"/>
  </cols>
  <sheetData>
    <row r="1" spans="1:17" ht="108" customHeight="1" x14ac:dyDescent="0.25">
      <c r="A1" s="4" t="s">
        <v>5</v>
      </c>
      <c r="B1" s="4" t="s">
        <v>142</v>
      </c>
      <c r="C1" s="4" t="s">
        <v>146</v>
      </c>
      <c r="D1" s="4" t="s">
        <v>147</v>
      </c>
      <c r="E1" s="4" t="s">
        <v>148</v>
      </c>
      <c r="F1" s="57" t="s">
        <v>143</v>
      </c>
      <c r="G1" s="57" t="s">
        <v>149</v>
      </c>
      <c r="H1" s="57" t="s">
        <v>150</v>
      </c>
      <c r="I1" s="57" t="s">
        <v>151</v>
      </c>
      <c r="J1" s="4" t="s">
        <v>144</v>
      </c>
      <c r="K1" s="4" t="s">
        <v>152</v>
      </c>
      <c r="L1" s="4" t="s">
        <v>153</v>
      </c>
      <c r="M1" s="4" t="s">
        <v>154</v>
      </c>
      <c r="N1" s="51" t="s">
        <v>145</v>
      </c>
      <c r="O1" s="51" t="s">
        <v>155</v>
      </c>
      <c r="P1" s="51" t="s">
        <v>156</v>
      </c>
      <c r="Q1" s="51" t="s">
        <v>157</v>
      </c>
    </row>
    <row r="2" spans="1:17" x14ac:dyDescent="0.25">
      <c r="A2" s="53" t="s">
        <v>2</v>
      </c>
      <c r="B2" s="52">
        <v>24.440550688360442</v>
      </c>
      <c r="C2" s="52">
        <v>25.331664580725896</v>
      </c>
      <c r="D2" s="52">
        <v>24.330413016270342</v>
      </c>
      <c r="E2" s="52">
        <v>36.135168961201515</v>
      </c>
      <c r="F2" s="52">
        <v>41.9674593241552</v>
      </c>
      <c r="G2" s="52">
        <v>42.212765957446798</v>
      </c>
      <c r="H2" s="52">
        <v>41.321652065081352</v>
      </c>
      <c r="I2" s="52">
        <v>55.564455569461835</v>
      </c>
      <c r="J2" s="52">
        <v>51.804755944931181</v>
      </c>
      <c r="K2" s="52">
        <v>51.507717980809339</v>
      </c>
      <c r="L2" s="52">
        <v>50.840216937838967</v>
      </c>
      <c r="M2" s="52">
        <v>66.947017104714249</v>
      </c>
      <c r="N2" s="52">
        <v>58.130162703379234</v>
      </c>
      <c r="O2" s="52">
        <v>57.862327909887355</v>
      </c>
      <c r="P2" s="52">
        <v>57.576971214017526</v>
      </c>
      <c r="Q2" s="52">
        <v>74.463078848560698</v>
      </c>
    </row>
    <row r="3" spans="1:17" x14ac:dyDescent="0.25">
      <c r="A3" s="54">
        <v>15</v>
      </c>
      <c r="B3" s="52">
        <v>19.638118214716528</v>
      </c>
      <c r="C3" s="52">
        <v>16.723763570566938</v>
      </c>
      <c r="D3" s="52">
        <v>17.42822677925211</v>
      </c>
      <c r="E3" s="52">
        <v>20.082026537997592</v>
      </c>
      <c r="F3" s="52">
        <v>32.545235223160425</v>
      </c>
      <c r="G3" s="52">
        <v>28.540410132689988</v>
      </c>
      <c r="H3" s="52">
        <v>29.457177322074784</v>
      </c>
      <c r="I3" s="52">
        <v>32.077201447527138</v>
      </c>
      <c r="J3" s="52">
        <v>44.220345798150369</v>
      </c>
      <c r="K3" s="52">
        <v>38.681141938077992</v>
      </c>
      <c r="L3" s="52">
        <v>39.78447929232005</v>
      </c>
      <c r="M3" s="52">
        <v>43.326095697627657</v>
      </c>
      <c r="N3" s="52">
        <v>53.891435464414954</v>
      </c>
      <c r="O3" s="52">
        <v>47.249698431845594</v>
      </c>
      <c r="P3" s="52">
        <v>48.699638118214708</v>
      </c>
      <c r="Q3" s="52">
        <v>53.336550060313627</v>
      </c>
    </row>
    <row r="4" spans="1:17" x14ac:dyDescent="0.25">
      <c r="A4" s="54">
        <v>16</v>
      </c>
      <c r="B4" s="52">
        <v>22.552472858866103</v>
      </c>
      <c r="C4" s="52">
        <v>19.956574185765991</v>
      </c>
      <c r="D4" s="52">
        <v>16.028950542822681</v>
      </c>
      <c r="E4" s="52">
        <v>22.75512665862486</v>
      </c>
      <c r="F4" s="52">
        <v>35.068757539203865</v>
      </c>
      <c r="G4" s="52">
        <v>32.279855247285887</v>
      </c>
      <c r="H4" s="52">
        <v>27.917973462002408</v>
      </c>
      <c r="I4" s="52">
        <v>35.300361881785292</v>
      </c>
      <c r="J4" s="52">
        <v>47.276236429433055</v>
      </c>
      <c r="K4" s="52">
        <v>43.149175713711308</v>
      </c>
      <c r="L4" s="52">
        <v>37.246481704865303</v>
      </c>
      <c r="M4" s="52">
        <v>46.050663449939684</v>
      </c>
      <c r="N4" s="52">
        <v>57.17249698431845</v>
      </c>
      <c r="O4" s="52">
        <v>52.301568154402879</v>
      </c>
      <c r="P4" s="52">
        <v>45.613992762364276</v>
      </c>
      <c r="Q4" s="52">
        <v>55.852834740651382</v>
      </c>
    </row>
    <row r="5" spans="1:17" x14ac:dyDescent="0.25">
      <c r="A5" s="54">
        <v>17</v>
      </c>
      <c r="B5" s="52">
        <v>15.440289505428218</v>
      </c>
      <c r="C5" s="52">
        <v>17.679131483715313</v>
      </c>
      <c r="D5" s="52">
        <v>15.382388419782869</v>
      </c>
      <c r="E5" s="52">
        <v>17.090470446320861</v>
      </c>
      <c r="F5" s="52">
        <v>28.226779252110976</v>
      </c>
      <c r="G5" s="52">
        <v>29.698431845597106</v>
      </c>
      <c r="H5" s="52">
        <v>27.469240048250899</v>
      </c>
      <c r="I5" s="52">
        <v>28.868516284680346</v>
      </c>
      <c r="J5" s="52">
        <v>38.861278648974654</v>
      </c>
      <c r="K5" s="52">
        <v>40.447125050261363</v>
      </c>
      <c r="L5" s="52">
        <v>37.233614796944103</v>
      </c>
      <c r="M5" s="52">
        <v>39.414555689585853</v>
      </c>
      <c r="N5" s="52">
        <v>47.770808202653789</v>
      </c>
      <c r="O5" s="52">
        <v>49.389626055488534</v>
      </c>
      <c r="P5" s="52">
        <v>45.307599517490942</v>
      </c>
      <c r="Q5" s="52">
        <v>48.950542822677924</v>
      </c>
    </row>
    <row r="6" spans="1:17" x14ac:dyDescent="0.25">
      <c r="A6" s="54">
        <v>18</v>
      </c>
      <c r="B6" s="52">
        <v>14.784077201447538</v>
      </c>
      <c r="C6" s="52">
        <v>13.365500603136315</v>
      </c>
      <c r="D6" s="52">
        <v>14.948130277442695</v>
      </c>
      <c r="E6" s="52">
        <v>20.439083232810624</v>
      </c>
      <c r="F6" s="52">
        <v>26.952955367913152</v>
      </c>
      <c r="G6" s="52">
        <v>24.868516284680346</v>
      </c>
      <c r="H6" s="52">
        <v>27.165259348612789</v>
      </c>
      <c r="I6" s="52">
        <v>32.993968636911944</v>
      </c>
      <c r="J6" s="52">
        <v>37.310816244471248</v>
      </c>
      <c r="K6" s="52">
        <v>34.499396863691189</v>
      </c>
      <c r="L6" s="52">
        <v>36.490550864495368</v>
      </c>
      <c r="M6" s="52">
        <v>44.445516686771221</v>
      </c>
      <c r="N6" s="52">
        <v>45.973462002412546</v>
      </c>
      <c r="O6" s="52">
        <v>42.258142340168874</v>
      </c>
      <c r="P6" s="52">
        <v>44.202653799758743</v>
      </c>
      <c r="Q6" s="52">
        <v>54.103739445114591</v>
      </c>
    </row>
    <row r="7" spans="1:17" x14ac:dyDescent="0.25">
      <c r="A7" s="54">
        <v>22</v>
      </c>
      <c r="B7" s="52">
        <v>17.061326658322905</v>
      </c>
      <c r="C7" s="52">
        <v>14.648310387984989</v>
      </c>
      <c r="D7" s="52">
        <v>16.73091364205256</v>
      </c>
      <c r="E7" s="52">
        <v>22.137672090112645</v>
      </c>
      <c r="F7" s="52">
        <v>31.17897371714643</v>
      </c>
      <c r="G7" s="52">
        <v>28.565707133917392</v>
      </c>
      <c r="H7" s="52">
        <v>30.843554443053815</v>
      </c>
      <c r="I7" s="52">
        <v>37.301627033792229</v>
      </c>
      <c r="J7" s="52">
        <v>38.20442219440968</v>
      </c>
      <c r="K7" s="52">
        <v>35.54776804338757</v>
      </c>
      <c r="L7" s="52">
        <v>37.870671672924495</v>
      </c>
      <c r="M7" s="52">
        <v>45.002920317063001</v>
      </c>
      <c r="N7" s="52">
        <v>42.725907384230283</v>
      </c>
      <c r="O7" s="52">
        <v>40.015018773466835</v>
      </c>
      <c r="P7" s="52">
        <v>42.540675844806017</v>
      </c>
      <c r="Q7" s="52">
        <v>50.550688360450557</v>
      </c>
    </row>
    <row r="8" spans="1:17" x14ac:dyDescent="0.25">
      <c r="A8" s="54">
        <v>25</v>
      </c>
      <c r="B8" s="52">
        <v>23.073582629674327</v>
      </c>
      <c r="C8" s="52">
        <v>21.548854041013264</v>
      </c>
      <c r="D8" s="52">
        <v>19.00120627261763</v>
      </c>
      <c r="E8" s="52">
        <v>21.268998793727388</v>
      </c>
      <c r="F8" s="52">
        <v>35.729794933655008</v>
      </c>
      <c r="G8" s="52">
        <v>33.67913148371531</v>
      </c>
      <c r="H8" s="52">
        <v>30.817852834740648</v>
      </c>
      <c r="I8" s="52">
        <v>33.114595898673102</v>
      </c>
      <c r="J8" s="52">
        <v>47.813429835142749</v>
      </c>
      <c r="K8" s="52">
        <v>44.735022114997996</v>
      </c>
      <c r="L8" s="52">
        <v>40.900683554483329</v>
      </c>
      <c r="M8" s="52">
        <v>43.737836751105753</v>
      </c>
      <c r="N8" s="52">
        <v>58.050663449939691</v>
      </c>
      <c r="O8" s="52">
        <v>54.275030156815447</v>
      </c>
      <c r="P8" s="52">
        <v>49.867310012062717</v>
      </c>
      <c r="Q8" s="52">
        <v>53.642943305186975</v>
      </c>
    </row>
    <row r="9" spans="1:17" x14ac:dyDescent="0.25">
      <c r="A9" s="54">
        <v>23</v>
      </c>
      <c r="B9" s="52">
        <v>32.420525657071323</v>
      </c>
      <c r="C9" s="52">
        <v>30.207759699624539</v>
      </c>
      <c r="D9" s="52">
        <v>33.201501877346686</v>
      </c>
      <c r="E9" s="52">
        <v>48.310387984981233</v>
      </c>
      <c r="F9" s="52">
        <v>50.272841051314145</v>
      </c>
      <c r="G9" s="52">
        <v>47.354192740926159</v>
      </c>
      <c r="H9" s="52">
        <v>51.038798498122659</v>
      </c>
      <c r="I9" s="52">
        <v>70.277847309136433</v>
      </c>
      <c r="J9" s="52">
        <v>59.574468085106389</v>
      </c>
      <c r="K9" s="52">
        <v>56.447225698790156</v>
      </c>
      <c r="L9" s="52">
        <v>60.929495202336263</v>
      </c>
      <c r="M9" s="52">
        <v>83.571130579891545</v>
      </c>
      <c r="N9" s="52">
        <v>65.779724655819777</v>
      </c>
      <c r="O9" s="52">
        <v>62.7008760951189</v>
      </c>
      <c r="P9" s="52">
        <v>67.459324155193997</v>
      </c>
      <c r="Q9" s="52">
        <v>90.94367959949939</v>
      </c>
    </row>
    <row r="10" spans="1:17" x14ac:dyDescent="0.25">
      <c r="A10" s="54">
        <v>30</v>
      </c>
      <c r="B10" s="52">
        <v>7.3534378769601974</v>
      </c>
      <c r="C10" s="52">
        <v>6.764776839565747</v>
      </c>
      <c r="D10" s="52">
        <v>8.6562123039807002</v>
      </c>
      <c r="E10" s="52">
        <v>9.3027744270205002</v>
      </c>
      <c r="F10" s="52">
        <v>17.780458383594699</v>
      </c>
      <c r="G10" s="52">
        <v>16.612786489746689</v>
      </c>
      <c r="H10" s="52">
        <v>18.673100120627261</v>
      </c>
      <c r="I10" s="52">
        <v>19.806996381182145</v>
      </c>
      <c r="J10" s="52">
        <v>25.341375150784085</v>
      </c>
      <c r="K10" s="52">
        <v>23.906714917571367</v>
      </c>
      <c r="L10" s="52">
        <v>25.839967832730199</v>
      </c>
      <c r="M10" s="52">
        <v>27.104141535987129</v>
      </c>
      <c r="N10" s="52">
        <v>31.505428226779248</v>
      </c>
      <c r="O10" s="52">
        <v>29.705669481302774</v>
      </c>
      <c r="P10" s="52">
        <v>31.869722557297941</v>
      </c>
      <c r="Q10" s="52">
        <v>33.278648974668272</v>
      </c>
    </row>
    <row r="11" spans="1:17" x14ac:dyDescent="0.25">
      <c r="A11" s="54">
        <v>31</v>
      </c>
      <c r="B11" s="52">
        <v>33.932415519399257</v>
      </c>
      <c r="C11" s="52">
        <v>32.030037546933663</v>
      </c>
      <c r="D11" s="52">
        <v>42.503128911138901</v>
      </c>
      <c r="E11" s="52">
        <v>31.849812265331671</v>
      </c>
      <c r="F11" s="52">
        <v>51.063829787234042</v>
      </c>
      <c r="G11" s="52">
        <v>49.186483103879844</v>
      </c>
      <c r="H11" s="52">
        <v>61.141426783479353</v>
      </c>
      <c r="I11" s="52">
        <v>49.206508135168953</v>
      </c>
      <c r="J11" s="52">
        <v>59.614518147684606</v>
      </c>
      <c r="K11" s="52">
        <v>58.296203587818106</v>
      </c>
      <c r="L11" s="52">
        <v>72.520650813516909</v>
      </c>
      <c r="M11" s="52">
        <v>58.356278681685438</v>
      </c>
      <c r="N11" s="52">
        <v>65.023779724655824</v>
      </c>
      <c r="O11" s="52">
        <v>64.262828535669584</v>
      </c>
      <c r="P11" s="52">
        <v>79.73967459324156</v>
      </c>
      <c r="Q11" s="52">
        <v>63.699624530663328</v>
      </c>
    </row>
    <row r="12" spans="1:17" x14ac:dyDescent="0.25">
      <c r="A12" s="54">
        <v>32</v>
      </c>
      <c r="B12" s="52">
        <v>11.184559710494572</v>
      </c>
      <c r="C12" s="52">
        <v>14.060313630880573</v>
      </c>
      <c r="D12" s="52">
        <v>12.410132689987931</v>
      </c>
      <c r="E12" s="52">
        <v>18.943305186972257</v>
      </c>
      <c r="F12" s="52">
        <v>20.313630880579009</v>
      </c>
      <c r="G12" s="52">
        <v>23.633293124246073</v>
      </c>
      <c r="H12" s="52">
        <v>21.717732207478893</v>
      </c>
      <c r="I12" s="52">
        <v>28.439083232810617</v>
      </c>
      <c r="J12" s="52">
        <v>27.560916767189383</v>
      </c>
      <c r="K12" s="52">
        <v>31.395255327704064</v>
      </c>
      <c r="L12" s="52">
        <v>28.93445918777644</v>
      </c>
      <c r="M12" s="52">
        <v>36.950542822677917</v>
      </c>
      <c r="N12" s="52">
        <v>34.342581423401683</v>
      </c>
      <c r="O12" s="52">
        <v>38.699638118214715</v>
      </c>
      <c r="P12" s="52">
        <v>35.676718938480086</v>
      </c>
      <c r="Q12" s="52">
        <v>45.708082026538001</v>
      </c>
    </row>
    <row r="13" spans="1:17" x14ac:dyDescent="0.25">
      <c r="A13" s="54">
        <v>46</v>
      </c>
      <c r="B13" s="52">
        <v>44.075093867334175</v>
      </c>
      <c r="C13" s="52">
        <v>35.524405506883618</v>
      </c>
      <c r="D13" s="52">
        <v>40.060075093867361</v>
      </c>
      <c r="E13" s="52">
        <v>41.071339173967438</v>
      </c>
      <c r="F13" s="52">
        <v>62.548185231539428</v>
      </c>
      <c r="G13" s="52">
        <v>52.630788485607013</v>
      </c>
      <c r="H13" s="52">
        <v>59.158948685857332</v>
      </c>
      <c r="I13" s="52">
        <v>59.289111389236552</v>
      </c>
      <c r="J13" s="52">
        <v>72.400500625782243</v>
      </c>
      <c r="K13" s="52">
        <v>61.957446808510632</v>
      </c>
      <c r="L13" s="52">
        <v>69.406758448060074</v>
      </c>
      <c r="M13" s="52">
        <v>69.54359616186899</v>
      </c>
      <c r="N13" s="52">
        <v>77.782227784730921</v>
      </c>
      <c r="O13" s="52">
        <v>68.29036295369211</v>
      </c>
      <c r="P13" s="52">
        <v>76.305381727158945</v>
      </c>
      <c r="Q13" s="52">
        <v>76.172715894868588</v>
      </c>
    </row>
    <row r="14" spans="1:17" x14ac:dyDescent="0.25">
      <c r="A14" s="54">
        <v>47</v>
      </c>
      <c r="B14" s="52">
        <v>26.513141426783484</v>
      </c>
      <c r="C14" s="52">
        <v>30.598247809762203</v>
      </c>
      <c r="D14" s="52">
        <v>32.971214017521909</v>
      </c>
      <c r="E14" s="52">
        <v>32.240300375469332</v>
      </c>
      <c r="F14" s="52">
        <v>42.82352941176471</v>
      </c>
      <c r="G14" s="52">
        <v>47.574468085106382</v>
      </c>
      <c r="H14" s="52">
        <v>50.623279098873589</v>
      </c>
      <c r="I14" s="52">
        <v>50.122653316645824</v>
      </c>
      <c r="J14" s="52">
        <v>50.696704213600349</v>
      </c>
      <c r="K14" s="52">
        <v>56.934501460158536</v>
      </c>
      <c r="L14" s="52">
        <v>60.652482269503537</v>
      </c>
      <c r="M14" s="52">
        <v>59.848143512724242</v>
      </c>
      <c r="N14" s="52">
        <v>56.155193992490624</v>
      </c>
      <c r="O14" s="52">
        <v>63.294117647058826</v>
      </c>
      <c r="P14" s="52">
        <v>67.011264080100133</v>
      </c>
      <c r="Q14" s="52">
        <v>66.500625782227786</v>
      </c>
    </row>
    <row r="15" spans="1:17" x14ac:dyDescent="0.25">
      <c r="A15" s="54">
        <v>48</v>
      </c>
      <c r="B15" s="52">
        <v>38.327909887359183</v>
      </c>
      <c r="C15" s="52">
        <v>39.168961201501858</v>
      </c>
      <c r="D15" s="52">
        <v>38.227784730913648</v>
      </c>
      <c r="E15" s="52">
        <v>49.241551939924896</v>
      </c>
      <c r="F15" s="52">
        <v>57.657071339173967</v>
      </c>
      <c r="G15" s="52">
        <v>58.147684605757206</v>
      </c>
      <c r="H15" s="52">
        <v>56.941176470588232</v>
      </c>
      <c r="I15" s="52">
        <v>69.712140175219048</v>
      </c>
      <c r="J15" s="52">
        <v>68.589069670421381</v>
      </c>
      <c r="K15" s="52">
        <v>68.522319566124324</v>
      </c>
      <c r="L15" s="52">
        <v>67.083854818523164</v>
      </c>
      <c r="M15" s="52">
        <v>81.865665415102214</v>
      </c>
      <c r="N15" s="52">
        <v>75.071339173967473</v>
      </c>
      <c r="O15" s="52">
        <v>74.337922403003759</v>
      </c>
      <c r="P15" s="52">
        <v>73.744680851063833</v>
      </c>
      <c r="Q15" s="52">
        <v>88.590738423028782</v>
      </c>
    </row>
    <row r="16" spans="1:17" x14ac:dyDescent="0.25">
      <c r="A16" s="58" t="s">
        <v>122</v>
      </c>
      <c r="B16" s="59">
        <v>23.628392978729874</v>
      </c>
      <c r="C16" s="59">
        <v>22.686307220575781</v>
      </c>
      <c r="D16" s="59">
        <v>23.705734183928431</v>
      </c>
      <c r="E16" s="59">
        <v>27.91914414817591</v>
      </c>
      <c r="F16" s="59">
        <v>38.152107245896069</v>
      </c>
      <c r="G16" s="59">
        <v>36.784608194328726</v>
      </c>
      <c r="H16" s="59">
        <v>38.163369384917424</v>
      </c>
      <c r="I16" s="59">
        <v>43.005361906587964</v>
      </c>
      <c r="J16" s="59">
        <v>47.80491698257724</v>
      </c>
      <c r="K16" s="59">
        <v>46.144786790829571</v>
      </c>
      <c r="L16" s="59">
        <v>47.552454814022731</v>
      </c>
      <c r="M16" s="59">
        <v>53.297436029053202</v>
      </c>
      <c r="N16" s="59">
        <v>54.955372226656742</v>
      </c>
      <c r="O16" s="59">
        <v>53.188773361152577</v>
      </c>
      <c r="P16" s="59">
        <v>54.686829155089377</v>
      </c>
      <c r="Q16" s="59">
        <v>61.128178058175003</v>
      </c>
    </row>
    <row r="17" spans="1:17" x14ac:dyDescent="0.25">
      <c r="A17" s="58" t="s">
        <v>123</v>
      </c>
      <c r="B17" s="59">
        <v>2.8246398265856012</v>
      </c>
      <c r="C17" s="59">
        <v>2.5664012678404151</v>
      </c>
      <c r="D17" s="59">
        <v>3.0357563779147054</v>
      </c>
      <c r="E17" s="59">
        <v>3.2404868999863674</v>
      </c>
      <c r="F17" s="59">
        <v>3.6148357396427451</v>
      </c>
      <c r="G17" s="59">
        <v>3.361393285448107</v>
      </c>
      <c r="H17" s="59">
        <v>3.9407472043391292</v>
      </c>
      <c r="I17" s="59">
        <v>4.2765733206958689</v>
      </c>
      <c r="J17" s="59">
        <v>3.7424775798492118</v>
      </c>
      <c r="K17" s="59">
        <v>3.4837875995358534</v>
      </c>
      <c r="L17" s="59">
        <v>4.1900627044618757</v>
      </c>
      <c r="M17" s="59">
        <v>4.5620998747729855</v>
      </c>
      <c r="N17" s="59">
        <v>3.6525195987421073</v>
      </c>
      <c r="O17" s="59">
        <v>3.411768849054484</v>
      </c>
      <c r="P17" s="59">
        <v>4.1605169164137239</v>
      </c>
      <c r="Q17" s="59">
        <v>4.4166602010963949</v>
      </c>
    </row>
  </sheetData>
  <pageMargins left="0.70866141732283472" right="0.70866141732283472" top="0.98425196850393704" bottom="0.78740157480314965" header="0.31496062992125984" footer="0.31496062992125984"/>
  <pageSetup paperSize="9" orientation="landscape" r:id="rId1"/>
  <headerFooter>
    <oddHeader>&amp;C&amp;"-,Fett"
Plasma glutathione status as indicator of pre-analytical centrifugation delay
&amp;RTabsheet &amp;"-,Kursiv"&amp;A,&amp;"-,Standard" printed on &amp;D         Page &amp;P of &amp;N</oddHeader>
    <oddFooter>&amp;L&amp;8&amp;K01+047T Tomin, N Bordag, E Zügner, A Al-Baghdadi, M Schinagl, R Birner-Gruenberger, M Schittmayer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1:AN41"/>
  <sheetViews>
    <sheetView zoomScaleNormal="100" workbookViewId="0"/>
  </sheetViews>
  <sheetFormatPr baseColWidth="10" defaultRowHeight="15" x14ac:dyDescent="0.25"/>
  <cols>
    <col min="1" max="1" width="3.140625" style="2" bestFit="1" customWidth="1"/>
    <col min="2" max="2" width="3.42578125" style="2" bestFit="1" customWidth="1"/>
    <col min="3" max="3" width="3.140625" style="42" bestFit="1" customWidth="1"/>
    <col min="4" max="4" width="7" style="42" bestFit="1" customWidth="1"/>
    <col min="5" max="5" width="6" style="42" bestFit="1" customWidth="1"/>
    <col min="6" max="6" width="3.140625" style="42" bestFit="1" customWidth="1"/>
    <col min="7" max="7" width="4.85546875" style="42" bestFit="1" customWidth="1"/>
    <col min="8" max="8" width="4" style="42" bestFit="1" customWidth="1"/>
    <col min="9" max="9" width="9.28515625" style="42" bestFit="1" customWidth="1"/>
    <col min="10" max="10" width="3.140625" style="42" bestFit="1" customWidth="1"/>
    <col min="11" max="11" width="4.42578125" style="42" bestFit="1" customWidth="1"/>
    <col min="12" max="12" width="3.5703125" style="42" bestFit="1" customWidth="1"/>
    <col min="13" max="14" width="3.140625" style="42" bestFit="1" customWidth="1"/>
    <col min="15" max="19" width="3.7109375" bestFit="1" customWidth="1"/>
    <col min="20" max="21" width="3.140625" bestFit="1" customWidth="1"/>
    <col min="22" max="23" width="3.5703125" bestFit="1" customWidth="1"/>
    <col min="24" max="25" width="4.42578125" bestFit="1" customWidth="1"/>
    <col min="26" max="26" width="3.5703125" bestFit="1" customWidth="1"/>
    <col min="27" max="28" width="4.42578125" bestFit="1" customWidth="1"/>
    <col min="29" max="29" width="3.5703125" bestFit="1" customWidth="1"/>
    <col min="30" max="30" width="4.42578125" bestFit="1" customWidth="1"/>
    <col min="31" max="31" width="3.5703125" bestFit="1" customWidth="1"/>
    <col min="32" max="35" width="4.42578125" bestFit="1" customWidth="1"/>
    <col min="36" max="37" width="3.5703125" bestFit="1" customWidth="1"/>
    <col min="38" max="38" width="4.42578125" bestFit="1" customWidth="1"/>
    <col min="39" max="39" width="3.5703125" bestFit="1" customWidth="1"/>
    <col min="40" max="40" width="4.42578125" bestFit="1" customWidth="1"/>
  </cols>
  <sheetData>
    <row r="1" spans="1:40" s="1" customFormat="1" ht="123.75" customHeight="1" x14ac:dyDescent="0.25">
      <c r="A1" s="4" t="s">
        <v>21</v>
      </c>
      <c r="B1" s="4" t="s">
        <v>22</v>
      </c>
      <c r="C1" s="4" t="s">
        <v>5</v>
      </c>
      <c r="D1" s="4" t="s">
        <v>23</v>
      </c>
      <c r="E1" s="4" t="s">
        <v>8</v>
      </c>
      <c r="F1" s="4" t="s">
        <v>7</v>
      </c>
      <c r="G1" s="4" t="s">
        <v>6</v>
      </c>
      <c r="H1" s="4" t="s">
        <v>24</v>
      </c>
      <c r="I1" s="4" t="s">
        <v>9</v>
      </c>
      <c r="J1" s="4" t="s">
        <v>11</v>
      </c>
      <c r="K1" s="4" t="s">
        <v>25</v>
      </c>
      <c r="L1" s="4" t="s">
        <v>26</v>
      </c>
      <c r="M1" s="4" t="s">
        <v>27</v>
      </c>
      <c r="N1" s="4" t="s">
        <v>10</v>
      </c>
      <c r="O1" s="22" t="s">
        <v>30</v>
      </c>
      <c r="P1" s="22" t="s">
        <v>31</v>
      </c>
      <c r="Q1" s="22" t="s">
        <v>32</v>
      </c>
      <c r="R1" s="22" t="s">
        <v>14</v>
      </c>
      <c r="S1" s="22" t="s">
        <v>20</v>
      </c>
      <c r="T1" s="4" t="s">
        <v>12</v>
      </c>
      <c r="U1" s="4" t="s">
        <v>13</v>
      </c>
      <c r="V1" s="4" t="s">
        <v>33</v>
      </c>
      <c r="W1" s="4" t="s">
        <v>34</v>
      </c>
      <c r="X1" s="4" t="s">
        <v>35</v>
      </c>
      <c r="Y1" s="4" t="s">
        <v>36</v>
      </c>
      <c r="Z1" s="4" t="s">
        <v>37</v>
      </c>
      <c r="AA1" s="4" t="s">
        <v>38</v>
      </c>
      <c r="AB1" s="4" t="s">
        <v>39</v>
      </c>
      <c r="AC1" s="4" t="s">
        <v>40</v>
      </c>
      <c r="AD1" s="4" t="s">
        <v>41</v>
      </c>
      <c r="AE1" s="4" t="s">
        <v>42</v>
      </c>
      <c r="AF1" s="4" t="s">
        <v>15</v>
      </c>
      <c r="AG1" s="4" t="s">
        <v>16</v>
      </c>
      <c r="AH1" s="4" t="s">
        <v>17</v>
      </c>
      <c r="AI1" s="4" t="s">
        <v>18</v>
      </c>
      <c r="AJ1" s="4" t="s">
        <v>43</v>
      </c>
      <c r="AK1" s="4" t="s">
        <v>44</v>
      </c>
      <c r="AL1" s="4" t="s">
        <v>19</v>
      </c>
      <c r="AM1" s="4" t="s">
        <v>45</v>
      </c>
      <c r="AN1" s="4" t="s">
        <v>46</v>
      </c>
    </row>
    <row r="2" spans="1:40" x14ac:dyDescent="0.25">
      <c r="A2" s="19">
        <v>1</v>
      </c>
      <c r="B2" s="25" t="s">
        <v>4</v>
      </c>
      <c r="C2" s="27" t="s">
        <v>0</v>
      </c>
      <c r="D2" s="27" t="str">
        <f>C2&amp;"_PBS"</f>
        <v>07_PBS</v>
      </c>
      <c r="E2" s="28" t="s">
        <v>1</v>
      </c>
      <c r="F2" s="27">
        <v>29</v>
      </c>
      <c r="G2" s="29">
        <v>18.809206251496189</v>
      </c>
      <c r="H2" s="30">
        <v>0.78149606299212604</v>
      </c>
      <c r="I2" s="31">
        <v>43494</v>
      </c>
      <c r="J2" s="27">
        <v>6</v>
      </c>
      <c r="K2" s="27">
        <v>36.5</v>
      </c>
      <c r="L2" s="27">
        <v>116</v>
      </c>
      <c r="M2" s="27">
        <v>80</v>
      </c>
      <c r="N2" s="27">
        <v>91</v>
      </c>
      <c r="O2" s="23">
        <v>0</v>
      </c>
      <c r="P2" s="23">
        <v>0.6</v>
      </c>
      <c r="Q2" s="23">
        <v>0.4</v>
      </c>
      <c r="R2" s="23">
        <v>1.1000000000000001</v>
      </c>
      <c r="S2" s="23">
        <v>4</v>
      </c>
      <c r="T2" s="24">
        <v>15</v>
      </c>
      <c r="U2" s="24">
        <v>16</v>
      </c>
      <c r="V2" s="24">
        <v>148</v>
      </c>
      <c r="W2" s="24">
        <v>103</v>
      </c>
      <c r="X2" s="24">
        <v>0.73</v>
      </c>
      <c r="Y2" s="24">
        <v>4.3499999999999996</v>
      </c>
      <c r="Z2" s="24">
        <v>95</v>
      </c>
      <c r="AA2" s="24">
        <v>13.2</v>
      </c>
      <c r="AB2" s="24">
        <v>38.299999999999997</v>
      </c>
      <c r="AC2" s="24">
        <v>3.8</v>
      </c>
      <c r="AD2" s="24">
        <v>7.02</v>
      </c>
      <c r="AE2" s="24">
        <v>2.2000000000000002</v>
      </c>
      <c r="AF2" s="24">
        <v>30.3</v>
      </c>
      <c r="AG2" s="24">
        <v>34.5</v>
      </c>
      <c r="AH2" s="24">
        <v>88</v>
      </c>
      <c r="AI2" s="24">
        <v>12.1</v>
      </c>
      <c r="AJ2" s="24">
        <v>138</v>
      </c>
      <c r="AK2" s="24">
        <v>3.8</v>
      </c>
      <c r="AL2" s="24">
        <v>12.9</v>
      </c>
      <c r="AM2" s="24">
        <v>242</v>
      </c>
      <c r="AN2" s="24">
        <v>2.88</v>
      </c>
    </row>
    <row r="3" spans="1:40" x14ac:dyDescent="0.25">
      <c r="A3" s="19">
        <v>2</v>
      </c>
      <c r="B3" s="25" t="s">
        <v>4</v>
      </c>
      <c r="C3" s="27" t="s">
        <v>2</v>
      </c>
      <c r="D3" s="27" t="str">
        <f t="shared" ref="D3:D21" si="0">C3&amp;"_PBS"</f>
        <v>09_PBS</v>
      </c>
      <c r="E3" s="28" t="s">
        <v>1</v>
      </c>
      <c r="F3" s="27">
        <v>24</v>
      </c>
      <c r="G3" s="29">
        <v>20.862264865547278</v>
      </c>
      <c r="H3" s="30">
        <v>0.78559176672384212</v>
      </c>
      <c r="I3" s="31">
        <v>43494</v>
      </c>
      <c r="J3" s="27">
        <v>5</v>
      </c>
      <c r="K3" s="27">
        <v>37.5</v>
      </c>
      <c r="L3" s="27">
        <v>119</v>
      </c>
      <c r="M3" s="27">
        <v>79</v>
      </c>
      <c r="N3" s="27">
        <v>81</v>
      </c>
      <c r="O3" s="23">
        <v>0</v>
      </c>
      <c r="P3" s="23">
        <v>0.1</v>
      </c>
      <c r="Q3" s="23">
        <v>0.3</v>
      </c>
      <c r="R3" s="23"/>
      <c r="S3" s="23"/>
      <c r="T3" s="24">
        <v>11</v>
      </c>
      <c r="U3" s="24">
        <v>15</v>
      </c>
      <c r="V3" s="24">
        <v>185</v>
      </c>
      <c r="W3" s="24">
        <v>103</v>
      </c>
      <c r="X3" s="24">
        <v>0.53</v>
      </c>
      <c r="Y3" s="24">
        <v>4.08</v>
      </c>
      <c r="Z3" s="24">
        <v>94</v>
      </c>
      <c r="AA3" s="24">
        <v>11.8</v>
      </c>
      <c r="AB3" s="24">
        <v>35.6</v>
      </c>
      <c r="AC3" s="24">
        <v>3.6</v>
      </c>
      <c r="AD3" s="24">
        <v>3.87</v>
      </c>
      <c r="AE3" s="24">
        <v>1.1000000000000001</v>
      </c>
      <c r="AF3" s="24">
        <v>28.9</v>
      </c>
      <c r="AG3" s="24">
        <v>33.1</v>
      </c>
      <c r="AH3" s="24">
        <v>87.3</v>
      </c>
      <c r="AI3" s="24">
        <v>11</v>
      </c>
      <c r="AJ3" s="24">
        <v>139</v>
      </c>
      <c r="AK3" s="24">
        <v>2.4</v>
      </c>
      <c r="AL3" s="24">
        <v>12.9</v>
      </c>
      <c r="AM3" s="24">
        <v>225</v>
      </c>
      <c r="AN3" s="24">
        <v>2</v>
      </c>
    </row>
    <row r="4" spans="1:40" x14ac:dyDescent="0.25">
      <c r="A4" s="19">
        <v>3</v>
      </c>
      <c r="B4" s="25" t="s">
        <v>4</v>
      </c>
      <c r="C4" s="27">
        <v>14</v>
      </c>
      <c r="D4" s="27" t="str">
        <f t="shared" si="0"/>
        <v>14_PBS</v>
      </c>
      <c r="E4" s="28" t="s">
        <v>3</v>
      </c>
      <c r="F4" s="27">
        <v>29</v>
      </c>
      <c r="G4" s="29">
        <v>24.115444214876035</v>
      </c>
      <c r="H4" s="30">
        <v>0.84055459272097044</v>
      </c>
      <c r="I4" s="31">
        <v>43495</v>
      </c>
      <c r="J4" s="27">
        <v>4</v>
      </c>
      <c r="K4" s="27">
        <v>36.299999999999997</v>
      </c>
      <c r="L4" s="27">
        <v>139</v>
      </c>
      <c r="M4" s="27">
        <v>90</v>
      </c>
      <c r="N4" s="27">
        <v>86</v>
      </c>
      <c r="O4" s="23">
        <v>0</v>
      </c>
      <c r="P4" s="23">
        <v>0.1</v>
      </c>
      <c r="Q4" s="23">
        <v>0.2</v>
      </c>
      <c r="R4" s="23"/>
      <c r="S4" s="23">
        <v>8</v>
      </c>
      <c r="T4" s="24">
        <v>14</v>
      </c>
      <c r="U4" s="24">
        <v>11</v>
      </c>
      <c r="V4" s="24">
        <v>195</v>
      </c>
      <c r="W4" s="24">
        <v>103</v>
      </c>
      <c r="X4" s="24">
        <v>1.21</v>
      </c>
      <c r="Y4" s="24">
        <v>5.04</v>
      </c>
      <c r="Z4" s="24">
        <v>97</v>
      </c>
      <c r="AA4" s="24">
        <v>14.7</v>
      </c>
      <c r="AB4" s="24">
        <v>41</v>
      </c>
      <c r="AC4" s="24">
        <v>3.5</v>
      </c>
      <c r="AD4" s="24">
        <v>3.45</v>
      </c>
      <c r="AE4" s="24">
        <v>1.9</v>
      </c>
      <c r="AF4" s="24">
        <v>29.2</v>
      </c>
      <c r="AG4" s="24">
        <v>35.9</v>
      </c>
      <c r="AH4" s="24">
        <v>81.3</v>
      </c>
      <c r="AI4" s="24">
        <v>11.8</v>
      </c>
      <c r="AJ4" s="24">
        <v>143</v>
      </c>
      <c r="AK4" s="24">
        <v>1.2</v>
      </c>
      <c r="AL4" s="24">
        <v>12.4</v>
      </c>
      <c r="AM4" s="24">
        <v>201</v>
      </c>
      <c r="AN4" s="24">
        <v>3.08</v>
      </c>
    </row>
    <row r="5" spans="1:40" x14ac:dyDescent="0.25">
      <c r="A5" s="19">
        <v>4</v>
      </c>
      <c r="B5" s="25" t="s">
        <v>4</v>
      </c>
      <c r="C5" s="27">
        <v>15</v>
      </c>
      <c r="D5" s="27" t="str">
        <f t="shared" si="0"/>
        <v>15_PBS</v>
      </c>
      <c r="E5" s="28" t="s">
        <v>1</v>
      </c>
      <c r="F5" s="27">
        <v>25</v>
      </c>
      <c r="G5" s="29">
        <v>20.211347081153178</v>
      </c>
      <c r="H5" s="30">
        <v>0.75600739371534198</v>
      </c>
      <c r="I5" s="31">
        <v>43495</v>
      </c>
      <c r="J5" s="27">
        <v>5</v>
      </c>
      <c r="K5" s="27">
        <v>36.799999999999997</v>
      </c>
      <c r="L5" s="27">
        <v>119</v>
      </c>
      <c r="M5" s="27">
        <v>60</v>
      </c>
      <c r="N5" s="27">
        <v>74</v>
      </c>
      <c r="O5" s="23">
        <v>0</v>
      </c>
      <c r="P5" s="23">
        <v>0.1</v>
      </c>
      <c r="Q5" s="23">
        <v>0.3</v>
      </c>
      <c r="R5" s="23">
        <v>1.6</v>
      </c>
      <c r="S5" s="23"/>
      <c r="T5" s="24">
        <v>35</v>
      </c>
      <c r="U5" s="24">
        <v>24</v>
      </c>
      <c r="V5" s="24">
        <v>200</v>
      </c>
      <c r="W5" s="24">
        <v>101</v>
      </c>
      <c r="X5" s="24">
        <v>0.81</v>
      </c>
      <c r="Y5" s="24">
        <v>4.49</v>
      </c>
      <c r="Z5" s="24">
        <v>84</v>
      </c>
      <c r="AA5" s="24">
        <v>12.5</v>
      </c>
      <c r="AB5" s="24">
        <v>37.1</v>
      </c>
      <c r="AC5" s="24">
        <v>4.0999999999999996</v>
      </c>
      <c r="AD5" s="24">
        <v>4.82</v>
      </c>
      <c r="AE5" s="24">
        <v>1.6</v>
      </c>
      <c r="AF5" s="24">
        <v>27.8</v>
      </c>
      <c r="AG5" s="24">
        <v>33.700000000000003</v>
      </c>
      <c r="AH5" s="24">
        <v>82.6</v>
      </c>
      <c r="AI5" s="24">
        <v>12</v>
      </c>
      <c r="AJ5" s="24">
        <v>138</v>
      </c>
      <c r="AK5" s="24">
        <v>2.8</v>
      </c>
      <c r="AL5" s="24">
        <v>13.9</v>
      </c>
      <c r="AM5" s="24">
        <v>222</v>
      </c>
      <c r="AN5" s="24">
        <v>1.67</v>
      </c>
    </row>
    <row r="6" spans="1:40" x14ac:dyDescent="0.25">
      <c r="A6" s="19">
        <v>5</v>
      </c>
      <c r="B6" s="25" t="s">
        <v>4</v>
      </c>
      <c r="C6" s="27">
        <v>16</v>
      </c>
      <c r="D6" s="27" t="str">
        <f t="shared" si="0"/>
        <v>16_PBS</v>
      </c>
      <c r="E6" s="28" t="s">
        <v>1</v>
      </c>
      <c r="F6" s="27">
        <v>23</v>
      </c>
      <c r="G6" s="29">
        <v>21.230572023714146</v>
      </c>
      <c r="H6" s="30">
        <v>0.73913043478260876</v>
      </c>
      <c r="I6" s="31">
        <v>43495</v>
      </c>
      <c r="J6" s="27">
        <v>4</v>
      </c>
      <c r="K6" s="27">
        <v>36.700000000000003</v>
      </c>
      <c r="L6" s="27">
        <v>109</v>
      </c>
      <c r="M6" s="27">
        <v>70</v>
      </c>
      <c r="N6" s="27">
        <v>61</v>
      </c>
      <c r="O6" s="23">
        <v>0</v>
      </c>
      <c r="P6" s="23">
        <v>0.1</v>
      </c>
      <c r="Q6" s="23">
        <v>0.3</v>
      </c>
      <c r="R6" s="23"/>
      <c r="S6" s="23"/>
      <c r="T6" s="24">
        <v>14</v>
      </c>
      <c r="U6" s="24">
        <v>17</v>
      </c>
      <c r="V6" s="24">
        <v>132</v>
      </c>
      <c r="W6" s="24">
        <v>102</v>
      </c>
      <c r="X6" s="24">
        <v>0.76</v>
      </c>
      <c r="Y6" s="24">
        <v>4.5599999999999996</v>
      </c>
      <c r="Z6" s="24">
        <v>88</v>
      </c>
      <c r="AA6" s="24">
        <v>12.4</v>
      </c>
      <c r="AB6" s="24">
        <v>37.799999999999997</v>
      </c>
      <c r="AC6" s="24">
        <v>3.9</v>
      </c>
      <c r="AD6" s="24">
        <v>4.8499999999999996</v>
      </c>
      <c r="AE6" s="24">
        <v>1.6</v>
      </c>
      <c r="AF6" s="24">
        <v>27.2</v>
      </c>
      <c r="AG6" s="24">
        <v>32.799999999999997</v>
      </c>
      <c r="AH6" s="24">
        <v>82.9</v>
      </c>
      <c r="AI6" s="24">
        <v>11.4</v>
      </c>
      <c r="AJ6" s="24">
        <v>139</v>
      </c>
      <c r="AK6" s="24">
        <v>2.9</v>
      </c>
      <c r="AL6" s="24">
        <v>12.8</v>
      </c>
      <c r="AM6" s="24">
        <v>234</v>
      </c>
      <c r="AN6" s="24">
        <v>0.77</v>
      </c>
    </row>
    <row r="7" spans="1:40" x14ac:dyDescent="0.25">
      <c r="A7" s="19">
        <v>6</v>
      </c>
      <c r="B7" s="25" t="s">
        <v>4</v>
      </c>
      <c r="C7" s="27">
        <v>17</v>
      </c>
      <c r="D7" s="27" t="str">
        <f t="shared" si="0"/>
        <v>17_PBS</v>
      </c>
      <c r="E7" s="28" t="s">
        <v>1</v>
      </c>
      <c r="F7" s="27">
        <v>23</v>
      </c>
      <c r="G7" s="29">
        <v>23.459612916386877</v>
      </c>
      <c r="H7" s="30">
        <v>0.78880000000000006</v>
      </c>
      <c r="I7" s="31">
        <v>43495</v>
      </c>
      <c r="J7" s="27">
        <v>4</v>
      </c>
      <c r="K7" s="27">
        <v>37</v>
      </c>
      <c r="L7" s="27">
        <v>130</v>
      </c>
      <c r="M7" s="27">
        <v>89</v>
      </c>
      <c r="N7" s="27">
        <v>83</v>
      </c>
      <c r="O7" s="23">
        <v>0</v>
      </c>
      <c r="P7" s="23">
        <v>0.1</v>
      </c>
      <c r="Q7" s="23">
        <v>0.4</v>
      </c>
      <c r="R7" s="23">
        <v>0.6</v>
      </c>
      <c r="S7" s="23">
        <v>4</v>
      </c>
      <c r="T7" s="24">
        <v>14</v>
      </c>
      <c r="U7" s="24">
        <v>14</v>
      </c>
      <c r="V7" s="24">
        <v>151</v>
      </c>
      <c r="W7" s="24">
        <v>99</v>
      </c>
      <c r="X7" s="24">
        <v>0.61</v>
      </c>
      <c r="Y7" s="24">
        <v>4.22</v>
      </c>
      <c r="Z7" s="24">
        <v>82</v>
      </c>
      <c r="AA7" s="24">
        <v>12.4</v>
      </c>
      <c r="AB7" s="24">
        <v>36</v>
      </c>
      <c r="AC7" s="24">
        <v>3.8</v>
      </c>
      <c r="AD7" s="24">
        <v>4.7300000000000004</v>
      </c>
      <c r="AE7" s="24">
        <v>1.4</v>
      </c>
      <c r="AF7" s="24">
        <v>29.4</v>
      </c>
      <c r="AG7" s="24">
        <v>34.4</v>
      </c>
      <c r="AH7" s="24">
        <v>85.3</v>
      </c>
      <c r="AI7" s="24">
        <v>11</v>
      </c>
      <c r="AJ7" s="24">
        <v>137</v>
      </c>
      <c r="AK7" s="24">
        <v>2.9</v>
      </c>
      <c r="AL7" s="24">
        <v>12.9</v>
      </c>
      <c r="AM7" s="24">
        <v>187</v>
      </c>
      <c r="AN7" s="24">
        <v>1.8</v>
      </c>
    </row>
    <row r="8" spans="1:40" x14ac:dyDescent="0.25">
      <c r="A8" s="19">
        <v>7</v>
      </c>
      <c r="B8" s="25" t="s">
        <v>4</v>
      </c>
      <c r="C8" s="27">
        <v>18</v>
      </c>
      <c r="D8" s="27" t="str">
        <f t="shared" si="0"/>
        <v>18_PBS</v>
      </c>
      <c r="E8" s="28" t="s">
        <v>3</v>
      </c>
      <c r="F8" s="27">
        <v>24</v>
      </c>
      <c r="G8" s="29">
        <v>20.822572314049587</v>
      </c>
      <c r="H8" s="30">
        <v>0.86296296296296304</v>
      </c>
      <c r="I8" s="31">
        <v>43495</v>
      </c>
      <c r="J8" s="27">
        <v>6</v>
      </c>
      <c r="K8" s="27">
        <v>36.4</v>
      </c>
      <c r="L8" s="27">
        <v>138</v>
      </c>
      <c r="M8" s="27">
        <v>89</v>
      </c>
      <c r="N8" s="27">
        <v>82</v>
      </c>
      <c r="O8" s="23">
        <v>0</v>
      </c>
      <c r="P8" s="23">
        <v>0</v>
      </c>
      <c r="Q8" s="23">
        <v>0.3</v>
      </c>
      <c r="R8" s="23"/>
      <c r="S8" s="23">
        <v>4</v>
      </c>
      <c r="T8" s="24">
        <v>13</v>
      </c>
      <c r="U8" s="24">
        <v>13</v>
      </c>
      <c r="V8" s="24">
        <v>118</v>
      </c>
      <c r="W8" s="24">
        <v>104</v>
      </c>
      <c r="X8" s="24">
        <v>0.8</v>
      </c>
      <c r="Y8" s="24">
        <v>4.93</v>
      </c>
      <c r="Z8" s="24">
        <v>87</v>
      </c>
      <c r="AA8" s="24">
        <v>14.8</v>
      </c>
      <c r="AB8" s="24">
        <v>42.5</v>
      </c>
      <c r="AC8" s="24">
        <v>3.9</v>
      </c>
      <c r="AD8" s="24">
        <v>4.34</v>
      </c>
      <c r="AE8" s="24">
        <v>2.1</v>
      </c>
      <c r="AF8" s="24">
        <v>30</v>
      </c>
      <c r="AG8" s="24">
        <v>34.799999999999997</v>
      </c>
      <c r="AH8" s="24">
        <v>86.2</v>
      </c>
      <c r="AI8" s="24">
        <v>10.4</v>
      </c>
      <c r="AJ8" s="24">
        <v>141</v>
      </c>
      <c r="AK8" s="24">
        <v>1.9</v>
      </c>
      <c r="AL8" s="24">
        <v>11.9</v>
      </c>
      <c r="AM8" s="24">
        <v>180</v>
      </c>
      <c r="AN8" s="24">
        <v>3.44</v>
      </c>
    </row>
    <row r="9" spans="1:40" x14ac:dyDescent="0.25">
      <c r="A9" s="19">
        <v>8</v>
      </c>
      <c r="B9" s="25" t="s">
        <v>4</v>
      </c>
      <c r="C9" s="27">
        <v>22</v>
      </c>
      <c r="D9" s="27" t="str">
        <f t="shared" si="0"/>
        <v>22_PBS</v>
      </c>
      <c r="E9" s="28" t="s">
        <v>3</v>
      </c>
      <c r="F9" s="27">
        <v>25</v>
      </c>
      <c r="G9" s="29">
        <v>22.282592106468055</v>
      </c>
      <c r="H9" s="30">
        <v>0.85979729729729726</v>
      </c>
      <c r="I9" s="31">
        <v>43496</v>
      </c>
      <c r="J9" s="27">
        <v>5</v>
      </c>
      <c r="K9" s="27">
        <v>35.9</v>
      </c>
      <c r="L9" s="27">
        <v>131</v>
      </c>
      <c r="M9" s="27">
        <v>80</v>
      </c>
      <c r="N9" s="27">
        <v>82</v>
      </c>
      <c r="O9" s="23">
        <v>0</v>
      </c>
      <c r="P9" s="23">
        <v>0.1</v>
      </c>
      <c r="Q9" s="23">
        <v>0.3</v>
      </c>
      <c r="R9" s="23">
        <v>0.6</v>
      </c>
      <c r="S9" s="23">
        <v>4</v>
      </c>
      <c r="T9" s="24">
        <v>21</v>
      </c>
      <c r="U9" s="24">
        <v>20</v>
      </c>
      <c r="V9" s="24">
        <v>120</v>
      </c>
      <c r="W9" s="24">
        <v>99</v>
      </c>
      <c r="X9" s="24">
        <v>1.1599999999999999</v>
      </c>
      <c r="Y9" s="24">
        <v>4.91</v>
      </c>
      <c r="Z9" s="24">
        <v>96</v>
      </c>
      <c r="AA9" s="24">
        <v>14</v>
      </c>
      <c r="AB9" s="24">
        <v>40.6</v>
      </c>
      <c r="AC9" s="24">
        <v>3.9</v>
      </c>
      <c r="AD9" s="24">
        <v>3.66</v>
      </c>
      <c r="AE9" s="24">
        <v>1.7</v>
      </c>
      <c r="AF9" s="24">
        <v>28.5</v>
      </c>
      <c r="AG9" s="24">
        <v>34.5</v>
      </c>
      <c r="AH9" s="24">
        <v>82.7</v>
      </c>
      <c r="AI9" s="24">
        <v>12.6</v>
      </c>
      <c r="AJ9" s="24">
        <v>138</v>
      </c>
      <c r="AK9" s="24">
        <v>1.6</v>
      </c>
      <c r="AL9" s="24">
        <v>13.5</v>
      </c>
      <c r="AM9" s="24">
        <v>146</v>
      </c>
      <c r="AN9" s="24">
        <v>3.98</v>
      </c>
    </row>
    <row r="10" spans="1:40" x14ac:dyDescent="0.25">
      <c r="A10" s="19">
        <v>9</v>
      </c>
      <c r="B10" s="25" t="s">
        <v>4</v>
      </c>
      <c r="C10" s="27">
        <v>23</v>
      </c>
      <c r="D10" s="27" t="str">
        <f t="shared" si="0"/>
        <v>23_PBS</v>
      </c>
      <c r="E10" s="28" t="s">
        <v>1</v>
      </c>
      <c r="F10" s="27">
        <v>28</v>
      </c>
      <c r="G10" s="29">
        <v>21.303022319244235</v>
      </c>
      <c r="H10" s="30">
        <v>0.7478108581436077</v>
      </c>
      <c r="I10" s="31">
        <v>43496</v>
      </c>
      <c r="J10" s="27">
        <v>6</v>
      </c>
      <c r="K10" s="27">
        <v>36.9</v>
      </c>
      <c r="L10" s="27">
        <v>129</v>
      </c>
      <c r="M10" s="27">
        <v>90</v>
      </c>
      <c r="N10" s="27">
        <v>66</v>
      </c>
      <c r="O10" s="23">
        <v>0</v>
      </c>
      <c r="P10" s="23">
        <v>0.1</v>
      </c>
      <c r="Q10" s="23">
        <v>0.2</v>
      </c>
      <c r="R10" s="23"/>
      <c r="S10" s="23"/>
      <c r="T10" s="24">
        <v>12</v>
      </c>
      <c r="U10" s="24">
        <v>16</v>
      </c>
      <c r="V10" s="24">
        <v>127</v>
      </c>
      <c r="W10" s="24">
        <v>107</v>
      </c>
      <c r="X10" s="24">
        <v>0.8</v>
      </c>
      <c r="Y10" s="24">
        <v>3.9</v>
      </c>
      <c r="Z10" s="24">
        <v>90</v>
      </c>
      <c r="AA10" s="24">
        <v>12.2</v>
      </c>
      <c r="AB10" s="24">
        <v>35.5</v>
      </c>
      <c r="AC10" s="24">
        <v>4.3</v>
      </c>
      <c r="AD10" s="24">
        <v>4.92</v>
      </c>
      <c r="AE10" s="24">
        <v>1.3</v>
      </c>
      <c r="AF10" s="24">
        <v>31.3</v>
      </c>
      <c r="AG10" s="24">
        <v>34.4</v>
      </c>
      <c r="AH10" s="24">
        <v>91</v>
      </c>
      <c r="AI10" s="24">
        <v>10.6</v>
      </c>
      <c r="AJ10" s="24">
        <v>142</v>
      </c>
      <c r="AK10" s="24">
        <v>3.3</v>
      </c>
      <c r="AL10" s="24">
        <v>12.5</v>
      </c>
      <c r="AM10" s="24">
        <v>267</v>
      </c>
      <c r="AN10" s="24">
        <v>1.7</v>
      </c>
    </row>
    <row r="11" spans="1:40" x14ac:dyDescent="0.25">
      <c r="A11" s="19">
        <v>10</v>
      </c>
      <c r="B11" s="25" t="s">
        <v>4</v>
      </c>
      <c r="C11" s="27">
        <v>25</v>
      </c>
      <c r="D11" s="27" t="str">
        <f t="shared" si="0"/>
        <v>25_PBS</v>
      </c>
      <c r="E11" s="28" t="s">
        <v>3</v>
      </c>
      <c r="F11" s="27">
        <v>30</v>
      </c>
      <c r="G11" s="29">
        <v>24.775912132306527</v>
      </c>
      <c r="H11" s="30">
        <v>0.93302232589136935</v>
      </c>
      <c r="I11" s="31">
        <v>43496</v>
      </c>
      <c r="J11" s="27">
        <v>5</v>
      </c>
      <c r="K11" s="27">
        <v>35.9</v>
      </c>
      <c r="L11" s="27">
        <v>126</v>
      </c>
      <c r="M11" s="27">
        <v>79</v>
      </c>
      <c r="N11" s="27">
        <v>53</v>
      </c>
      <c r="O11" s="23">
        <v>0</v>
      </c>
      <c r="P11" s="23">
        <v>0.1</v>
      </c>
      <c r="Q11" s="23">
        <v>0.4</v>
      </c>
      <c r="R11" s="23">
        <v>0.9</v>
      </c>
      <c r="S11" s="23">
        <v>4</v>
      </c>
      <c r="T11" s="24">
        <v>30</v>
      </c>
      <c r="U11" s="24">
        <v>26</v>
      </c>
      <c r="V11" s="24">
        <v>150</v>
      </c>
      <c r="W11" s="24">
        <v>103</v>
      </c>
      <c r="X11" s="24">
        <v>0.81</v>
      </c>
      <c r="Y11" s="24">
        <v>5.21</v>
      </c>
      <c r="Z11" s="24">
        <v>101</v>
      </c>
      <c r="AA11" s="24">
        <v>15.4</v>
      </c>
      <c r="AB11" s="24">
        <v>43.2</v>
      </c>
      <c r="AC11" s="24">
        <v>4.0999999999999996</v>
      </c>
      <c r="AD11" s="24">
        <v>5.24</v>
      </c>
      <c r="AE11" s="24">
        <v>1.7</v>
      </c>
      <c r="AF11" s="24">
        <v>29.6</v>
      </c>
      <c r="AG11" s="24">
        <v>35.6</v>
      </c>
      <c r="AH11" s="24">
        <v>82.9</v>
      </c>
      <c r="AI11" s="24">
        <v>9</v>
      </c>
      <c r="AJ11" s="24">
        <v>139</v>
      </c>
      <c r="AK11" s="24">
        <v>3</v>
      </c>
      <c r="AL11" s="24">
        <v>12.8</v>
      </c>
      <c r="AM11" s="24">
        <v>190</v>
      </c>
      <c r="AN11" s="24">
        <v>0.54</v>
      </c>
    </row>
    <row r="12" spans="1:40" x14ac:dyDescent="0.25">
      <c r="A12" s="19">
        <v>11</v>
      </c>
      <c r="B12" s="25" t="s">
        <v>4</v>
      </c>
      <c r="C12" s="27">
        <v>26</v>
      </c>
      <c r="D12" s="27" t="str">
        <f t="shared" si="0"/>
        <v>26_PBS</v>
      </c>
      <c r="E12" s="28" t="s">
        <v>1</v>
      </c>
      <c r="F12" s="27">
        <v>27</v>
      </c>
      <c r="G12" s="29">
        <v>21.338210638622158</v>
      </c>
      <c r="H12" s="30">
        <v>0.78533094812164583</v>
      </c>
      <c r="I12" s="31">
        <v>43496</v>
      </c>
      <c r="J12" s="27">
        <v>6</v>
      </c>
      <c r="K12" s="27">
        <v>36.700000000000003</v>
      </c>
      <c r="L12" s="27">
        <v>119</v>
      </c>
      <c r="M12" s="27">
        <v>82</v>
      </c>
      <c r="N12" s="27">
        <v>68</v>
      </c>
      <c r="O12" s="23">
        <v>0</v>
      </c>
      <c r="P12" s="23">
        <v>0.7</v>
      </c>
      <c r="Q12" s="23">
        <v>0.3</v>
      </c>
      <c r="R12" s="23"/>
      <c r="S12" s="23"/>
      <c r="T12" s="24">
        <v>11</v>
      </c>
      <c r="U12" s="24">
        <v>14</v>
      </c>
      <c r="V12" s="24">
        <v>184</v>
      </c>
      <c r="W12" s="24">
        <v>103</v>
      </c>
      <c r="X12" s="24">
        <v>0.81</v>
      </c>
      <c r="Y12" s="24">
        <v>4.37</v>
      </c>
      <c r="Z12" s="24">
        <v>91</v>
      </c>
      <c r="AA12" s="24">
        <v>12.9</v>
      </c>
      <c r="AB12" s="24">
        <v>37.299999999999997</v>
      </c>
      <c r="AC12" s="24">
        <v>4.4000000000000004</v>
      </c>
      <c r="AD12" s="24">
        <v>7.75</v>
      </c>
      <c r="AE12" s="24">
        <v>2</v>
      </c>
      <c r="AF12" s="24">
        <v>29.5</v>
      </c>
      <c r="AG12" s="24">
        <v>34.6</v>
      </c>
      <c r="AH12" s="24">
        <v>85.4</v>
      </c>
      <c r="AI12" s="24">
        <v>11.2</v>
      </c>
      <c r="AJ12" s="24">
        <v>139</v>
      </c>
      <c r="AK12" s="24">
        <v>4.7</v>
      </c>
      <c r="AL12" s="24">
        <v>12.5</v>
      </c>
      <c r="AM12" s="24">
        <v>167</v>
      </c>
      <c r="AN12" s="24">
        <v>3.33</v>
      </c>
    </row>
    <row r="13" spans="1:40" x14ac:dyDescent="0.25">
      <c r="A13" s="19">
        <v>12</v>
      </c>
      <c r="B13" s="25" t="s">
        <v>4</v>
      </c>
      <c r="C13" s="27">
        <v>30</v>
      </c>
      <c r="D13" s="27" t="str">
        <f t="shared" si="0"/>
        <v>30_PBS</v>
      </c>
      <c r="E13" s="28" t="s">
        <v>3</v>
      </c>
      <c r="F13" s="27">
        <v>23</v>
      </c>
      <c r="G13" s="29">
        <v>23.321090507330762</v>
      </c>
      <c r="H13" s="30">
        <v>0.96082089552238803</v>
      </c>
      <c r="I13" s="31">
        <v>43497</v>
      </c>
      <c r="J13" s="27">
        <v>5</v>
      </c>
      <c r="K13" s="27">
        <v>36.5</v>
      </c>
      <c r="L13" s="27">
        <v>135</v>
      </c>
      <c r="M13" s="27">
        <v>75</v>
      </c>
      <c r="N13" s="27">
        <v>72</v>
      </c>
      <c r="O13" s="23">
        <v>0</v>
      </c>
      <c r="P13" s="23">
        <v>0</v>
      </c>
      <c r="Q13" s="23">
        <v>0.5</v>
      </c>
      <c r="R13" s="23">
        <v>1.6</v>
      </c>
      <c r="S13" s="23"/>
      <c r="T13" s="24">
        <v>23</v>
      </c>
      <c r="U13" s="24">
        <v>23</v>
      </c>
      <c r="V13" s="24">
        <v>117</v>
      </c>
      <c r="W13" s="24">
        <v>101</v>
      </c>
      <c r="X13" s="24">
        <v>0.91</v>
      </c>
      <c r="Y13" s="24">
        <v>5.0599999999999996</v>
      </c>
      <c r="Z13" s="24">
        <v>94</v>
      </c>
      <c r="AA13" s="24">
        <v>15.2</v>
      </c>
      <c r="AB13" s="24">
        <v>43.8</v>
      </c>
      <c r="AC13" s="24">
        <v>4.0999999999999996</v>
      </c>
      <c r="AD13" s="24">
        <v>5.86</v>
      </c>
      <c r="AE13" s="24">
        <v>2</v>
      </c>
      <c r="AF13" s="24">
        <v>30</v>
      </c>
      <c r="AG13" s="24">
        <v>34.700000000000003</v>
      </c>
      <c r="AH13" s="24">
        <v>86.6</v>
      </c>
      <c r="AI13" s="24">
        <v>11.1</v>
      </c>
      <c r="AJ13" s="24">
        <v>141</v>
      </c>
      <c r="AK13" s="24">
        <v>3.3</v>
      </c>
      <c r="AL13" s="24">
        <v>12.7</v>
      </c>
      <c r="AM13" s="24">
        <v>134</v>
      </c>
      <c r="AN13" s="24">
        <v>2.6</v>
      </c>
    </row>
    <row r="14" spans="1:40" x14ac:dyDescent="0.25">
      <c r="A14" s="19">
        <v>13</v>
      </c>
      <c r="B14" s="25" t="s">
        <v>4</v>
      </c>
      <c r="C14" s="27">
        <v>31</v>
      </c>
      <c r="D14" s="27" t="str">
        <f t="shared" si="0"/>
        <v>31_PBS</v>
      </c>
      <c r="E14" s="28" t="s">
        <v>3</v>
      </c>
      <c r="F14" s="27">
        <v>30</v>
      </c>
      <c r="G14" s="29">
        <v>24.642657121289606</v>
      </c>
      <c r="H14" s="30">
        <v>0.96635514018691593</v>
      </c>
      <c r="I14" s="31">
        <v>43497</v>
      </c>
      <c r="J14" s="27">
        <v>6</v>
      </c>
      <c r="K14" s="27">
        <v>35.6</v>
      </c>
      <c r="L14" s="27">
        <v>139</v>
      </c>
      <c r="M14" s="27">
        <v>89</v>
      </c>
      <c r="N14" s="27">
        <v>67</v>
      </c>
      <c r="O14" s="23">
        <v>0</v>
      </c>
      <c r="P14" s="23">
        <v>0.1</v>
      </c>
      <c r="Q14" s="23">
        <v>0.4</v>
      </c>
      <c r="R14" s="23"/>
      <c r="S14" s="23">
        <v>4</v>
      </c>
      <c r="T14" s="24">
        <v>20</v>
      </c>
      <c r="U14" s="24">
        <v>19</v>
      </c>
      <c r="V14" s="24">
        <v>163</v>
      </c>
      <c r="W14" s="24">
        <v>103</v>
      </c>
      <c r="X14" s="24">
        <v>1.02</v>
      </c>
      <c r="Y14" s="24">
        <v>5.0999999999999996</v>
      </c>
      <c r="Z14" s="24">
        <v>98</v>
      </c>
      <c r="AA14" s="24">
        <v>15.9</v>
      </c>
      <c r="AB14" s="24">
        <v>43.6</v>
      </c>
      <c r="AC14" s="24">
        <v>3.7</v>
      </c>
      <c r="AD14" s="24">
        <v>4.63</v>
      </c>
      <c r="AE14" s="24">
        <v>1.8</v>
      </c>
      <c r="AF14" s="24">
        <v>31.2</v>
      </c>
      <c r="AG14" s="24">
        <v>36.5</v>
      </c>
      <c r="AH14" s="24">
        <v>85.5</v>
      </c>
      <c r="AI14" s="24">
        <v>10.5</v>
      </c>
      <c r="AJ14" s="24">
        <v>142</v>
      </c>
      <c r="AK14" s="24">
        <v>2.2999999999999998</v>
      </c>
      <c r="AL14" s="24">
        <v>11.9</v>
      </c>
      <c r="AM14" s="24">
        <v>185</v>
      </c>
      <c r="AN14" s="24">
        <v>2.2799999999999998</v>
      </c>
    </row>
    <row r="15" spans="1:40" x14ac:dyDescent="0.25">
      <c r="A15" s="19">
        <v>14</v>
      </c>
      <c r="B15" s="25" t="s">
        <v>4</v>
      </c>
      <c r="C15" s="27">
        <v>32</v>
      </c>
      <c r="D15" s="27" t="str">
        <f t="shared" si="0"/>
        <v>32_PBS</v>
      </c>
      <c r="E15" s="28" t="s">
        <v>1</v>
      </c>
      <c r="F15" s="27">
        <v>26</v>
      </c>
      <c r="G15" s="29">
        <v>18.975765889346132</v>
      </c>
      <c r="H15" s="30">
        <v>0.83757338551859084</v>
      </c>
      <c r="I15" s="31">
        <v>43497</v>
      </c>
      <c r="J15" s="27">
        <v>5</v>
      </c>
      <c r="K15" s="27">
        <v>36.200000000000003</v>
      </c>
      <c r="L15" s="27">
        <v>118</v>
      </c>
      <c r="M15" s="27">
        <v>80</v>
      </c>
      <c r="N15" s="27">
        <v>93</v>
      </c>
      <c r="O15" s="23">
        <v>0</v>
      </c>
      <c r="P15" s="23">
        <v>0.2</v>
      </c>
      <c r="Q15" s="23">
        <v>0.4</v>
      </c>
      <c r="R15" s="23"/>
      <c r="S15" s="23"/>
      <c r="T15" s="24">
        <v>9</v>
      </c>
      <c r="U15" s="24">
        <v>10</v>
      </c>
      <c r="V15" s="24">
        <v>128</v>
      </c>
      <c r="W15" s="24">
        <v>103</v>
      </c>
      <c r="X15" s="24">
        <v>0.76</v>
      </c>
      <c r="Y15" s="24">
        <v>4.3600000000000003</v>
      </c>
      <c r="Z15" s="24">
        <v>92</v>
      </c>
      <c r="AA15" s="24">
        <v>12.5</v>
      </c>
      <c r="AB15" s="24">
        <v>36.200000000000003</v>
      </c>
      <c r="AC15" s="24">
        <v>3.9</v>
      </c>
      <c r="AD15" s="24">
        <v>6.03</v>
      </c>
      <c r="AE15" s="24">
        <v>2.9</v>
      </c>
      <c r="AF15" s="24">
        <v>28.7</v>
      </c>
      <c r="AG15" s="24">
        <v>34.5</v>
      </c>
      <c r="AH15" s="24">
        <v>83</v>
      </c>
      <c r="AI15" s="24">
        <v>10.1</v>
      </c>
      <c r="AJ15" s="24">
        <v>139</v>
      </c>
      <c r="AK15" s="24">
        <v>2.6</v>
      </c>
      <c r="AL15" s="24">
        <v>12.8</v>
      </c>
      <c r="AM15" s="24">
        <v>322</v>
      </c>
      <c r="AN15" s="24">
        <v>1.43</v>
      </c>
    </row>
    <row r="16" spans="1:40" x14ac:dyDescent="0.25">
      <c r="A16" s="19">
        <v>15</v>
      </c>
      <c r="B16" s="25" t="s">
        <v>4</v>
      </c>
      <c r="C16" s="27">
        <v>33</v>
      </c>
      <c r="D16" s="27" t="str">
        <f t="shared" si="0"/>
        <v>33_PBS</v>
      </c>
      <c r="E16" s="28" t="s">
        <v>3</v>
      </c>
      <c r="F16" s="27">
        <v>24</v>
      </c>
      <c r="G16" s="29">
        <v>23.185605603188019</v>
      </c>
      <c r="H16" s="30">
        <v>0.82996632996633002</v>
      </c>
      <c r="I16" s="31">
        <v>43497</v>
      </c>
      <c r="J16" s="27">
        <v>8</v>
      </c>
      <c r="K16" s="27">
        <v>35.4</v>
      </c>
      <c r="L16" s="27">
        <v>118</v>
      </c>
      <c r="M16" s="27">
        <v>78</v>
      </c>
      <c r="N16" s="27">
        <v>55</v>
      </c>
      <c r="O16" s="23">
        <v>0.1</v>
      </c>
      <c r="P16" s="23">
        <v>0.6</v>
      </c>
      <c r="Q16" s="23">
        <v>0.6</v>
      </c>
      <c r="R16" s="23">
        <v>0.9</v>
      </c>
      <c r="S16" s="23"/>
      <c r="T16" s="24">
        <v>24</v>
      </c>
      <c r="U16" s="24">
        <v>25</v>
      </c>
      <c r="V16" s="24">
        <v>160</v>
      </c>
      <c r="W16" s="24">
        <v>102</v>
      </c>
      <c r="X16" s="24">
        <v>0.79</v>
      </c>
      <c r="Y16" s="24">
        <v>5.07</v>
      </c>
      <c r="Z16" s="24">
        <v>86</v>
      </c>
      <c r="AA16" s="24">
        <v>15</v>
      </c>
      <c r="AB16" s="24">
        <v>42.7</v>
      </c>
      <c r="AC16" s="24">
        <v>4.5</v>
      </c>
      <c r="AD16" s="24">
        <v>7.77</v>
      </c>
      <c r="AE16" s="24">
        <v>2.9</v>
      </c>
      <c r="AF16" s="24">
        <v>29.6</v>
      </c>
      <c r="AG16" s="24">
        <v>35.1</v>
      </c>
      <c r="AH16" s="24">
        <v>84.2</v>
      </c>
      <c r="AI16" s="24">
        <v>10.6</v>
      </c>
      <c r="AJ16" s="24">
        <v>138</v>
      </c>
      <c r="AK16" s="24">
        <v>3.6</v>
      </c>
      <c r="AL16" s="24">
        <v>12</v>
      </c>
      <c r="AM16" s="24">
        <v>227</v>
      </c>
      <c r="AN16" s="24">
        <v>3.17</v>
      </c>
    </row>
    <row r="17" spans="1:40" x14ac:dyDescent="0.25">
      <c r="A17" s="19">
        <v>16</v>
      </c>
      <c r="B17" s="25" t="s">
        <v>4</v>
      </c>
      <c r="C17" s="27">
        <v>34</v>
      </c>
      <c r="D17" s="27" t="str">
        <f t="shared" si="0"/>
        <v>34_PBS</v>
      </c>
      <c r="E17" s="28" t="s">
        <v>3</v>
      </c>
      <c r="F17" s="27">
        <v>27</v>
      </c>
      <c r="G17" s="29">
        <v>24.69508513464557</v>
      </c>
      <c r="H17" s="30">
        <v>0.97781885397412205</v>
      </c>
      <c r="I17" s="31">
        <v>43497</v>
      </c>
      <c r="J17" s="27">
        <v>5</v>
      </c>
      <c r="K17" s="27">
        <v>35.799999999999997</v>
      </c>
      <c r="L17" s="27">
        <v>133</v>
      </c>
      <c r="M17" s="27">
        <v>69</v>
      </c>
      <c r="N17" s="27">
        <v>84</v>
      </c>
      <c r="O17" s="23">
        <v>0</v>
      </c>
      <c r="P17" s="23">
        <v>0.2</v>
      </c>
      <c r="Q17" s="23">
        <v>0.3</v>
      </c>
      <c r="R17" s="23"/>
      <c r="S17" s="23">
        <v>6</v>
      </c>
      <c r="T17" s="24">
        <v>35</v>
      </c>
      <c r="U17" s="24">
        <v>35</v>
      </c>
      <c r="V17" s="24">
        <v>190</v>
      </c>
      <c r="W17" s="24">
        <v>101</v>
      </c>
      <c r="X17" s="24">
        <v>1.29</v>
      </c>
      <c r="Y17" s="24">
        <v>5.05</v>
      </c>
      <c r="Z17" s="24">
        <v>99</v>
      </c>
      <c r="AA17" s="24">
        <v>14.9</v>
      </c>
      <c r="AB17" s="24">
        <v>43.1</v>
      </c>
      <c r="AC17" s="24">
        <v>3.8</v>
      </c>
      <c r="AD17" s="24">
        <v>4.5999999999999996</v>
      </c>
      <c r="AE17" s="24">
        <v>1.7</v>
      </c>
      <c r="AF17" s="24">
        <v>29.5</v>
      </c>
      <c r="AG17" s="24">
        <v>34.6</v>
      </c>
      <c r="AH17" s="24">
        <v>85.3</v>
      </c>
      <c r="AI17" s="24">
        <v>10.5</v>
      </c>
      <c r="AJ17" s="24">
        <v>140</v>
      </c>
      <c r="AK17" s="24">
        <v>2.4</v>
      </c>
      <c r="AL17" s="24">
        <v>12.8</v>
      </c>
      <c r="AM17" s="24">
        <v>212</v>
      </c>
      <c r="AN17" s="24">
        <v>1.62</v>
      </c>
    </row>
    <row r="18" spans="1:40" x14ac:dyDescent="0.25">
      <c r="A18" s="19">
        <v>17</v>
      </c>
      <c r="B18" s="25" t="s">
        <v>4</v>
      </c>
      <c r="C18" s="27">
        <v>46</v>
      </c>
      <c r="D18" s="27" t="str">
        <f t="shared" si="0"/>
        <v>46_PBS</v>
      </c>
      <c r="E18" s="28" t="s">
        <v>3</v>
      </c>
      <c r="F18" s="27">
        <v>28</v>
      </c>
      <c r="G18" s="29">
        <v>22.222222222222221</v>
      </c>
      <c r="H18" s="30">
        <v>0.92321116928446778</v>
      </c>
      <c r="I18" s="31">
        <v>43507</v>
      </c>
      <c r="J18" s="27">
        <v>4</v>
      </c>
      <c r="K18" s="27">
        <v>35.9</v>
      </c>
      <c r="L18" s="27">
        <v>126</v>
      </c>
      <c r="M18" s="27">
        <v>91</v>
      </c>
      <c r="N18" s="27">
        <v>69</v>
      </c>
      <c r="O18" s="23">
        <v>0</v>
      </c>
      <c r="P18" s="23">
        <v>0.2</v>
      </c>
      <c r="Q18" s="23">
        <v>0.2</v>
      </c>
      <c r="R18" s="23"/>
      <c r="S18" s="23"/>
      <c r="T18" s="24">
        <v>18</v>
      </c>
      <c r="U18" s="24">
        <v>15</v>
      </c>
      <c r="V18" s="24">
        <v>206</v>
      </c>
      <c r="W18" s="24">
        <v>103</v>
      </c>
      <c r="X18" s="24">
        <v>1.04</v>
      </c>
      <c r="Y18" s="24">
        <v>5.54</v>
      </c>
      <c r="Z18" s="24">
        <v>98</v>
      </c>
      <c r="AA18" s="24">
        <v>15.2</v>
      </c>
      <c r="AB18" s="24">
        <v>44.2</v>
      </c>
      <c r="AC18" s="24">
        <v>4.0999999999999996</v>
      </c>
      <c r="AD18" s="24">
        <v>5.59</v>
      </c>
      <c r="AE18" s="24">
        <v>1.7</v>
      </c>
      <c r="AF18" s="24">
        <v>27.4</v>
      </c>
      <c r="AG18" s="24">
        <v>34.4</v>
      </c>
      <c r="AH18" s="24">
        <v>79.8</v>
      </c>
      <c r="AI18" s="24">
        <v>11.5</v>
      </c>
      <c r="AJ18" s="24">
        <v>140</v>
      </c>
      <c r="AK18" s="24">
        <v>3.4</v>
      </c>
      <c r="AL18" s="24">
        <v>13.2</v>
      </c>
      <c r="AM18" s="24">
        <v>178</v>
      </c>
      <c r="AN18" s="24">
        <v>4.29</v>
      </c>
    </row>
    <row r="19" spans="1:40" x14ac:dyDescent="0.25">
      <c r="A19" s="19">
        <v>18</v>
      </c>
      <c r="B19" s="25" t="s">
        <v>4</v>
      </c>
      <c r="C19" s="27">
        <v>47</v>
      </c>
      <c r="D19" s="27" t="str">
        <f t="shared" si="0"/>
        <v>47_PBS</v>
      </c>
      <c r="E19" s="28" t="s">
        <v>1</v>
      </c>
      <c r="F19" s="27">
        <v>23</v>
      </c>
      <c r="G19" s="29">
        <v>19.652530056810676</v>
      </c>
      <c r="H19" s="30">
        <v>0.77176015473887805</v>
      </c>
      <c r="I19" s="31">
        <v>43507</v>
      </c>
      <c r="J19" s="27">
        <v>5</v>
      </c>
      <c r="K19" s="27">
        <v>36.1</v>
      </c>
      <c r="L19" s="27">
        <v>126</v>
      </c>
      <c r="M19" s="27">
        <v>50</v>
      </c>
      <c r="N19" s="27">
        <v>55</v>
      </c>
      <c r="O19" s="23">
        <v>0</v>
      </c>
      <c r="P19" s="23">
        <v>0.2</v>
      </c>
      <c r="Q19" s="23">
        <v>0.4</v>
      </c>
      <c r="R19" s="23"/>
      <c r="S19" s="23"/>
      <c r="T19" s="24">
        <v>16</v>
      </c>
      <c r="U19" s="24">
        <v>18</v>
      </c>
      <c r="V19" s="24">
        <v>112</v>
      </c>
      <c r="W19" s="24">
        <v>103</v>
      </c>
      <c r="X19" s="24">
        <v>0.72</v>
      </c>
      <c r="Y19" s="24">
        <v>4.3099999999999996</v>
      </c>
      <c r="Z19" s="24">
        <v>102</v>
      </c>
      <c r="AA19" s="24">
        <v>12</v>
      </c>
      <c r="AB19" s="24">
        <v>36.4</v>
      </c>
      <c r="AC19" s="24">
        <v>3.8</v>
      </c>
      <c r="AD19" s="24">
        <v>5.69</v>
      </c>
      <c r="AE19" s="24">
        <v>1.7</v>
      </c>
      <c r="AF19" s="24">
        <v>27.8</v>
      </c>
      <c r="AG19" s="24">
        <v>33</v>
      </c>
      <c r="AH19" s="24">
        <v>84.5</v>
      </c>
      <c r="AI19" s="24">
        <v>9.9</v>
      </c>
      <c r="AJ19" s="24">
        <v>139</v>
      </c>
      <c r="AK19" s="24">
        <v>3.4</v>
      </c>
      <c r="AL19" s="24">
        <v>13.1</v>
      </c>
      <c r="AM19" s="24">
        <v>275</v>
      </c>
      <c r="AN19" s="24">
        <v>1.83</v>
      </c>
    </row>
    <row r="20" spans="1:40" x14ac:dyDescent="0.25">
      <c r="A20" s="19">
        <v>19</v>
      </c>
      <c r="B20" s="25" t="s">
        <v>4</v>
      </c>
      <c r="C20" s="27">
        <v>48</v>
      </c>
      <c r="D20" s="27" t="str">
        <f t="shared" si="0"/>
        <v>48_PBS</v>
      </c>
      <c r="E20" s="28" t="s">
        <v>3</v>
      </c>
      <c r="F20" s="27">
        <v>20</v>
      </c>
      <c r="G20" s="29">
        <v>24.004475410669787</v>
      </c>
      <c r="H20" s="30">
        <v>0.87024221453287198</v>
      </c>
      <c r="I20" s="31">
        <v>43507</v>
      </c>
      <c r="J20" s="27">
        <v>5</v>
      </c>
      <c r="K20" s="27">
        <v>37.299999999999997</v>
      </c>
      <c r="L20" s="27">
        <v>137</v>
      </c>
      <c r="M20" s="27">
        <v>80</v>
      </c>
      <c r="N20" s="27">
        <v>96</v>
      </c>
      <c r="O20" s="23">
        <v>0.1</v>
      </c>
      <c r="P20" s="23">
        <v>0.2</v>
      </c>
      <c r="Q20" s="23">
        <v>0.3</v>
      </c>
      <c r="R20" s="23"/>
      <c r="S20" s="23"/>
      <c r="T20" s="24">
        <v>23</v>
      </c>
      <c r="U20" s="24">
        <v>21</v>
      </c>
      <c r="V20" s="24">
        <v>160</v>
      </c>
      <c r="W20" s="24">
        <v>107</v>
      </c>
      <c r="X20" s="24">
        <v>0.83</v>
      </c>
      <c r="Y20" s="24">
        <v>5.0199999999999996</v>
      </c>
      <c r="Z20" s="24">
        <v>90</v>
      </c>
      <c r="AA20" s="24">
        <v>14.9</v>
      </c>
      <c r="AB20" s="24">
        <v>41.7</v>
      </c>
      <c r="AC20" s="24">
        <v>4.3</v>
      </c>
      <c r="AD20" s="24">
        <v>4.7300000000000004</v>
      </c>
      <c r="AE20" s="24">
        <v>2</v>
      </c>
      <c r="AF20" s="24">
        <v>29.7</v>
      </c>
      <c r="AG20" s="24">
        <v>35.700000000000003</v>
      </c>
      <c r="AH20" s="24">
        <v>83.1</v>
      </c>
      <c r="AI20" s="24">
        <v>10.3</v>
      </c>
      <c r="AJ20" s="24">
        <v>140</v>
      </c>
      <c r="AK20" s="24">
        <v>2.2000000000000002</v>
      </c>
      <c r="AL20" s="24">
        <v>13.4</v>
      </c>
      <c r="AM20" s="24">
        <v>207</v>
      </c>
      <c r="AN20" s="24">
        <v>2.11</v>
      </c>
    </row>
    <row r="21" spans="1:40" x14ac:dyDescent="0.25">
      <c r="A21" s="19">
        <v>20</v>
      </c>
      <c r="B21" s="25" t="s">
        <v>4</v>
      </c>
      <c r="C21" s="27">
        <v>50</v>
      </c>
      <c r="D21" s="27" t="str">
        <f t="shared" si="0"/>
        <v>50_PBS</v>
      </c>
      <c r="E21" s="28" t="s">
        <v>1</v>
      </c>
      <c r="F21" s="27">
        <v>24</v>
      </c>
      <c r="G21" s="29">
        <v>20.82999519307803</v>
      </c>
      <c r="H21" s="30">
        <v>0.83702213279678073</v>
      </c>
      <c r="I21" s="31">
        <v>43508</v>
      </c>
      <c r="J21" s="27">
        <v>4</v>
      </c>
      <c r="K21" s="27">
        <v>36.1</v>
      </c>
      <c r="L21" s="27">
        <v>111</v>
      </c>
      <c r="M21" s="27">
        <v>80</v>
      </c>
      <c r="N21" s="27">
        <v>74</v>
      </c>
      <c r="O21" s="23">
        <v>0</v>
      </c>
      <c r="P21" s="23">
        <v>0.1</v>
      </c>
      <c r="Q21" s="23">
        <v>0.2</v>
      </c>
      <c r="R21" s="23"/>
      <c r="S21" s="23"/>
      <c r="T21" s="24">
        <v>12</v>
      </c>
      <c r="U21" s="24">
        <v>17</v>
      </c>
      <c r="V21" s="24">
        <v>168</v>
      </c>
      <c r="W21" s="24">
        <v>105</v>
      </c>
      <c r="X21" s="24">
        <v>0.72</v>
      </c>
      <c r="Y21" s="24">
        <v>4.4800000000000004</v>
      </c>
      <c r="Z21" s="24">
        <v>90</v>
      </c>
      <c r="AA21" s="24">
        <v>13.2</v>
      </c>
      <c r="AB21" s="24">
        <v>38.9</v>
      </c>
      <c r="AC21" s="24">
        <v>3.6</v>
      </c>
      <c r="AD21" s="24">
        <v>3.2</v>
      </c>
      <c r="AE21" s="24">
        <v>1</v>
      </c>
      <c r="AF21" s="24">
        <v>29.5</v>
      </c>
      <c r="AG21" s="24">
        <v>33.9</v>
      </c>
      <c r="AH21" s="24">
        <v>86.8</v>
      </c>
      <c r="AI21" s="24">
        <v>11.3</v>
      </c>
      <c r="AJ21" s="24">
        <v>139</v>
      </c>
      <c r="AK21" s="24">
        <v>1.9</v>
      </c>
      <c r="AL21" s="24">
        <v>13.5</v>
      </c>
      <c r="AM21" s="24">
        <v>208</v>
      </c>
      <c r="AN21" s="24">
        <v>2.5499999999999998</v>
      </c>
    </row>
    <row r="22" spans="1:40" x14ac:dyDescent="0.25">
      <c r="A22" s="20">
        <v>21</v>
      </c>
      <c r="B22" s="26" t="s">
        <v>29</v>
      </c>
      <c r="C22" s="32" t="s">
        <v>0</v>
      </c>
      <c r="D22" s="27" t="str">
        <f>C22&amp;"_NEM"</f>
        <v>07_NEM</v>
      </c>
      <c r="E22" s="40" t="s">
        <v>1</v>
      </c>
      <c r="F22" s="32">
        <v>29</v>
      </c>
      <c r="G22" s="33">
        <v>18.809206251496189</v>
      </c>
      <c r="H22" s="33">
        <v>0.78149606299212604</v>
      </c>
      <c r="I22" s="34">
        <v>43494</v>
      </c>
      <c r="J22" s="32">
        <v>6</v>
      </c>
      <c r="K22" s="32">
        <v>36.5</v>
      </c>
      <c r="L22" s="32">
        <v>116</v>
      </c>
      <c r="M22" s="32">
        <v>80</v>
      </c>
      <c r="N22" s="32">
        <v>91</v>
      </c>
      <c r="O22" s="23">
        <v>0</v>
      </c>
      <c r="P22" s="23">
        <v>0.5</v>
      </c>
      <c r="Q22" s="23">
        <v>0.4</v>
      </c>
      <c r="R22" s="23">
        <v>1.1000000000000001</v>
      </c>
      <c r="S22" s="23">
        <v>12</v>
      </c>
      <c r="T22" s="24">
        <v>10</v>
      </c>
      <c r="U22" s="24">
        <v>18</v>
      </c>
      <c r="V22" s="24">
        <v>148</v>
      </c>
      <c r="W22" s="24">
        <v>103</v>
      </c>
      <c r="X22" s="24">
        <v>0.69</v>
      </c>
      <c r="Y22" s="24">
        <v>4.24</v>
      </c>
      <c r="Z22" s="24">
        <v>94</v>
      </c>
      <c r="AA22" s="24">
        <v>12.7</v>
      </c>
      <c r="AB22" s="24">
        <v>37.4</v>
      </c>
      <c r="AC22" s="24">
        <v>4</v>
      </c>
      <c r="AD22" s="24">
        <v>6.9</v>
      </c>
      <c r="AE22" s="24">
        <v>2.4</v>
      </c>
      <c r="AF22" s="24">
        <v>30</v>
      </c>
      <c r="AG22" s="24">
        <v>34</v>
      </c>
      <c r="AH22" s="24">
        <v>88.2</v>
      </c>
      <c r="AI22" s="24">
        <v>11.1</v>
      </c>
      <c r="AJ22" s="24">
        <v>138</v>
      </c>
      <c r="AK22" s="24">
        <v>3.6</v>
      </c>
      <c r="AL22" s="24">
        <v>12.6</v>
      </c>
      <c r="AM22" s="24">
        <v>216</v>
      </c>
      <c r="AN22" s="24">
        <v>2.87</v>
      </c>
    </row>
    <row r="23" spans="1:40" x14ac:dyDescent="0.25">
      <c r="A23" s="20">
        <v>22</v>
      </c>
      <c r="B23" s="26" t="s">
        <v>29</v>
      </c>
      <c r="C23" s="35" t="s">
        <v>2</v>
      </c>
      <c r="D23" s="27" t="str">
        <f t="shared" ref="D23:D41" si="1">C23&amp;"_NEM"</f>
        <v>09_NEM</v>
      </c>
      <c r="E23" s="40" t="s">
        <v>1</v>
      </c>
      <c r="F23" s="32">
        <v>24</v>
      </c>
      <c r="G23" s="33">
        <v>20.862264865547278</v>
      </c>
      <c r="H23" s="33">
        <v>0.78559176672384212</v>
      </c>
      <c r="I23" s="34">
        <v>43494</v>
      </c>
      <c r="J23" s="32">
        <v>5</v>
      </c>
      <c r="K23" s="32">
        <v>37.5</v>
      </c>
      <c r="L23" s="32">
        <v>119</v>
      </c>
      <c r="M23" s="32">
        <v>79</v>
      </c>
      <c r="N23" s="32">
        <v>81</v>
      </c>
      <c r="O23" s="23">
        <v>0</v>
      </c>
      <c r="P23" s="23">
        <v>0.1</v>
      </c>
      <c r="Q23" s="23">
        <v>0.2</v>
      </c>
      <c r="R23" s="23"/>
      <c r="S23" s="23"/>
      <c r="T23" s="24">
        <v>9</v>
      </c>
      <c r="U23" s="24">
        <v>16</v>
      </c>
      <c r="V23" s="24">
        <v>177</v>
      </c>
      <c r="W23" s="24">
        <v>103</v>
      </c>
      <c r="X23" s="24">
        <v>0.54</v>
      </c>
      <c r="Y23" s="24">
        <v>4.0199999999999996</v>
      </c>
      <c r="Z23" s="24">
        <v>93</v>
      </c>
      <c r="AA23" s="24">
        <v>11.8</v>
      </c>
      <c r="AB23" s="24">
        <v>35.200000000000003</v>
      </c>
      <c r="AC23" s="24">
        <v>4</v>
      </c>
      <c r="AD23" s="24">
        <v>3.87</v>
      </c>
      <c r="AE23" s="24">
        <v>1.2</v>
      </c>
      <c r="AF23" s="24">
        <v>29.4</v>
      </c>
      <c r="AG23" s="24">
        <v>33.5</v>
      </c>
      <c r="AH23" s="24">
        <v>87.6</v>
      </c>
      <c r="AI23" s="24">
        <v>10.9</v>
      </c>
      <c r="AJ23" s="24">
        <v>139</v>
      </c>
      <c r="AK23" s="24">
        <v>2.2999999999999998</v>
      </c>
      <c r="AL23" s="24">
        <v>12.4</v>
      </c>
      <c r="AM23" s="24">
        <v>206</v>
      </c>
      <c r="AN23" s="24">
        <v>2</v>
      </c>
    </row>
    <row r="24" spans="1:40" x14ac:dyDescent="0.25">
      <c r="A24" s="20">
        <v>23</v>
      </c>
      <c r="B24" s="26" t="s">
        <v>29</v>
      </c>
      <c r="C24" s="36">
        <v>14</v>
      </c>
      <c r="D24" s="27" t="str">
        <f t="shared" si="1"/>
        <v>14_NEM</v>
      </c>
      <c r="E24" s="41" t="s">
        <v>3</v>
      </c>
      <c r="F24" s="36">
        <v>29</v>
      </c>
      <c r="G24" s="33">
        <v>24.115444214876035</v>
      </c>
      <c r="H24" s="33">
        <v>0.84055459272097044</v>
      </c>
      <c r="I24" s="37">
        <v>43495</v>
      </c>
      <c r="J24" s="32">
        <v>4</v>
      </c>
      <c r="K24" s="36">
        <v>36.299999999999997</v>
      </c>
      <c r="L24" s="36">
        <v>139</v>
      </c>
      <c r="M24" s="36">
        <v>90</v>
      </c>
      <c r="N24" s="36">
        <v>86</v>
      </c>
      <c r="O24" s="23">
        <v>0</v>
      </c>
      <c r="P24" s="23">
        <v>0.1</v>
      </c>
      <c r="Q24" s="23">
        <v>0.2</v>
      </c>
      <c r="R24" s="23"/>
      <c r="S24" s="23">
        <v>9</v>
      </c>
      <c r="T24" s="24">
        <v>13</v>
      </c>
      <c r="U24" s="24">
        <v>15</v>
      </c>
      <c r="V24" s="24">
        <v>196</v>
      </c>
      <c r="W24" s="24">
        <v>103</v>
      </c>
      <c r="X24" s="24">
        <v>1.2</v>
      </c>
      <c r="Y24" s="24">
        <v>4.8899999999999997</v>
      </c>
      <c r="Z24" s="24">
        <v>96</v>
      </c>
      <c r="AA24" s="24">
        <v>14.3</v>
      </c>
      <c r="AB24" s="24">
        <v>40</v>
      </c>
      <c r="AC24" s="24">
        <v>3.6</v>
      </c>
      <c r="AD24" s="24">
        <v>3.3</v>
      </c>
      <c r="AE24" s="24">
        <v>1.8</v>
      </c>
      <c r="AF24" s="24">
        <v>29.2</v>
      </c>
      <c r="AG24" s="24">
        <v>35.799999999999997</v>
      </c>
      <c r="AH24" s="24">
        <v>81.8</v>
      </c>
      <c r="AI24" s="24">
        <v>11.1</v>
      </c>
      <c r="AJ24" s="24">
        <v>143</v>
      </c>
      <c r="AK24" s="24">
        <v>1.2</v>
      </c>
      <c r="AL24" s="24">
        <v>12.3</v>
      </c>
      <c r="AM24" s="24">
        <v>183</v>
      </c>
      <c r="AN24" s="24">
        <v>3.06</v>
      </c>
    </row>
    <row r="25" spans="1:40" x14ac:dyDescent="0.25">
      <c r="A25" s="20">
        <v>24</v>
      </c>
      <c r="B25" s="26" t="s">
        <v>29</v>
      </c>
      <c r="C25" s="36">
        <v>15</v>
      </c>
      <c r="D25" s="27" t="str">
        <f t="shared" si="1"/>
        <v>15_NEM</v>
      </c>
      <c r="E25" s="41" t="s">
        <v>1</v>
      </c>
      <c r="F25" s="36">
        <v>25</v>
      </c>
      <c r="G25" s="33">
        <v>20.211347081153178</v>
      </c>
      <c r="H25" s="33">
        <v>0.75600739371534198</v>
      </c>
      <c r="I25" s="37">
        <v>43495</v>
      </c>
      <c r="J25" s="32">
        <v>5</v>
      </c>
      <c r="K25" s="36">
        <v>36.799999999999997</v>
      </c>
      <c r="L25" s="36">
        <v>119</v>
      </c>
      <c r="M25" s="36">
        <v>60</v>
      </c>
      <c r="N25" s="36">
        <v>74</v>
      </c>
      <c r="O25" s="23">
        <v>0</v>
      </c>
      <c r="P25" s="23">
        <v>0.1</v>
      </c>
      <c r="Q25" s="23">
        <v>0.2</v>
      </c>
      <c r="R25" s="23">
        <v>1.5</v>
      </c>
      <c r="S25" s="23"/>
      <c r="T25" s="24">
        <v>29</v>
      </c>
      <c r="U25" s="24">
        <v>26</v>
      </c>
      <c r="V25" s="24">
        <v>199</v>
      </c>
      <c r="W25" s="24">
        <v>101</v>
      </c>
      <c r="X25" s="24">
        <v>0.79</v>
      </c>
      <c r="Y25" s="24">
        <v>4.37</v>
      </c>
      <c r="Z25" s="24">
        <v>83</v>
      </c>
      <c r="AA25" s="24">
        <v>12.1</v>
      </c>
      <c r="AB25" s="24">
        <v>36.299999999999997</v>
      </c>
      <c r="AC25" s="24">
        <v>4.4000000000000004</v>
      </c>
      <c r="AD25" s="24">
        <v>4.53</v>
      </c>
      <c r="AE25" s="24">
        <v>1.6</v>
      </c>
      <c r="AF25" s="24">
        <v>27.7</v>
      </c>
      <c r="AG25" s="24">
        <v>33.299999999999997</v>
      </c>
      <c r="AH25" s="24">
        <v>83.1</v>
      </c>
      <c r="AI25" s="24">
        <v>11.5</v>
      </c>
      <c r="AJ25" s="24">
        <v>138</v>
      </c>
      <c r="AK25" s="24">
        <v>2.6</v>
      </c>
      <c r="AL25" s="24">
        <v>13.5</v>
      </c>
      <c r="AM25" s="24">
        <v>198</v>
      </c>
      <c r="AN25" s="24">
        <v>1.65</v>
      </c>
    </row>
    <row r="26" spans="1:40" x14ac:dyDescent="0.25">
      <c r="A26" s="20">
        <v>25</v>
      </c>
      <c r="B26" s="26" t="s">
        <v>29</v>
      </c>
      <c r="C26" s="36">
        <v>16</v>
      </c>
      <c r="D26" s="27" t="str">
        <f t="shared" si="1"/>
        <v>16_NEM</v>
      </c>
      <c r="E26" s="41" t="s">
        <v>1</v>
      </c>
      <c r="F26" s="36">
        <v>23</v>
      </c>
      <c r="G26" s="33">
        <v>21.230572023714146</v>
      </c>
      <c r="H26" s="33">
        <v>0.73913043478260876</v>
      </c>
      <c r="I26" s="37">
        <v>43495</v>
      </c>
      <c r="J26" s="32">
        <v>4</v>
      </c>
      <c r="K26" s="36">
        <v>36.700000000000003</v>
      </c>
      <c r="L26" s="36">
        <v>109</v>
      </c>
      <c r="M26" s="36">
        <v>70</v>
      </c>
      <c r="N26" s="36">
        <v>61</v>
      </c>
      <c r="O26" s="23">
        <v>0</v>
      </c>
      <c r="P26" s="23">
        <v>0</v>
      </c>
      <c r="Q26" s="23">
        <v>0.3</v>
      </c>
      <c r="R26" s="23"/>
      <c r="S26" s="23">
        <v>5</v>
      </c>
      <c r="T26" s="24">
        <v>13</v>
      </c>
      <c r="U26" s="24">
        <v>18</v>
      </c>
      <c r="V26" s="24">
        <v>134</v>
      </c>
      <c r="W26" s="24">
        <v>105</v>
      </c>
      <c r="X26" s="24">
        <v>0.78</v>
      </c>
      <c r="Y26" s="24">
        <v>4.46</v>
      </c>
      <c r="Z26" s="24">
        <v>87</v>
      </c>
      <c r="AA26" s="24">
        <v>12.1</v>
      </c>
      <c r="AB26" s="24">
        <v>37.4</v>
      </c>
      <c r="AC26" s="24">
        <v>4.0999999999999996</v>
      </c>
      <c r="AD26" s="24">
        <v>4.84</v>
      </c>
      <c r="AE26" s="24">
        <v>1.6</v>
      </c>
      <c r="AF26" s="24">
        <v>27.1</v>
      </c>
      <c r="AG26" s="24">
        <v>32.4</v>
      </c>
      <c r="AH26" s="24">
        <v>83.9</v>
      </c>
      <c r="AI26" s="24">
        <v>11.1</v>
      </c>
      <c r="AJ26" s="24">
        <v>143</v>
      </c>
      <c r="AK26" s="24">
        <v>2.9</v>
      </c>
      <c r="AL26" s="24">
        <v>12.5</v>
      </c>
      <c r="AM26" s="24">
        <v>214</v>
      </c>
      <c r="AN26" s="24">
        <v>0.76</v>
      </c>
    </row>
    <row r="27" spans="1:40" x14ac:dyDescent="0.25">
      <c r="A27" s="20">
        <v>26</v>
      </c>
      <c r="B27" s="26" t="s">
        <v>29</v>
      </c>
      <c r="C27" s="36">
        <v>17</v>
      </c>
      <c r="D27" s="27" t="str">
        <f t="shared" si="1"/>
        <v>17_NEM</v>
      </c>
      <c r="E27" s="41" t="s">
        <v>1</v>
      </c>
      <c r="F27" s="36">
        <v>23</v>
      </c>
      <c r="G27" s="33">
        <v>23.459612916386877</v>
      </c>
      <c r="H27" s="33">
        <v>0.78880000000000006</v>
      </c>
      <c r="I27" s="37">
        <v>43495</v>
      </c>
      <c r="J27" s="32">
        <v>4</v>
      </c>
      <c r="K27" s="36">
        <v>37</v>
      </c>
      <c r="L27" s="36">
        <v>130</v>
      </c>
      <c r="M27" s="36">
        <v>89</v>
      </c>
      <c r="N27" s="36">
        <v>83</v>
      </c>
      <c r="O27" s="23">
        <v>0</v>
      </c>
      <c r="P27" s="23">
        <v>0.1</v>
      </c>
      <c r="Q27" s="23">
        <v>0.3</v>
      </c>
      <c r="R27" s="23">
        <v>0.6</v>
      </c>
      <c r="S27" s="23">
        <v>7</v>
      </c>
      <c r="T27" s="24">
        <v>15</v>
      </c>
      <c r="U27" s="24">
        <v>17</v>
      </c>
      <c r="V27" s="24">
        <v>150</v>
      </c>
      <c r="W27" s="24">
        <v>100</v>
      </c>
      <c r="X27" s="24">
        <v>0.62</v>
      </c>
      <c r="Y27" s="24">
        <v>4.0599999999999996</v>
      </c>
      <c r="Z27" s="24">
        <v>82</v>
      </c>
      <c r="AA27" s="24">
        <v>12</v>
      </c>
      <c r="AB27" s="24">
        <v>34.700000000000003</v>
      </c>
      <c r="AC27" s="24">
        <v>3.9</v>
      </c>
      <c r="AD27" s="24">
        <v>4.59</v>
      </c>
      <c r="AE27" s="24">
        <v>1.4</v>
      </c>
      <c r="AF27" s="24">
        <v>29.6</v>
      </c>
      <c r="AG27" s="24">
        <v>34.6</v>
      </c>
      <c r="AH27" s="24">
        <v>85.5</v>
      </c>
      <c r="AI27" s="24">
        <v>11.2</v>
      </c>
      <c r="AJ27" s="24">
        <v>137</v>
      </c>
      <c r="AK27" s="24">
        <v>2.9</v>
      </c>
      <c r="AL27" s="24">
        <v>12.2</v>
      </c>
      <c r="AM27" s="24">
        <v>175</v>
      </c>
      <c r="AN27" s="24">
        <v>1.81</v>
      </c>
    </row>
    <row r="28" spans="1:40" x14ac:dyDescent="0.25">
      <c r="A28" s="20">
        <v>27</v>
      </c>
      <c r="B28" s="26" t="s">
        <v>29</v>
      </c>
      <c r="C28" s="36">
        <v>18</v>
      </c>
      <c r="D28" s="27" t="str">
        <f t="shared" si="1"/>
        <v>18_NEM</v>
      </c>
      <c r="E28" s="41" t="s">
        <v>3</v>
      </c>
      <c r="F28" s="36">
        <v>24</v>
      </c>
      <c r="G28" s="33">
        <v>20.822572314049587</v>
      </c>
      <c r="H28" s="33">
        <v>0.86296296296296304</v>
      </c>
      <c r="I28" s="37">
        <v>43495</v>
      </c>
      <c r="J28" s="32">
        <v>6</v>
      </c>
      <c r="K28" s="36">
        <v>36.4</v>
      </c>
      <c r="L28" s="36">
        <v>138</v>
      </c>
      <c r="M28" s="36">
        <v>89</v>
      </c>
      <c r="N28" s="36">
        <v>82</v>
      </c>
      <c r="O28" s="23">
        <v>0</v>
      </c>
      <c r="P28" s="23">
        <v>0</v>
      </c>
      <c r="Q28" s="23">
        <v>0.3</v>
      </c>
      <c r="R28" s="23"/>
      <c r="S28" s="23">
        <v>4</v>
      </c>
      <c r="T28" s="24">
        <v>15</v>
      </c>
      <c r="U28" s="24">
        <v>13</v>
      </c>
      <c r="V28" s="24">
        <v>118</v>
      </c>
      <c r="W28" s="24">
        <v>104</v>
      </c>
      <c r="X28" s="24">
        <v>0.79</v>
      </c>
      <c r="Y28" s="24">
        <v>4.7699999999999996</v>
      </c>
      <c r="Z28" s="24">
        <v>87</v>
      </c>
      <c r="AA28" s="24">
        <v>14.4</v>
      </c>
      <c r="AB28" s="24">
        <v>41.5</v>
      </c>
      <c r="AC28" s="24">
        <v>4</v>
      </c>
      <c r="AD28" s="24">
        <v>4.17</v>
      </c>
      <c r="AE28" s="24">
        <v>2</v>
      </c>
      <c r="AF28" s="24">
        <v>30.2</v>
      </c>
      <c r="AG28" s="24">
        <v>34.700000000000003</v>
      </c>
      <c r="AH28" s="24">
        <v>87</v>
      </c>
      <c r="AI28" s="24">
        <v>10.7</v>
      </c>
      <c r="AJ28" s="24">
        <v>141</v>
      </c>
      <c r="AK28" s="24">
        <v>1.9</v>
      </c>
      <c r="AL28" s="24">
        <v>11.6</v>
      </c>
      <c r="AM28" s="24">
        <v>170</v>
      </c>
      <c r="AN28" s="24">
        <v>3.41</v>
      </c>
    </row>
    <row r="29" spans="1:40" x14ac:dyDescent="0.25">
      <c r="A29" s="20">
        <v>28</v>
      </c>
      <c r="B29" s="26" t="s">
        <v>29</v>
      </c>
      <c r="C29" s="36">
        <v>22</v>
      </c>
      <c r="D29" s="27" t="str">
        <f t="shared" si="1"/>
        <v>22_NEM</v>
      </c>
      <c r="E29" s="41" t="s">
        <v>3</v>
      </c>
      <c r="F29" s="36">
        <v>25</v>
      </c>
      <c r="G29" s="33">
        <v>22.282592106468055</v>
      </c>
      <c r="H29" s="33">
        <v>0.85979729729729726</v>
      </c>
      <c r="I29" s="37">
        <v>43496</v>
      </c>
      <c r="J29" s="32">
        <v>5</v>
      </c>
      <c r="K29" s="36">
        <v>35.9</v>
      </c>
      <c r="L29" s="36">
        <v>131</v>
      </c>
      <c r="M29" s="36">
        <v>80</v>
      </c>
      <c r="N29" s="36">
        <v>82</v>
      </c>
      <c r="O29" s="23">
        <v>0</v>
      </c>
      <c r="P29" s="23">
        <v>0.1</v>
      </c>
      <c r="Q29" s="23">
        <v>0.3</v>
      </c>
      <c r="R29" s="23">
        <v>0.6</v>
      </c>
      <c r="S29" s="23">
        <v>5</v>
      </c>
      <c r="T29" s="24">
        <v>13</v>
      </c>
      <c r="U29" s="24">
        <v>18</v>
      </c>
      <c r="V29" s="24">
        <v>116</v>
      </c>
      <c r="W29" s="24">
        <v>100</v>
      </c>
      <c r="X29" s="24">
        <v>1.1399999999999999</v>
      </c>
      <c r="Y29" s="24">
        <v>4.55</v>
      </c>
      <c r="Z29" s="24">
        <v>94</v>
      </c>
      <c r="AA29" s="24">
        <v>13</v>
      </c>
      <c r="AB29" s="24">
        <v>37.4</v>
      </c>
      <c r="AC29" s="24">
        <v>4.3</v>
      </c>
      <c r="AD29" s="24">
        <v>3.57</v>
      </c>
      <c r="AE29" s="24">
        <v>1.5</v>
      </c>
      <c r="AF29" s="24">
        <v>28.6</v>
      </c>
      <c r="AG29" s="24">
        <v>34.799999999999997</v>
      </c>
      <c r="AH29" s="24">
        <v>82.2</v>
      </c>
      <c r="AI29" s="24">
        <v>12.3</v>
      </c>
      <c r="AJ29" s="24">
        <v>138</v>
      </c>
      <c r="AK29" s="24">
        <v>1.7</v>
      </c>
      <c r="AL29" s="24">
        <v>12.8</v>
      </c>
      <c r="AM29" s="24">
        <v>146</v>
      </c>
      <c r="AN29" s="24">
        <v>3.91</v>
      </c>
    </row>
    <row r="30" spans="1:40" x14ac:dyDescent="0.25">
      <c r="A30" s="20">
        <v>29</v>
      </c>
      <c r="B30" s="26" t="s">
        <v>29</v>
      </c>
      <c r="C30" s="36">
        <v>23</v>
      </c>
      <c r="D30" s="27" t="str">
        <f t="shared" si="1"/>
        <v>23_NEM</v>
      </c>
      <c r="E30" s="41" t="s">
        <v>1</v>
      </c>
      <c r="F30" s="36">
        <v>28</v>
      </c>
      <c r="G30" s="33">
        <v>21.303022319244235</v>
      </c>
      <c r="H30" s="33">
        <v>0.7478108581436077</v>
      </c>
      <c r="I30" s="37">
        <v>43496</v>
      </c>
      <c r="J30" s="32">
        <v>6</v>
      </c>
      <c r="K30" s="36">
        <v>36.9</v>
      </c>
      <c r="L30" s="36">
        <v>129</v>
      </c>
      <c r="M30" s="36">
        <v>90</v>
      </c>
      <c r="N30" s="36">
        <v>66</v>
      </c>
      <c r="O30" s="23">
        <v>0.1</v>
      </c>
      <c r="P30" s="23">
        <v>0.1</v>
      </c>
      <c r="Q30" s="23">
        <v>0.2</v>
      </c>
      <c r="R30" s="23"/>
      <c r="S30" s="23"/>
      <c r="T30" s="24">
        <v>10</v>
      </c>
      <c r="U30" s="24">
        <v>16</v>
      </c>
      <c r="V30" s="24">
        <v>127</v>
      </c>
      <c r="W30" s="24">
        <v>108</v>
      </c>
      <c r="X30" s="24">
        <v>0.84</v>
      </c>
      <c r="Y30" s="24">
        <v>3.85</v>
      </c>
      <c r="Z30" s="24">
        <v>88</v>
      </c>
      <c r="AA30" s="24">
        <v>12</v>
      </c>
      <c r="AB30" s="24">
        <v>35</v>
      </c>
      <c r="AC30" s="24">
        <v>4.5999999999999996</v>
      </c>
      <c r="AD30" s="24">
        <v>4.88</v>
      </c>
      <c r="AE30" s="24">
        <v>1.4</v>
      </c>
      <c r="AF30" s="24">
        <v>31.2</v>
      </c>
      <c r="AG30" s="24">
        <v>34.299999999999997</v>
      </c>
      <c r="AH30" s="24">
        <v>90.9</v>
      </c>
      <c r="AI30" s="24">
        <v>10.199999999999999</v>
      </c>
      <c r="AJ30" s="24">
        <v>142</v>
      </c>
      <c r="AK30" s="24">
        <v>3.2</v>
      </c>
      <c r="AL30" s="24">
        <v>12</v>
      </c>
      <c r="AM30" s="24">
        <v>241</v>
      </c>
      <c r="AN30" s="24">
        <v>1.68</v>
      </c>
    </row>
    <row r="31" spans="1:40" x14ac:dyDescent="0.25">
      <c r="A31" s="20">
        <v>30</v>
      </c>
      <c r="B31" s="26" t="s">
        <v>29</v>
      </c>
      <c r="C31" s="36">
        <v>25</v>
      </c>
      <c r="D31" s="27" t="str">
        <f t="shared" si="1"/>
        <v>25_NEM</v>
      </c>
      <c r="E31" s="41" t="s">
        <v>3</v>
      </c>
      <c r="F31" s="36">
        <v>30</v>
      </c>
      <c r="G31" s="33">
        <v>24.775912132306527</v>
      </c>
      <c r="H31" s="33">
        <v>0.93302232589136935</v>
      </c>
      <c r="I31" s="37">
        <v>43496</v>
      </c>
      <c r="J31" s="32">
        <v>5</v>
      </c>
      <c r="K31" s="36">
        <v>35.9</v>
      </c>
      <c r="L31" s="36">
        <v>126</v>
      </c>
      <c r="M31" s="36">
        <v>79</v>
      </c>
      <c r="N31" s="36">
        <v>53</v>
      </c>
      <c r="O31" s="23">
        <v>0</v>
      </c>
      <c r="P31" s="23">
        <v>0.1</v>
      </c>
      <c r="Q31" s="23">
        <v>0.4</v>
      </c>
      <c r="R31" s="23">
        <v>0.9</v>
      </c>
      <c r="S31" s="23">
        <v>5</v>
      </c>
      <c r="T31" s="24">
        <v>25</v>
      </c>
      <c r="U31" s="24">
        <v>24</v>
      </c>
      <c r="V31" s="24">
        <v>147</v>
      </c>
      <c r="W31" s="24">
        <v>103</v>
      </c>
      <c r="X31" s="24">
        <v>0.76</v>
      </c>
      <c r="Y31" s="24">
        <v>5.09</v>
      </c>
      <c r="Z31" s="24">
        <v>99</v>
      </c>
      <c r="AA31" s="24">
        <v>15</v>
      </c>
      <c r="AB31" s="24">
        <v>42.5</v>
      </c>
      <c r="AC31" s="24">
        <v>4.2</v>
      </c>
      <c r="AD31" s="24">
        <v>4.9400000000000004</v>
      </c>
      <c r="AE31" s="24">
        <v>1.7</v>
      </c>
      <c r="AF31" s="24">
        <v>29.5</v>
      </c>
      <c r="AG31" s="24">
        <v>35.299999999999997</v>
      </c>
      <c r="AH31" s="24">
        <v>83.5</v>
      </c>
      <c r="AI31" s="24">
        <v>8.6</v>
      </c>
      <c r="AJ31" s="24">
        <v>139</v>
      </c>
      <c r="AK31" s="24">
        <v>2.7</v>
      </c>
      <c r="AL31" s="24">
        <v>12.6</v>
      </c>
      <c r="AM31" s="24">
        <v>163</v>
      </c>
      <c r="AN31" s="24">
        <v>0.53</v>
      </c>
    </row>
    <row r="32" spans="1:40" x14ac:dyDescent="0.25">
      <c r="A32" s="20">
        <v>31</v>
      </c>
      <c r="B32" s="26" t="s">
        <v>29</v>
      </c>
      <c r="C32" s="36">
        <v>26</v>
      </c>
      <c r="D32" s="27" t="str">
        <f t="shared" si="1"/>
        <v>26_NEM</v>
      </c>
      <c r="E32" s="41" t="s">
        <v>1</v>
      </c>
      <c r="F32" s="36">
        <v>27</v>
      </c>
      <c r="G32" s="33">
        <v>21.338210638622158</v>
      </c>
      <c r="H32" s="33">
        <v>0.78533094812164583</v>
      </c>
      <c r="I32" s="37">
        <v>43496</v>
      </c>
      <c r="J32" s="32">
        <v>6</v>
      </c>
      <c r="K32" s="36">
        <v>36.700000000000003</v>
      </c>
      <c r="L32" s="36">
        <v>119</v>
      </c>
      <c r="M32" s="36">
        <v>82</v>
      </c>
      <c r="N32" s="36">
        <v>68</v>
      </c>
      <c r="O32" s="23">
        <v>0</v>
      </c>
      <c r="P32" s="23">
        <v>0.6</v>
      </c>
      <c r="Q32" s="23">
        <v>0.4</v>
      </c>
      <c r="R32" s="23"/>
      <c r="S32" s="23"/>
      <c r="T32" s="24">
        <v>8</v>
      </c>
      <c r="U32" s="24">
        <v>16</v>
      </c>
      <c r="V32" s="24">
        <v>182</v>
      </c>
      <c r="W32" s="24">
        <v>103</v>
      </c>
      <c r="X32" s="24">
        <v>0.74</v>
      </c>
      <c r="Y32" s="24">
        <v>4.2</v>
      </c>
      <c r="Z32" s="24">
        <v>89</v>
      </c>
      <c r="AA32" s="24">
        <v>12.5</v>
      </c>
      <c r="AB32" s="24">
        <v>35.9</v>
      </c>
      <c r="AC32" s="24">
        <v>4.4000000000000004</v>
      </c>
      <c r="AD32" s="24">
        <v>7.55</v>
      </c>
      <c r="AE32" s="24">
        <v>1.9</v>
      </c>
      <c r="AF32" s="24">
        <v>29.8</v>
      </c>
      <c r="AG32" s="24">
        <v>34.799999999999997</v>
      </c>
      <c r="AH32" s="24">
        <v>85.5</v>
      </c>
      <c r="AI32" s="24">
        <v>11.5</v>
      </c>
      <c r="AJ32" s="24">
        <v>139</v>
      </c>
      <c r="AK32" s="24">
        <v>4.5999999999999996</v>
      </c>
      <c r="AL32" s="24">
        <v>12.3</v>
      </c>
      <c r="AM32" s="24">
        <v>171</v>
      </c>
      <c r="AN32" s="24">
        <v>3.31</v>
      </c>
    </row>
    <row r="33" spans="1:40" x14ac:dyDescent="0.25">
      <c r="A33" s="20">
        <v>32</v>
      </c>
      <c r="B33" s="26" t="s">
        <v>29</v>
      </c>
      <c r="C33" s="36">
        <v>30</v>
      </c>
      <c r="D33" s="27" t="str">
        <f t="shared" si="1"/>
        <v>30_NEM</v>
      </c>
      <c r="E33" s="41" t="s">
        <v>3</v>
      </c>
      <c r="F33" s="36">
        <v>23</v>
      </c>
      <c r="G33" s="33">
        <v>23.321090507330762</v>
      </c>
      <c r="H33" s="33">
        <v>0.96082089552238803</v>
      </c>
      <c r="I33" s="37">
        <v>43497</v>
      </c>
      <c r="J33" s="32">
        <v>5</v>
      </c>
      <c r="K33" s="36">
        <v>36.5</v>
      </c>
      <c r="L33" s="36">
        <v>135</v>
      </c>
      <c r="M33" s="36">
        <v>75</v>
      </c>
      <c r="N33" s="36">
        <v>72</v>
      </c>
      <c r="O33" s="23">
        <v>0</v>
      </c>
      <c r="P33" s="23">
        <v>0</v>
      </c>
      <c r="Q33" s="23">
        <v>0.5</v>
      </c>
      <c r="R33" s="23">
        <v>1.5</v>
      </c>
      <c r="S33" s="23">
        <v>3</v>
      </c>
      <c r="T33" s="24">
        <v>18</v>
      </c>
      <c r="U33" s="24">
        <v>20</v>
      </c>
      <c r="V33" s="24">
        <v>113</v>
      </c>
      <c r="W33" s="24">
        <v>101</v>
      </c>
      <c r="X33" s="24">
        <v>0.96</v>
      </c>
      <c r="Y33" s="24">
        <v>4.93</v>
      </c>
      <c r="Z33" s="24">
        <v>95</v>
      </c>
      <c r="AA33" s="24">
        <v>14.9</v>
      </c>
      <c r="AB33" s="24">
        <v>42.8</v>
      </c>
      <c r="AC33" s="24">
        <v>4.2</v>
      </c>
      <c r="AD33" s="24">
        <v>5.55</v>
      </c>
      <c r="AE33" s="24">
        <v>1.8</v>
      </c>
      <c r="AF33" s="24">
        <v>30.2</v>
      </c>
      <c r="AG33" s="24">
        <v>34.799999999999997</v>
      </c>
      <c r="AH33" s="24">
        <v>86.8</v>
      </c>
      <c r="AI33" s="24">
        <v>10.6</v>
      </c>
      <c r="AJ33" s="24">
        <v>141</v>
      </c>
      <c r="AK33" s="24">
        <v>3.2</v>
      </c>
      <c r="AL33" s="24">
        <v>12.2</v>
      </c>
      <c r="AM33" s="24">
        <v>128</v>
      </c>
      <c r="AN33" s="24">
        <v>2.5099999999999998</v>
      </c>
    </row>
    <row r="34" spans="1:40" x14ac:dyDescent="0.25">
      <c r="A34" s="20">
        <v>33</v>
      </c>
      <c r="B34" s="26" t="s">
        <v>29</v>
      </c>
      <c r="C34" s="36">
        <v>31</v>
      </c>
      <c r="D34" s="27" t="str">
        <f t="shared" si="1"/>
        <v>31_NEM</v>
      </c>
      <c r="E34" s="41" t="s">
        <v>3</v>
      </c>
      <c r="F34" s="36">
        <v>30</v>
      </c>
      <c r="G34" s="33">
        <v>24.642657121289606</v>
      </c>
      <c r="H34" s="33">
        <v>0.96635514018691593</v>
      </c>
      <c r="I34" s="37">
        <v>43497</v>
      </c>
      <c r="J34" s="32">
        <v>6</v>
      </c>
      <c r="K34" s="36">
        <v>35.6</v>
      </c>
      <c r="L34" s="36">
        <v>139</v>
      </c>
      <c r="M34" s="32">
        <v>89</v>
      </c>
      <c r="N34" s="36">
        <v>67</v>
      </c>
      <c r="O34" s="23">
        <v>0</v>
      </c>
      <c r="P34" s="23">
        <v>0.1</v>
      </c>
      <c r="Q34" s="23">
        <v>0.3</v>
      </c>
      <c r="R34" s="23"/>
      <c r="S34" s="23">
        <v>5</v>
      </c>
      <c r="T34" s="24">
        <v>17</v>
      </c>
      <c r="U34" s="24">
        <v>18</v>
      </c>
      <c r="V34" s="24">
        <v>163</v>
      </c>
      <c r="W34" s="24">
        <v>104</v>
      </c>
      <c r="X34" s="24">
        <v>0.95</v>
      </c>
      <c r="Y34" s="24">
        <v>4.9800000000000004</v>
      </c>
      <c r="Z34" s="24">
        <v>98</v>
      </c>
      <c r="AA34" s="24">
        <v>15.4</v>
      </c>
      <c r="AB34" s="24">
        <v>42.6</v>
      </c>
      <c r="AC34" s="24">
        <v>3.8</v>
      </c>
      <c r="AD34" s="24">
        <v>4.37</v>
      </c>
      <c r="AE34" s="24">
        <v>1.7</v>
      </c>
      <c r="AF34" s="24">
        <v>30.9</v>
      </c>
      <c r="AG34" s="24">
        <v>36.200000000000003</v>
      </c>
      <c r="AH34" s="24">
        <v>85.5</v>
      </c>
      <c r="AI34" s="24">
        <v>10.1</v>
      </c>
      <c r="AJ34" s="24">
        <v>142</v>
      </c>
      <c r="AK34" s="24">
        <v>2.2000000000000002</v>
      </c>
      <c r="AL34" s="24">
        <v>11.6</v>
      </c>
      <c r="AM34" s="24">
        <v>164</v>
      </c>
      <c r="AN34" s="24">
        <v>2.27</v>
      </c>
    </row>
    <row r="35" spans="1:40" x14ac:dyDescent="0.25">
      <c r="A35" s="20">
        <v>34</v>
      </c>
      <c r="B35" s="26" t="s">
        <v>29</v>
      </c>
      <c r="C35" s="36">
        <v>32</v>
      </c>
      <c r="D35" s="27" t="str">
        <f t="shared" si="1"/>
        <v>32_NEM</v>
      </c>
      <c r="E35" s="41" t="s">
        <v>1</v>
      </c>
      <c r="F35" s="36">
        <v>26</v>
      </c>
      <c r="G35" s="33">
        <v>18.975765889346132</v>
      </c>
      <c r="H35" s="33">
        <v>0.83757338551859084</v>
      </c>
      <c r="I35" s="37">
        <v>43497</v>
      </c>
      <c r="J35" s="32">
        <v>5</v>
      </c>
      <c r="K35" s="36">
        <v>36.200000000000003</v>
      </c>
      <c r="L35" s="36">
        <v>118</v>
      </c>
      <c r="M35" s="36">
        <v>80</v>
      </c>
      <c r="N35" s="36">
        <v>93</v>
      </c>
      <c r="O35" s="23">
        <v>0</v>
      </c>
      <c r="P35" s="23">
        <v>0.2</v>
      </c>
      <c r="Q35" s="23">
        <v>0.4</v>
      </c>
      <c r="R35" s="23"/>
      <c r="S35" s="23"/>
      <c r="T35" s="24">
        <v>10</v>
      </c>
      <c r="U35" s="24">
        <v>9</v>
      </c>
      <c r="V35" s="24">
        <v>127</v>
      </c>
      <c r="W35" s="24">
        <v>103</v>
      </c>
      <c r="X35" s="24">
        <v>0.72</v>
      </c>
      <c r="Y35" s="24">
        <v>4.24</v>
      </c>
      <c r="Z35" s="24">
        <v>91</v>
      </c>
      <c r="AA35" s="24">
        <v>12.4</v>
      </c>
      <c r="AB35" s="24">
        <v>35.5</v>
      </c>
      <c r="AC35" s="24">
        <v>4</v>
      </c>
      <c r="AD35" s="24">
        <v>5.97</v>
      </c>
      <c r="AE35" s="24">
        <v>2.9</v>
      </c>
      <c r="AF35" s="24">
        <v>29.2</v>
      </c>
      <c r="AG35" s="24">
        <v>34.9</v>
      </c>
      <c r="AH35" s="24">
        <v>83.7</v>
      </c>
      <c r="AI35" s="24">
        <v>9.6</v>
      </c>
      <c r="AJ35" s="24">
        <v>140</v>
      </c>
      <c r="AK35" s="24">
        <v>2.6</v>
      </c>
      <c r="AL35" s="24">
        <v>12.5</v>
      </c>
      <c r="AM35" s="24">
        <v>311</v>
      </c>
      <c r="AN35" s="24">
        <v>1.37</v>
      </c>
    </row>
    <row r="36" spans="1:40" x14ac:dyDescent="0.25">
      <c r="A36" s="20">
        <v>35</v>
      </c>
      <c r="B36" s="26" t="s">
        <v>29</v>
      </c>
      <c r="C36" s="36">
        <v>33</v>
      </c>
      <c r="D36" s="27" t="str">
        <f t="shared" si="1"/>
        <v>33_NEM</v>
      </c>
      <c r="E36" s="41" t="s">
        <v>3</v>
      </c>
      <c r="F36" s="36">
        <v>24</v>
      </c>
      <c r="G36" s="33">
        <v>23.185605603188019</v>
      </c>
      <c r="H36" s="33">
        <v>0.82996632996633002</v>
      </c>
      <c r="I36" s="37">
        <v>43497</v>
      </c>
      <c r="J36" s="32">
        <v>8</v>
      </c>
      <c r="K36" s="36">
        <v>35.4</v>
      </c>
      <c r="L36" s="36">
        <v>118</v>
      </c>
      <c r="M36" s="36">
        <v>78</v>
      </c>
      <c r="N36" s="36">
        <v>55</v>
      </c>
      <c r="O36" s="23" t="s">
        <v>28</v>
      </c>
      <c r="P36" s="23" t="s">
        <v>28</v>
      </c>
      <c r="Q36" s="23" t="s">
        <v>28</v>
      </c>
      <c r="R36" s="23">
        <v>0.9</v>
      </c>
      <c r="S36" s="23"/>
      <c r="T36" s="24">
        <v>24</v>
      </c>
      <c r="U36" s="24">
        <v>27</v>
      </c>
      <c r="V36" s="24">
        <v>156</v>
      </c>
      <c r="W36" s="24">
        <v>102</v>
      </c>
      <c r="X36" s="24">
        <v>0.83</v>
      </c>
      <c r="Y36" s="24">
        <v>4.9800000000000004</v>
      </c>
      <c r="Z36" s="24">
        <v>87</v>
      </c>
      <c r="AA36" s="24">
        <v>14.6</v>
      </c>
      <c r="AB36" s="24">
        <v>42</v>
      </c>
      <c r="AC36" s="24">
        <v>4.5</v>
      </c>
      <c r="AD36" s="24">
        <v>7.39</v>
      </c>
      <c r="AE36" s="24" t="s">
        <v>28</v>
      </c>
      <c r="AF36" s="24">
        <v>29.3</v>
      </c>
      <c r="AG36" s="24">
        <v>34.799999999999997</v>
      </c>
      <c r="AH36" s="24">
        <v>84.3</v>
      </c>
      <c r="AI36" s="24">
        <v>9.8000000000000007</v>
      </c>
      <c r="AJ36" s="24">
        <v>138</v>
      </c>
      <c r="AK36" s="24" t="s">
        <v>28</v>
      </c>
      <c r="AL36" s="24">
        <v>11.7</v>
      </c>
      <c r="AM36" s="24">
        <v>217</v>
      </c>
      <c r="AN36" s="24">
        <v>3.09</v>
      </c>
    </row>
    <row r="37" spans="1:40" x14ac:dyDescent="0.25">
      <c r="A37" s="20">
        <v>36</v>
      </c>
      <c r="B37" s="26" t="s">
        <v>29</v>
      </c>
      <c r="C37" s="36">
        <v>34</v>
      </c>
      <c r="D37" s="27" t="str">
        <f t="shared" si="1"/>
        <v>34_NEM</v>
      </c>
      <c r="E37" s="41" t="s">
        <v>3</v>
      </c>
      <c r="F37" s="36">
        <v>27</v>
      </c>
      <c r="G37" s="33">
        <v>24.69508513464557</v>
      </c>
      <c r="H37" s="33">
        <v>0.97781885397412205</v>
      </c>
      <c r="I37" s="37">
        <v>43497</v>
      </c>
      <c r="J37" s="32">
        <v>5</v>
      </c>
      <c r="K37" s="36">
        <v>35.799999999999997</v>
      </c>
      <c r="L37" s="36">
        <v>133</v>
      </c>
      <c r="M37" s="36">
        <v>69</v>
      </c>
      <c r="N37" s="36">
        <v>84</v>
      </c>
      <c r="O37" s="23">
        <v>0</v>
      </c>
      <c r="P37" s="23">
        <v>0.1</v>
      </c>
      <c r="Q37" s="23">
        <v>0.2</v>
      </c>
      <c r="R37" s="23"/>
      <c r="S37" s="23">
        <v>7</v>
      </c>
      <c r="T37" s="24">
        <v>30</v>
      </c>
      <c r="U37" s="24">
        <v>35</v>
      </c>
      <c r="V37" s="24">
        <v>186</v>
      </c>
      <c r="W37" s="24">
        <v>101</v>
      </c>
      <c r="X37" s="24">
        <v>1.29</v>
      </c>
      <c r="Y37" s="24">
        <v>4.93</v>
      </c>
      <c r="Z37" s="24">
        <v>99</v>
      </c>
      <c r="AA37" s="24">
        <v>14.5</v>
      </c>
      <c r="AB37" s="24">
        <v>42.4</v>
      </c>
      <c r="AC37" s="24">
        <v>4</v>
      </c>
      <c r="AD37" s="24">
        <v>4.16</v>
      </c>
      <c r="AE37" s="24">
        <v>1.6</v>
      </c>
      <c r="AF37" s="24">
        <v>29.4</v>
      </c>
      <c r="AG37" s="24">
        <v>34.200000000000003</v>
      </c>
      <c r="AH37" s="24">
        <v>86</v>
      </c>
      <c r="AI37" s="24">
        <v>9.9</v>
      </c>
      <c r="AJ37" s="24">
        <v>140</v>
      </c>
      <c r="AK37" s="24">
        <v>2.2000000000000002</v>
      </c>
      <c r="AL37" s="24">
        <v>12.5</v>
      </c>
      <c r="AM37" s="24">
        <v>194</v>
      </c>
      <c r="AN37" s="24">
        <v>1.64</v>
      </c>
    </row>
    <row r="38" spans="1:40" x14ac:dyDescent="0.25">
      <c r="A38" s="20">
        <v>37</v>
      </c>
      <c r="B38" s="26" t="s">
        <v>29</v>
      </c>
      <c r="C38" s="36">
        <v>46</v>
      </c>
      <c r="D38" s="27" t="str">
        <f t="shared" si="1"/>
        <v>46_NEM</v>
      </c>
      <c r="E38" s="41" t="s">
        <v>3</v>
      </c>
      <c r="F38" s="36">
        <v>28</v>
      </c>
      <c r="G38" s="33">
        <v>22.222222222222221</v>
      </c>
      <c r="H38" s="33">
        <v>0.92321116928446778</v>
      </c>
      <c r="I38" s="37">
        <v>43507</v>
      </c>
      <c r="J38" s="32">
        <v>4</v>
      </c>
      <c r="K38" s="36">
        <v>35.9</v>
      </c>
      <c r="L38" s="36">
        <v>126</v>
      </c>
      <c r="M38" s="36">
        <v>91</v>
      </c>
      <c r="N38" s="36">
        <v>69</v>
      </c>
      <c r="O38" s="23">
        <v>0</v>
      </c>
      <c r="P38" s="23">
        <v>0.2</v>
      </c>
      <c r="Q38" s="23">
        <v>0.3</v>
      </c>
      <c r="R38" s="23"/>
      <c r="S38" s="23">
        <v>3</v>
      </c>
      <c r="T38" s="24">
        <v>14</v>
      </c>
      <c r="U38" s="24">
        <v>14</v>
      </c>
      <c r="V38" s="24">
        <v>201</v>
      </c>
      <c r="W38" s="24">
        <v>103</v>
      </c>
      <c r="X38" s="24">
        <v>1.05</v>
      </c>
      <c r="Y38" s="24">
        <v>5.41</v>
      </c>
      <c r="Z38" s="24">
        <v>98</v>
      </c>
      <c r="AA38" s="24">
        <v>14.6</v>
      </c>
      <c r="AB38" s="24">
        <v>43.3</v>
      </c>
      <c r="AC38" s="24">
        <v>4.2</v>
      </c>
      <c r="AD38" s="24">
        <v>5.42</v>
      </c>
      <c r="AE38" s="24">
        <v>1.7</v>
      </c>
      <c r="AF38" s="24">
        <v>27</v>
      </c>
      <c r="AG38" s="24">
        <v>33.700000000000003</v>
      </c>
      <c r="AH38" s="24">
        <v>80</v>
      </c>
      <c r="AI38" s="24">
        <v>11.6</v>
      </c>
      <c r="AJ38" s="24">
        <v>141</v>
      </c>
      <c r="AK38" s="24">
        <v>3.3</v>
      </c>
      <c r="AL38" s="24">
        <v>13</v>
      </c>
      <c r="AM38" s="24">
        <v>177</v>
      </c>
      <c r="AN38" s="24">
        <v>4.1399999999999997</v>
      </c>
    </row>
    <row r="39" spans="1:40" x14ac:dyDescent="0.25">
      <c r="A39" s="20">
        <v>38</v>
      </c>
      <c r="B39" s="26" t="s">
        <v>29</v>
      </c>
      <c r="C39" s="36">
        <v>47</v>
      </c>
      <c r="D39" s="27" t="str">
        <f t="shared" si="1"/>
        <v>47_NEM</v>
      </c>
      <c r="E39" s="41" t="s">
        <v>1</v>
      </c>
      <c r="F39" s="36">
        <v>23</v>
      </c>
      <c r="G39" s="33">
        <v>19.652530056810676</v>
      </c>
      <c r="H39" s="33">
        <v>0.77176015473887805</v>
      </c>
      <c r="I39" s="37">
        <v>43507</v>
      </c>
      <c r="J39" s="32">
        <v>5</v>
      </c>
      <c r="K39" s="36">
        <v>36.1</v>
      </c>
      <c r="L39" s="36">
        <v>126</v>
      </c>
      <c r="M39" s="36">
        <v>50</v>
      </c>
      <c r="N39" s="36">
        <v>55</v>
      </c>
      <c r="O39" s="23">
        <v>0</v>
      </c>
      <c r="P39" s="23">
        <v>0.2</v>
      </c>
      <c r="Q39" s="23">
        <v>0.3</v>
      </c>
      <c r="R39" s="23"/>
      <c r="S39" s="23">
        <v>4</v>
      </c>
      <c r="T39" s="24">
        <v>16</v>
      </c>
      <c r="U39" s="24">
        <v>19</v>
      </c>
      <c r="V39" s="24">
        <v>112</v>
      </c>
      <c r="W39" s="24">
        <v>102</v>
      </c>
      <c r="X39" s="24">
        <v>0.73</v>
      </c>
      <c r="Y39" s="24">
        <v>4.12</v>
      </c>
      <c r="Z39" s="24">
        <v>100</v>
      </c>
      <c r="AA39" s="24">
        <v>11.5</v>
      </c>
      <c r="AB39" s="24">
        <v>34.9</v>
      </c>
      <c r="AC39" s="24">
        <v>3.8</v>
      </c>
      <c r="AD39" s="24">
        <v>5.52</v>
      </c>
      <c r="AE39" s="24">
        <v>1.7</v>
      </c>
      <c r="AF39" s="24">
        <v>27.9</v>
      </c>
      <c r="AG39" s="24">
        <v>33</v>
      </c>
      <c r="AH39" s="24">
        <v>84.7</v>
      </c>
      <c r="AI39" s="24">
        <v>9.6999999999999993</v>
      </c>
      <c r="AJ39" s="24">
        <v>139</v>
      </c>
      <c r="AK39" s="24">
        <v>3.3</v>
      </c>
      <c r="AL39" s="24">
        <v>12.9</v>
      </c>
      <c r="AM39" s="24">
        <v>253</v>
      </c>
      <c r="AN39" s="24">
        <v>1.82</v>
      </c>
    </row>
    <row r="40" spans="1:40" x14ac:dyDescent="0.25">
      <c r="A40" s="20">
        <v>39</v>
      </c>
      <c r="B40" s="26" t="s">
        <v>29</v>
      </c>
      <c r="C40" s="36">
        <v>48</v>
      </c>
      <c r="D40" s="27" t="str">
        <f t="shared" si="1"/>
        <v>48_NEM</v>
      </c>
      <c r="E40" s="41" t="s">
        <v>3</v>
      </c>
      <c r="F40" s="36">
        <v>20</v>
      </c>
      <c r="G40" s="33">
        <v>24.004475410669787</v>
      </c>
      <c r="H40" s="33">
        <v>0.87024221453287198</v>
      </c>
      <c r="I40" s="37">
        <v>43507</v>
      </c>
      <c r="J40" s="32">
        <v>5</v>
      </c>
      <c r="K40" s="36">
        <v>37.299999999999997</v>
      </c>
      <c r="L40" s="36">
        <v>137</v>
      </c>
      <c r="M40" s="36">
        <v>80</v>
      </c>
      <c r="N40" s="36">
        <v>96</v>
      </c>
      <c r="O40" s="23">
        <v>0</v>
      </c>
      <c r="P40" s="23">
        <v>0.2</v>
      </c>
      <c r="Q40" s="23">
        <v>0.3</v>
      </c>
      <c r="R40" s="23"/>
      <c r="S40" s="23">
        <v>4</v>
      </c>
      <c r="T40" s="24">
        <v>22</v>
      </c>
      <c r="U40" s="24">
        <v>23</v>
      </c>
      <c r="V40" s="24">
        <v>153</v>
      </c>
      <c r="W40" s="24">
        <v>105</v>
      </c>
      <c r="X40" s="24">
        <v>0.82</v>
      </c>
      <c r="Y40" s="24">
        <v>4.9000000000000004</v>
      </c>
      <c r="Z40" s="24">
        <v>87</v>
      </c>
      <c r="AA40" s="24">
        <v>14.6</v>
      </c>
      <c r="AB40" s="24">
        <v>40.9</v>
      </c>
      <c r="AC40" s="24">
        <v>4.4000000000000004</v>
      </c>
      <c r="AD40" s="24">
        <v>4.3499999999999996</v>
      </c>
      <c r="AE40" s="24">
        <v>1.9</v>
      </c>
      <c r="AF40" s="24">
        <v>29.8</v>
      </c>
      <c r="AG40" s="24">
        <v>35.700000000000003</v>
      </c>
      <c r="AH40" s="24">
        <v>83.5</v>
      </c>
      <c r="AI40" s="24">
        <v>9.9</v>
      </c>
      <c r="AJ40" s="24">
        <v>140</v>
      </c>
      <c r="AK40" s="24">
        <v>1.9</v>
      </c>
      <c r="AL40" s="24">
        <v>13</v>
      </c>
      <c r="AM40" s="24">
        <v>186</v>
      </c>
      <c r="AN40" s="24">
        <v>2.1800000000000002</v>
      </c>
    </row>
    <row r="41" spans="1:40" x14ac:dyDescent="0.25">
      <c r="A41" s="20">
        <v>40</v>
      </c>
      <c r="B41" s="26" t="s">
        <v>29</v>
      </c>
      <c r="C41" s="38">
        <v>50</v>
      </c>
      <c r="D41" s="27" t="str">
        <f t="shared" si="1"/>
        <v>50_NEM</v>
      </c>
      <c r="E41" s="41" t="s">
        <v>1</v>
      </c>
      <c r="F41" s="36">
        <v>24</v>
      </c>
      <c r="G41" s="33">
        <v>20.82999519307803</v>
      </c>
      <c r="H41" s="33">
        <v>0.83702213279678073</v>
      </c>
      <c r="I41" s="37">
        <v>43508</v>
      </c>
      <c r="J41" s="32">
        <v>4</v>
      </c>
      <c r="K41" s="36">
        <v>36.1</v>
      </c>
      <c r="L41" s="36">
        <v>111</v>
      </c>
      <c r="M41" s="36">
        <v>80</v>
      </c>
      <c r="N41" s="36">
        <v>74</v>
      </c>
      <c r="O41" s="23">
        <v>0</v>
      </c>
      <c r="P41" s="23">
        <v>0.1</v>
      </c>
      <c r="Q41" s="23">
        <v>0.3</v>
      </c>
      <c r="R41" s="23"/>
      <c r="S41" s="23">
        <v>4</v>
      </c>
      <c r="T41" s="24">
        <v>10</v>
      </c>
      <c r="U41" s="24">
        <v>17</v>
      </c>
      <c r="V41" s="24">
        <v>169</v>
      </c>
      <c r="W41" s="24">
        <v>106</v>
      </c>
      <c r="X41" s="24">
        <v>0.69</v>
      </c>
      <c r="Y41" s="24">
        <v>4.32</v>
      </c>
      <c r="Z41" s="24">
        <v>89</v>
      </c>
      <c r="AA41" s="24">
        <v>12.8</v>
      </c>
      <c r="AB41" s="24">
        <v>37.9</v>
      </c>
      <c r="AC41" s="24">
        <v>3.7</v>
      </c>
      <c r="AD41" s="24">
        <v>3.19</v>
      </c>
      <c r="AE41" s="24">
        <v>0.9</v>
      </c>
      <c r="AF41" s="24">
        <v>29.6</v>
      </c>
      <c r="AG41" s="24">
        <v>33.799999999999997</v>
      </c>
      <c r="AH41" s="24">
        <v>87.7</v>
      </c>
      <c r="AI41" s="24">
        <v>10.4</v>
      </c>
      <c r="AJ41" s="24">
        <v>140</v>
      </c>
      <c r="AK41" s="24">
        <v>1.9</v>
      </c>
      <c r="AL41" s="24">
        <v>13.3</v>
      </c>
      <c r="AM41" s="24">
        <v>190</v>
      </c>
      <c r="AN41" s="24">
        <v>2.52</v>
      </c>
    </row>
  </sheetData>
  <autoFilter ref="A1:AN41" xr:uid="{00000000-0009-0000-0000-000000000000}"/>
  <conditionalFormatting sqref="E2:E41">
    <cfRule type="cellIs" dxfId="9" priority="1" operator="equal">
      <formula>"female"</formula>
    </cfRule>
    <cfRule type="cellIs" dxfId="8" priority="2" operator="equal">
      <formula>"male"</formula>
    </cfRule>
  </conditionalFormatting>
  <pageMargins left="0.70866141732283472" right="0.70866141732283472" top="0.98425196850393704" bottom="0.78740157480314965" header="0.31496062992125984" footer="0.31496062992125984"/>
  <pageSetup paperSize="9" fitToHeight="0" orientation="landscape" r:id="rId1"/>
  <headerFooter>
    <oddHeader>&amp;C&amp;"-,Fett"
Plasma glutathione status as indicator of pre-analytical centrifugation delay
&amp;RTabsheet &amp;"-,Kursiv"&amp;A,&amp;"-,Standard" printed on &amp;D         Page &amp;P of &amp;N</oddHeader>
    <oddFooter>&amp;L&amp;8&amp;K01+047T Tomin, N Bordag, E Zügner, A Al-Baghdadi, M Schinagl, R Birner-Gruenberger, M Schittmayer</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sheetPr>
  <dimension ref="A1:G127"/>
  <sheetViews>
    <sheetView topLeftCell="A24" zoomScaleNormal="100" workbookViewId="0">
      <selection activeCell="B21" sqref="B21"/>
    </sheetView>
  </sheetViews>
  <sheetFormatPr baseColWidth="10" defaultRowHeight="15" x14ac:dyDescent="0.25"/>
  <cols>
    <col min="1" max="1" width="7.7109375" bestFit="1" customWidth="1"/>
    <col min="3" max="3" width="7.7109375" bestFit="1" customWidth="1"/>
    <col min="4" max="4" width="10.140625" bestFit="1" customWidth="1"/>
    <col min="5" max="5" width="23" bestFit="1" customWidth="1"/>
    <col min="6" max="6" width="7.7109375" bestFit="1" customWidth="1"/>
    <col min="7" max="7" width="10" bestFit="1" customWidth="1"/>
  </cols>
  <sheetData>
    <row r="1" spans="1:7" ht="96.75" customHeight="1" x14ac:dyDescent="0.25">
      <c r="A1" s="4" t="s">
        <v>47</v>
      </c>
      <c r="B1" s="4" t="s">
        <v>51</v>
      </c>
      <c r="C1" s="4" t="s">
        <v>48</v>
      </c>
      <c r="D1" s="4" t="s">
        <v>49</v>
      </c>
      <c r="E1" s="4" t="s">
        <v>50</v>
      </c>
      <c r="F1" s="4" t="s">
        <v>52</v>
      </c>
      <c r="G1" s="4" t="s">
        <v>53</v>
      </c>
    </row>
    <row r="2" spans="1:7" x14ac:dyDescent="0.25">
      <c r="A2" s="5" t="s">
        <v>22</v>
      </c>
      <c r="B2" s="5" t="s">
        <v>4</v>
      </c>
      <c r="C2" s="5" t="s">
        <v>12</v>
      </c>
      <c r="D2" s="5" t="s">
        <v>54</v>
      </c>
      <c r="E2" s="5" t="s">
        <v>58</v>
      </c>
      <c r="F2" s="3">
        <v>0.56626080106848298</v>
      </c>
      <c r="G2" s="3">
        <v>0.999764227965519</v>
      </c>
    </row>
    <row r="3" spans="1:7" x14ac:dyDescent="0.25">
      <c r="A3" s="5" t="s">
        <v>22</v>
      </c>
      <c r="B3" s="5" t="s">
        <v>29</v>
      </c>
      <c r="C3" s="5" t="s">
        <v>12</v>
      </c>
      <c r="D3" s="5" t="s">
        <v>54</v>
      </c>
      <c r="E3" s="5" t="s">
        <v>58</v>
      </c>
      <c r="F3" s="3">
        <v>0.66487959334563496</v>
      </c>
      <c r="G3" s="3">
        <v>0.999764227965519</v>
      </c>
    </row>
    <row r="4" spans="1:7" x14ac:dyDescent="0.25">
      <c r="A4" s="5" t="s">
        <v>8</v>
      </c>
      <c r="B4" s="5" t="s">
        <v>1</v>
      </c>
      <c r="C4" s="5" t="s">
        <v>12</v>
      </c>
      <c r="D4" s="5" t="s">
        <v>54</v>
      </c>
      <c r="E4" s="5" t="s">
        <v>58</v>
      </c>
      <c r="F4" s="3">
        <v>8.7263323564785195E-2</v>
      </c>
      <c r="G4" s="3">
        <v>0.99926800394000503</v>
      </c>
    </row>
    <row r="5" spans="1:7" x14ac:dyDescent="0.25">
      <c r="A5" s="5" t="s">
        <v>8</v>
      </c>
      <c r="B5" s="5" t="s">
        <v>3</v>
      </c>
      <c r="C5" s="5" t="s">
        <v>12</v>
      </c>
      <c r="D5" s="5" t="s">
        <v>54</v>
      </c>
      <c r="E5" s="5" t="s">
        <v>58</v>
      </c>
      <c r="F5" s="3">
        <v>0.95549936359049203</v>
      </c>
      <c r="G5" s="3">
        <v>0.99926800394000503</v>
      </c>
    </row>
    <row r="6" spans="1:7" x14ac:dyDescent="0.25">
      <c r="A6" s="5" t="s">
        <v>22</v>
      </c>
      <c r="B6" s="5" t="s">
        <v>59</v>
      </c>
      <c r="C6" s="5" t="s">
        <v>12</v>
      </c>
      <c r="D6" s="5" t="s">
        <v>55</v>
      </c>
      <c r="E6" s="5" t="s">
        <v>56</v>
      </c>
      <c r="F6" s="3">
        <v>0.56001694184573203</v>
      </c>
      <c r="G6" s="3">
        <v>0.98363286611411904</v>
      </c>
    </row>
    <row r="7" spans="1:7" x14ac:dyDescent="0.25">
      <c r="A7" s="5" t="s">
        <v>8</v>
      </c>
      <c r="B7" s="5" t="s">
        <v>57</v>
      </c>
      <c r="C7" s="5" t="s">
        <v>12</v>
      </c>
      <c r="D7" s="5" t="s">
        <v>55</v>
      </c>
      <c r="E7" s="5" t="s">
        <v>56</v>
      </c>
      <c r="F7" s="3">
        <v>0.44821420573878201</v>
      </c>
      <c r="G7" s="3">
        <v>0.96667967624753404</v>
      </c>
    </row>
    <row r="8" spans="1:7" x14ac:dyDescent="0.25">
      <c r="A8" s="5" t="s">
        <v>22</v>
      </c>
      <c r="B8" s="5" t="s">
        <v>4</v>
      </c>
      <c r="C8" s="5" t="s">
        <v>13</v>
      </c>
      <c r="D8" s="5" t="s">
        <v>54</v>
      </c>
      <c r="E8" s="5" t="s">
        <v>58</v>
      </c>
      <c r="F8" s="3">
        <v>0.78475768752435604</v>
      </c>
      <c r="G8" s="3">
        <v>0.999764227965519</v>
      </c>
    </row>
    <row r="9" spans="1:7" x14ac:dyDescent="0.25">
      <c r="A9" s="5" t="s">
        <v>22</v>
      </c>
      <c r="B9" s="5" t="s">
        <v>29</v>
      </c>
      <c r="C9" s="5" t="s">
        <v>13</v>
      </c>
      <c r="D9" s="5" t="s">
        <v>54</v>
      </c>
      <c r="E9" s="5" t="s">
        <v>58</v>
      </c>
      <c r="F9" s="3">
        <v>0.30998099406156399</v>
      </c>
      <c r="G9" s="3">
        <v>0.999764227965519</v>
      </c>
    </row>
    <row r="10" spans="1:7" x14ac:dyDescent="0.25">
      <c r="A10" s="5" t="s">
        <v>8</v>
      </c>
      <c r="B10" s="5" t="s">
        <v>1</v>
      </c>
      <c r="C10" s="5" t="s">
        <v>13</v>
      </c>
      <c r="D10" s="5" t="s">
        <v>54</v>
      </c>
      <c r="E10" s="5" t="s">
        <v>58</v>
      </c>
      <c r="F10" s="3">
        <v>0.33404170708867797</v>
      </c>
      <c r="G10" s="3">
        <v>0.99926800394000503</v>
      </c>
    </row>
    <row r="11" spans="1:7" x14ac:dyDescent="0.25">
      <c r="A11" s="5" t="s">
        <v>8</v>
      </c>
      <c r="B11" s="5" t="s">
        <v>3</v>
      </c>
      <c r="C11" s="5" t="s">
        <v>13</v>
      </c>
      <c r="D11" s="5" t="s">
        <v>54</v>
      </c>
      <c r="E11" s="5" t="s">
        <v>58</v>
      </c>
      <c r="F11" s="3">
        <v>0.98212864996438098</v>
      </c>
      <c r="G11" s="3">
        <v>0.99926800394000503</v>
      </c>
    </row>
    <row r="12" spans="1:7" x14ac:dyDescent="0.25">
      <c r="A12" s="5" t="s">
        <v>22</v>
      </c>
      <c r="B12" s="5" t="s">
        <v>59</v>
      </c>
      <c r="C12" s="5" t="s">
        <v>13</v>
      </c>
      <c r="D12" s="5" t="s">
        <v>55</v>
      </c>
      <c r="E12" s="5" t="s">
        <v>56</v>
      </c>
      <c r="F12" s="3">
        <v>0.71127760952194197</v>
      </c>
      <c r="G12" s="3">
        <v>0.98363286611411904</v>
      </c>
    </row>
    <row r="13" spans="1:7" x14ac:dyDescent="0.25">
      <c r="A13" s="5" t="s">
        <v>8</v>
      </c>
      <c r="B13" s="5" t="s">
        <v>57</v>
      </c>
      <c r="C13" s="5" t="s">
        <v>13</v>
      </c>
      <c r="D13" s="5" t="s">
        <v>55</v>
      </c>
      <c r="E13" s="5" t="s">
        <v>56</v>
      </c>
      <c r="F13" s="3">
        <v>2.3007846312475499E-2</v>
      </c>
      <c r="G13" s="3">
        <v>0.2445093840349</v>
      </c>
    </row>
    <row r="14" spans="1:7" x14ac:dyDescent="0.25">
      <c r="A14" s="5" t="s">
        <v>22</v>
      </c>
      <c r="B14" s="5" t="s">
        <v>4</v>
      </c>
      <c r="C14" s="5" t="s">
        <v>33</v>
      </c>
      <c r="D14" s="5" t="s">
        <v>54</v>
      </c>
      <c r="E14" s="5" t="s">
        <v>58</v>
      </c>
      <c r="F14" s="3">
        <v>0.87295425729271003</v>
      </c>
      <c r="G14" s="3">
        <v>0.999764227965519</v>
      </c>
    </row>
    <row r="15" spans="1:7" x14ac:dyDescent="0.25">
      <c r="A15" s="5" t="s">
        <v>22</v>
      </c>
      <c r="B15" s="5" t="s">
        <v>29</v>
      </c>
      <c r="C15" s="5" t="s">
        <v>33</v>
      </c>
      <c r="D15" s="5" t="s">
        <v>54</v>
      </c>
      <c r="E15" s="5" t="s">
        <v>58</v>
      </c>
      <c r="F15" s="3">
        <v>0.95248601208880701</v>
      </c>
      <c r="G15" s="3">
        <v>0.999764227965519</v>
      </c>
    </row>
    <row r="16" spans="1:7" x14ac:dyDescent="0.25">
      <c r="A16" s="5" t="s">
        <v>8</v>
      </c>
      <c r="B16" s="5" t="s">
        <v>1</v>
      </c>
      <c r="C16" s="5" t="s">
        <v>33</v>
      </c>
      <c r="D16" s="5" t="s">
        <v>54</v>
      </c>
      <c r="E16" s="5" t="s">
        <v>58</v>
      </c>
      <c r="F16" s="3">
        <v>0.75966897458212201</v>
      </c>
      <c r="G16" s="3">
        <v>0.99926800394000503</v>
      </c>
    </row>
    <row r="17" spans="1:7" x14ac:dyDescent="0.25">
      <c r="A17" s="5" t="s">
        <v>8</v>
      </c>
      <c r="B17" s="5" t="s">
        <v>3</v>
      </c>
      <c r="C17" s="5" t="s">
        <v>33</v>
      </c>
      <c r="D17" s="5" t="s">
        <v>54</v>
      </c>
      <c r="E17" s="5" t="s">
        <v>58</v>
      </c>
      <c r="F17" s="3">
        <v>0.57656439925772696</v>
      </c>
      <c r="G17" s="3">
        <v>0.99926800394000503</v>
      </c>
    </row>
    <row r="18" spans="1:7" x14ac:dyDescent="0.25">
      <c r="A18" s="5" t="s">
        <v>22</v>
      </c>
      <c r="B18" s="5" t="s">
        <v>59</v>
      </c>
      <c r="C18" s="5" t="s">
        <v>33</v>
      </c>
      <c r="D18" s="5" t="s">
        <v>55</v>
      </c>
      <c r="E18" s="5" t="s">
        <v>56</v>
      </c>
      <c r="F18" s="3">
        <v>0.85782606529452499</v>
      </c>
      <c r="G18" s="3">
        <v>0.98363286611411904</v>
      </c>
    </row>
    <row r="19" spans="1:7" x14ac:dyDescent="0.25">
      <c r="A19" s="5" t="s">
        <v>8</v>
      </c>
      <c r="B19" s="5" t="s">
        <v>57</v>
      </c>
      <c r="C19" s="5" t="s">
        <v>33</v>
      </c>
      <c r="D19" s="5" t="s">
        <v>55</v>
      </c>
      <c r="E19" s="5" t="s">
        <v>56</v>
      </c>
      <c r="F19" s="3">
        <v>0.69058494541455195</v>
      </c>
      <c r="G19" s="3">
        <v>0.97492857660419296</v>
      </c>
    </row>
    <row r="20" spans="1:7" x14ac:dyDescent="0.25">
      <c r="A20" s="5" t="s">
        <v>22</v>
      </c>
      <c r="B20" s="5" t="s">
        <v>4</v>
      </c>
      <c r="C20" s="5" t="s">
        <v>34</v>
      </c>
      <c r="D20" s="5" t="s">
        <v>54</v>
      </c>
      <c r="E20" s="5" t="s">
        <v>58</v>
      </c>
      <c r="F20" s="3">
        <v>0.157522060564255</v>
      </c>
      <c r="G20" s="3">
        <v>0.999764227965519</v>
      </c>
    </row>
    <row r="21" spans="1:7" x14ac:dyDescent="0.25">
      <c r="A21" s="5" t="s">
        <v>22</v>
      </c>
      <c r="B21" s="5" t="s">
        <v>29</v>
      </c>
      <c r="C21" s="5" t="s">
        <v>34</v>
      </c>
      <c r="D21" s="5" t="s">
        <v>54</v>
      </c>
      <c r="E21" s="5" t="s">
        <v>58</v>
      </c>
      <c r="F21" s="3">
        <v>0.40047366596080602</v>
      </c>
      <c r="G21" s="3">
        <v>0.999764227965519</v>
      </c>
    </row>
    <row r="22" spans="1:7" x14ac:dyDescent="0.25">
      <c r="A22" s="5" t="s">
        <v>8</v>
      </c>
      <c r="B22" s="5" t="s">
        <v>1</v>
      </c>
      <c r="C22" s="5" t="s">
        <v>34</v>
      </c>
      <c r="D22" s="5" t="s">
        <v>54</v>
      </c>
      <c r="E22" s="5" t="s">
        <v>58</v>
      </c>
      <c r="F22" s="3">
        <v>9.2719937835182106E-2</v>
      </c>
      <c r="G22" s="3">
        <v>0.99926800394000503</v>
      </c>
    </row>
    <row r="23" spans="1:7" x14ac:dyDescent="0.25">
      <c r="A23" s="5" t="s">
        <v>8</v>
      </c>
      <c r="B23" s="5" t="s">
        <v>3</v>
      </c>
      <c r="C23" s="5" t="s">
        <v>34</v>
      </c>
      <c r="D23" s="5" t="s">
        <v>54</v>
      </c>
      <c r="E23" s="5" t="s">
        <v>58</v>
      </c>
      <c r="F23" s="3">
        <v>0.48588640609100497</v>
      </c>
      <c r="G23" s="3">
        <v>0.99926800394000503</v>
      </c>
    </row>
    <row r="24" spans="1:7" x14ac:dyDescent="0.25">
      <c r="A24" s="5" t="s">
        <v>22</v>
      </c>
      <c r="B24" s="5" t="s">
        <v>59</v>
      </c>
      <c r="C24" s="5" t="s">
        <v>34</v>
      </c>
      <c r="D24" s="5" t="s">
        <v>55</v>
      </c>
      <c r="E24" s="5" t="s">
        <v>56</v>
      </c>
      <c r="F24" s="3">
        <v>0.91554094416061305</v>
      </c>
      <c r="G24" s="3">
        <v>0.98363286611411904</v>
      </c>
    </row>
    <row r="25" spans="1:7" x14ac:dyDescent="0.25">
      <c r="A25" s="5" t="s">
        <v>8</v>
      </c>
      <c r="B25" s="5" t="s">
        <v>57</v>
      </c>
      <c r="C25" s="5" t="s">
        <v>34</v>
      </c>
      <c r="D25" s="5" t="s">
        <v>55</v>
      </c>
      <c r="E25" s="5" t="s">
        <v>56</v>
      </c>
      <c r="F25" s="3">
        <v>0.75022091059079399</v>
      </c>
      <c r="G25" s="3">
        <v>0.97492857660419296</v>
      </c>
    </row>
    <row r="26" spans="1:7" x14ac:dyDescent="0.25">
      <c r="A26" s="5" t="s">
        <v>22</v>
      </c>
      <c r="B26" s="5" t="s">
        <v>4</v>
      </c>
      <c r="C26" s="5" t="s">
        <v>35</v>
      </c>
      <c r="D26" s="5" t="s">
        <v>54</v>
      </c>
      <c r="E26" s="5" t="s">
        <v>58</v>
      </c>
      <c r="F26" s="3">
        <v>0.157905555806232</v>
      </c>
      <c r="G26" s="3">
        <v>0.999764227965519</v>
      </c>
    </row>
    <row r="27" spans="1:7" x14ac:dyDescent="0.25">
      <c r="A27" s="5" t="s">
        <v>22</v>
      </c>
      <c r="B27" s="5" t="s">
        <v>29</v>
      </c>
      <c r="C27" s="5" t="s">
        <v>35</v>
      </c>
      <c r="D27" s="5" t="s">
        <v>54</v>
      </c>
      <c r="E27" s="5" t="s">
        <v>58</v>
      </c>
      <c r="F27" s="3">
        <v>0.32298778105779602</v>
      </c>
      <c r="G27" s="3">
        <v>0.999764227965519</v>
      </c>
    </row>
    <row r="28" spans="1:7" x14ac:dyDescent="0.25">
      <c r="A28" s="5" t="s">
        <v>8</v>
      </c>
      <c r="B28" s="5" t="s">
        <v>1</v>
      </c>
      <c r="C28" s="5" t="s">
        <v>35</v>
      </c>
      <c r="D28" s="5" t="s">
        <v>54</v>
      </c>
      <c r="E28" s="5" t="s">
        <v>58</v>
      </c>
      <c r="F28" s="3">
        <v>0.38619974863828899</v>
      </c>
      <c r="G28" s="3">
        <v>0.99926800394000503</v>
      </c>
    </row>
    <row r="29" spans="1:7" x14ac:dyDescent="0.25">
      <c r="A29" s="5" t="s">
        <v>8</v>
      </c>
      <c r="B29" s="5" t="s">
        <v>3</v>
      </c>
      <c r="C29" s="5" t="s">
        <v>35</v>
      </c>
      <c r="D29" s="5" t="s">
        <v>54</v>
      </c>
      <c r="E29" s="5" t="s">
        <v>58</v>
      </c>
      <c r="F29" s="3">
        <v>0.396171336056927</v>
      </c>
      <c r="G29" s="3">
        <v>0.99926800394000503</v>
      </c>
    </row>
    <row r="30" spans="1:7" x14ac:dyDescent="0.25">
      <c r="A30" s="5" t="s">
        <v>22</v>
      </c>
      <c r="B30" s="5" t="s">
        <v>59</v>
      </c>
      <c r="C30" s="5" t="s">
        <v>35</v>
      </c>
      <c r="D30" s="5" t="s">
        <v>55</v>
      </c>
      <c r="E30" s="5" t="s">
        <v>56</v>
      </c>
      <c r="F30" s="3">
        <v>0.88075412333979097</v>
      </c>
      <c r="G30" s="3">
        <v>0.98363286611411904</v>
      </c>
    </row>
    <row r="31" spans="1:7" x14ac:dyDescent="0.25">
      <c r="A31" s="5" t="s">
        <v>8</v>
      </c>
      <c r="B31" s="5" t="s">
        <v>57</v>
      </c>
      <c r="C31" s="5" t="s">
        <v>35</v>
      </c>
      <c r="D31" s="5" t="s">
        <v>55</v>
      </c>
      <c r="E31" s="5" t="s">
        <v>56</v>
      </c>
      <c r="F31" s="3">
        <v>6.7961603782265199E-4</v>
      </c>
      <c r="G31" s="3">
        <v>2.8543873588551399E-2</v>
      </c>
    </row>
    <row r="32" spans="1:7" x14ac:dyDescent="0.25">
      <c r="A32" s="5" t="s">
        <v>22</v>
      </c>
      <c r="B32" s="5" t="s">
        <v>4</v>
      </c>
      <c r="C32" s="5" t="s">
        <v>36</v>
      </c>
      <c r="D32" s="5" t="s">
        <v>54</v>
      </c>
      <c r="E32" s="5" t="s">
        <v>58</v>
      </c>
      <c r="F32" s="3">
        <v>0.47432945406099097</v>
      </c>
      <c r="G32" s="3">
        <v>0.999764227965519</v>
      </c>
    </row>
    <row r="33" spans="1:7" x14ac:dyDescent="0.25">
      <c r="A33" s="5" t="s">
        <v>22</v>
      </c>
      <c r="B33" s="5" t="s">
        <v>29</v>
      </c>
      <c r="C33" s="5" t="s">
        <v>36</v>
      </c>
      <c r="D33" s="5" t="s">
        <v>54</v>
      </c>
      <c r="E33" s="5" t="s">
        <v>58</v>
      </c>
      <c r="F33" s="3">
        <v>0.589124931162749</v>
      </c>
      <c r="G33" s="3">
        <v>0.999764227965519</v>
      </c>
    </row>
    <row r="34" spans="1:7" x14ac:dyDescent="0.25">
      <c r="A34" s="5" t="s">
        <v>8</v>
      </c>
      <c r="B34" s="5" t="s">
        <v>1</v>
      </c>
      <c r="C34" s="5" t="s">
        <v>36</v>
      </c>
      <c r="D34" s="5" t="s">
        <v>54</v>
      </c>
      <c r="E34" s="5" t="s">
        <v>58</v>
      </c>
      <c r="F34" s="3">
        <v>0.93494183800568598</v>
      </c>
      <c r="G34" s="3">
        <v>0.99926800394000503</v>
      </c>
    </row>
    <row r="35" spans="1:7" x14ac:dyDescent="0.25">
      <c r="A35" s="5" t="s">
        <v>8</v>
      </c>
      <c r="B35" s="5" t="s">
        <v>3</v>
      </c>
      <c r="C35" s="5" t="s">
        <v>36</v>
      </c>
      <c r="D35" s="5" t="s">
        <v>54</v>
      </c>
      <c r="E35" s="5" t="s">
        <v>58</v>
      </c>
      <c r="F35" s="3">
        <v>0.41713664464793798</v>
      </c>
      <c r="G35" s="3">
        <v>0.99926800394000503</v>
      </c>
    </row>
    <row r="36" spans="1:7" x14ac:dyDescent="0.25">
      <c r="A36" s="5" t="s">
        <v>22</v>
      </c>
      <c r="B36" s="5" t="s">
        <v>59</v>
      </c>
      <c r="C36" s="5" t="s">
        <v>36</v>
      </c>
      <c r="D36" s="5" t="s">
        <v>55</v>
      </c>
      <c r="E36" s="5" t="s">
        <v>56</v>
      </c>
      <c r="F36" s="3">
        <v>0.83530314170240505</v>
      </c>
      <c r="G36" s="3">
        <v>0.98363286611411904</v>
      </c>
    </row>
    <row r="37" spans="1:7" x14ac:dyDescent="0.25">
      <c r="A37" s="5" t="s">
        <v>8</v>
      </c>
      <c r="B37" s="5" t="s">
        <v>57</v>
      </c>
      <c r="C37" s="5" t="s">
        <v>36</v>
      </c>
      <c r="D37" s="5" t="s">
        <v>55</v>
      </c>
      <c r="E37" s="5" t="s">
        <v>56</v>
      </c>
      <c r="F37" s="3">
        <v>0.70917015347600898</v>
      </c>
      <c r="G37" s="3">
        <v>0.97492857660419296</v>
      </c>
    </row>
    <row r="38" spans="1:7" x14ac:dyDescent="0.25">
      <c r="A38" s="5" t="s">
        <v>22</v>
      </c>
      <c r="B38" s="5" t="s">
        <v>4</v>
      </c>
      <c r="C38" s="5" t="s">
        <v>37</v>
      </c>
      <c r="D38" s="5" t="s">
        <v>54</v>
      </c>
      <c r="E38" s="5" t="s">
        <v>58</v>
      </c>
      <c r="F38" s="3">
        <v>0.996326349165776</v>
      </c>
      <c r="G38" s="3">
        <v>0.999764227965519</v>
      </c>
    </row>
    <row r="39" spans="1:7" x14ac:dyDescent="0.25">
      <c r="A39" s="5" t="s">
        <v>22</v>
      </c>
      <c r="B39" s="5" t="s">
        <v>29</v>
      </c>
      <c r="C39" s="5" t="s">
        <v>37</v>
      </c>
      <c r="D39" s="5" t="s">
        <v>54</v>
      </c>
      <c r="E39" s="5" t="s">
        <v>58</v>
      </c>
      <c r="F39" s="3">
        <v>0.80563645495694702</v>
      </c>
      <c r="G39" s="3">
        <v>0.999764227965519</v>
      </c>
    </row>
    <row r="40" spans="1:7" x14ac:dyDescent="0.25">
      <c r="A40" s="5" t="s">
        <v>8</v>
      </c>
      <c r="B40" s="5" t="s">
        <v>1</v>
      </c>
      <c r="C40" s="5" t="s">
        <v>37</v>
      </c>
      <c r="D40" s="5" t="s">
        <v>54</v>
      </c>
      <c r="E40" s="5" t="s">
        <v>58</v>
      </c>
      <c r="F40" s="3">
        <v>0.99645710969535695</v>
      </c>
      <c r="G40" s="3">
        <v>0.99926800394000503</v>
      </c>
    </row>
    <row r="41" spans="1:7" x14ac:dyDescent="0.25">
      <c r="A41" s="5" t="s">
        <v>8</v>
      </c>
      <c r="B41" s="5" t="s">
        <v>3</v>
      </c>
      <c r="C41" s="5" t="s">
        <v>37</v>
      </c>
      <c r="D41" s="5" t="s">
        <v>54</v>
      </c>
      <c r="E41" s="5" t="s">
        <v>58</v>
      </c>
      <c r="F41" s="3">
        <v>0.51896289485539804</v>
      </c>
      <c r="G41" s="3">
        <v>0.99926800394000503</v>
      </c>
    </row>
    <row r="42" spans="1:7" x14ac:dyDescent="0.25">
      <c r="A42" s="5" t="s">
        <v>22</v>
      </c>
      <c r="B42" s="5" t="s">
        <v>59</v>
      </c>
      <c r="C42" s="5" t="s">
        <v>37</v>
      </c>
      <c r="D42" s="5" t="s">
        <v>55</v>
      </c>
      <c r="E42" s="5" t="s">
        <v>56</v>
      </c>
      <c r="F42" s="3">
        <v>0.90906095848556101</v>
      </c>
      <c r="G42" s="3">
        <v>0.98363286611411904</v>
      </c>
    </row>
    <row r="43" spans="1:7" x14ac:dyDescent="0.25">
      <c r="A43" s="5" t="s">
        <v>8</v>
      </c>
      <c r="B43" s="5" t="s">
        <v>57</v>
      </c>
      <c r="C43" s="5" t="s">
        <v>37</v>
      </c>
      <c r="D43" s="5" t="s">
        <v>55</v>
      </c>
      <c r="E43" s="5" t="s">
        <v>56</v>
      </c>
      <c r="F43" s="3">
        <v>0.999999999999999</v>
      </c>
      <c r="G43" s="3">
        <v>1</v>
      </c>
    </row>
    <row r="44" spans="1:7" x14ac:dyDescent="0.25">
      <c r="A44" s="5" t="s">
        <v>22</v>
      </c>
      <c r="B44" s="5" t="s">
        <v>4</v>
      </c>
      <c r="C44" s="5" t="s">
        <v>38</v>
      </c>
      <c r="D44" s="5" t="s">
        <v>54</v>
      </c>
      <c r="E44" s="5" t="s">
        <v>58</v>
      </c>
      <c r="F44" s="3">
        <v>0.36241032915191601</v>
      </c>
      <c r="G44" s="3">
        <v>0.999764227965519</v>
      </c>
    </row>
    <row r="45" spans="1:7" x14ac:dyDescent="0.25">
      <c r="A45" s="5" t="s">
        <v>22</v>
      </c>
      <c r="B45" s="5" t="s">
        <v>29</v>
      </c>
      <c r="C45" s="5" t="s">
        <v>38</v>
      </c>
      <c r="D45" s="5" t="s">
        <v>54</v>
      </c>
      <c r="E45" s="5" t="s">
        <v>58</v>
      </c>
      <c r="F45" s="3">
        <v>0.31808111523174898</v>
      </c>
      <c r="G45" s="3">
        <v>0.999764227965519</v>
      </c>
    </row>
    <row r="46" spans="1:7" x14ac:dyDescent="0.25">
      <c r="A46" s="5" t="s">
        <v>8</v>
      </c>
      <c r="B46" s="5" t="s">
        <v>1</v>
      </c>
      <c r="C46" s="5" t="s">
        <v>38</v>
      </c>
      <c r="D46" s="5" t="s">
        <v>54</v>
      </c>
      <c r="E46" s="5" t="s">
        <v>58</v>
      </c>
      <c r="F46" s="3">
        <v>0.92842080743370803</v>
      </c>
      <c r="G46" s="3">
        <v>0.99926800394000503</v>
      </c>
    </row>
    <row r="47" spans="1:7" x14ac:dyDescent="0.25">
      <c r="A47" s="5" t="s">
        <v>8</v>
      </c>
      <c r="B47" s="5" t="s">
        <v>3</v>
      </c>
      <c r="C47" s="5" t="s">
        <v>38</v>
      </c>
      <c r="D47" s="5" t="s">
        <v>54</v>
      </c>
      <c r="E47" s="5" t="s">
        <v>58</v>
      </c>
      <c r="F47" s="3">
        <v>0.81676710401021102</v>
      </c>
      <c r="G47" s="3">
        <v>0.99926800394000503</v>
      </c>
    </row>
    <row r="48" spans="1:7" x14ac:dyDescent="0.25">
      <c r="A48" s="5" t="s">
        <v>22</v>
      </c>
      <c r="B48" s="5" t="s">
        <v>59</v>
      </c>
      <c r="C48" s="5" t="s">
        <v>38</v>
      </c>
      <c r="D48" s="5" t="s">
        <v>55</v>
      </c>
      <c r="E48" s="5" t="s">
        <v>56</v>
      </c>
      <c r="F48" s="3">
        <v>0.69746759540428205</v>
      </c>
      <c r="G48" s="3">
        <v>0.98363286611411904</v>
      </c>
    </row>
    <row r="49" spans="1:7" x14ac:dyDescent="0.25">
      <c r="A49" s="5" t="s">
        <v>8</v>
      </c>
      <c r="B49" s="5" t="s">
        <v>57</v>
      </c>
      <c r="C49" s="5" t="s">
        <v>38</v>
      </c>
      <c r="D49" s="5" t="s">
        <v>55</v>
      </c>
      <c r="E49" s="5" t="s">
        <v>56</v>
      </c>
      <c r="F49" s="3">
        <v>0.63412628334244103</v>
      </c>
      <c r="G49" s="3">
        <v>0.97492857660419296</v>
      </c>
    </row>
    <row r="50" spans="1:7" x14ac:dyDescent="0.25">
      <c r="A50" s="5" t="s">
        <v>22</v>
      </c>
      <c r="B50" s="5" t="s">
        <v>4</v>
      </c>
      <c r="C50" s="5" t="s">
        <v>39</v>
      </c>
      <c r="D50" s="5" t="s">
        <v>54</v>
      </c>
      <c r="E50" s="5" t="s">
        <v>58</v>
      </c>
      <c r="F50" s="3">
        <v>0.65893637300614805</v>
      </c>
      <c r="G50" s="3">
        <v>0.999764227965519</v>
      </c>
    </row>
    <row r="51" spans="1:7" x14ac:dyDescent="0.25">
      <c r="A51" s="5" t="s">
        <v>22</v>
      </c>
      <c r="B51" s="5" t="s">
        <v>29</v>
      </c>
      <c r="C51" s="5" t="s">
        <v>39</v>
      </c>
      <c r="D51" s="5" t="s">
        <v>54</v>
      </c>
      <c r="E51" s="5" t="s">
        <v>58</v>
      </c>
      <c r="F51" s="3">
        <v>0.62686493969910495</v>
      </c>
      <c r="G51" s="3">
        <v>0.999764227965519</v>
      </c>
    </row>
    <row r="52" spans="1:7" x14ac:dyDescent="0.25">
      <c r="A52" s="5" t="s">
        <v>8</v>
      </c>
      <c r="B52" s="5" t="s">
        <v>1</v>
      </c>
      <c r="C52" s="5" t="s">
        <v>39</v>
      </c>
      <c r="D52" s="5" t="s">
        <v>54</v>
      </c>
      <c r="E52" s="5" t="s">
        <v>58</v>
      </c>
      <c r="F52" s="3">
        <v>0.93083021987657899</v>
      </c>
      <c r="G52" s="3">
        <v>0.99926800394000503</v>
      </c>
    </row>
    <row r="53" spans="1:7" x14ac:dyDescent="0.25">
      <c r="A53" s="5" t="s">
        <v>8</v>
      </c>
      <c r="B53" s="5" t="s">
        <v>3</v>
      </c>
      <c r="C53" s="5" t="s">
        <v>39</v>
      </c>
      <c r="D53" s="5" t="s">
        <v>54</v>
      </c>
      <c r="E53" s="5" t="s">
        <v>58</v>
      </c>
      <c r="F53" s="3">
        <v>0.54749947191757897</v>
      </c>
      <c r="G53" s="3">
        <v>0.99926800394000503</v>
      </c>
    </row>
    <row r="54" spans="1:7" x14ac:dyDescent="0.25">
      <c r="A54" s="5" t="s">
        <v>22</v>
      </c>
      <c r="B54" s="5" t="s">
        <v>59</v>
      </c>
      <c r="C54" s="5" t="s">
        <v>39</v>
      </c>
      <c r="D54" s="5" t="s">
        <v>55</v>
      </c>
      <c r="E54" s="5" t="s">
        <v>56</v>
      </c>
      <c r="F54" s="3">
        <v>0.90811711040705301</v>
      </c>
      <c r="G54" s="3">
        <v>0.98363286611411904</v>
      </c>
    </row>
    <row r="55" spans="1:7" x14ac:dyDescent="0.25">
      <c r="A55" s="5" t="s">
        <v>8</v>
      </c>
      <c r="B55" s="5" t="s">
        <v>57</v>
      </c>
      <c r="C55" s="5" t="s">
        <v>39</v>
      </c>
      <c r="D55" s="5" t="s">
        <v>55</v>
      </c>
      <c r="E55" s="5" t="s">
        <v>56</v>
      </c>
      <c r="F55" s="3">
        <v>0.80642086371544097</v>
      </c>
      <c r="G55" s="3">
        <v>0.97735830357076303</v>
      </c>
    </row>
    <row r="56" spans="1:7" x14ac:dyDescent="0.25">
      <c r="A56" s="5" t="s">
        <v>22</v>
      </c>
      <c r="B56" s="5" t="s">
        <v>4</v>
      </c>
      <c r="C56" s="5" t="s">
        <v>40</v>
      </c>
      <c r="D56" s="5" t="s">
        <v>54</v>
      </c>
      <c r="E56" s="5" t="s">
        <v>58</v>
      </c>
      <c r="F56" s="3">
        <v>0.5439031159137</v>
      </c>
      <c r="G56" s="3">
        <v>0.999764227965519</v>
      </c>
    </row>
    <row r="57" spans="1:7" x14ac:dyDescent="0.25">
      <c r="A57" s="5" t="s">
        <v>22</v>
      </c>
      <c r="B57" s="5" t="s">
        <v>29</v>
      </c>
      <c r="C57" s="5" t="s">
        <v>40</v>
      </c>
      <c r="D57" s="5" t="s">
        <v>54</v>
      </c>
      <c r="E57" s="5" t="s">
        <v>58</v>
      </c>
      <c r="F57" s="3">
        <v>0.76579568651139596</v>
      </c>
      <c r="G57" s="3">
        <v>0.999764227965519</v>
      </c>
    </row>
    <row r="58" spans="1:7" x14ac:dyDescent="0.25">
      <c r="A58" s="5" t="s">
        <v>8</v>
      </c>
      <c r="B58" s="5" t="s">
        <v>1</v>
      </c>
      <c r="C58" s="5" t="s">
        <v>40</v>
      </c>
      <c r="D58" s="5" t="s">
        <v>54</v>
      </c>
      <c r="E58" s="5" t="s">
        <v>58</v>
      </c>
      <c r="F58" s="3">
        <v>0.70780937199956595</v>
      </c>
      <c r="G58" s="3">
        <v>0.99926800394000503</v>
      </c>
    </row>
    <row r="59" spans="1:7" x14ac:dyDescent="0.25">
      <c r="A59" s="5" t="s">
        <v>8</v>
      </c>
      <c r="B59" s="5" t="s">
        <v>3</v>
      </c>
      <c r="C59" s="5" t="s">
        <v>40</v>
      </c>
      <c r="D59" s="5" t="s">
        <v>54</v>
      </c>
      <c r="E59" s="5" t="s">
        <v>58</v>
      </c>
      <c r="F59" s="3">
        <v>0.96038965616364902</v>
      </c>
      <c r="G59" s="3">
        <v>0.99926800394000503</v>
      </c>
    </row>
    <row r="60" spans="1:7" x14ac:dyDescent="0.25">
      <c r="A60" s="5" t="s">
        <v>22</v>
      </c>
      <c r="B60" s="5" t="s">
        <v>59</v>
      </c>
      <c r="C60" s="5" t="s">
        <v>40</v>
      </c>
      <c r="D60" s="5" t="s">
        <v>55</v>
      </c>
      <c r="E60" s="5" t="s">
        <v>56</v>
      </c>
      <c r="F60" s="3">
        <v>0.85104332222475498</v>
      </c>
      <c r="G60" s="3">
        <v>0.98363286611411904</v>
      </c>
    </row>
    <row r="61" spans="1:7" x14ac:dyDescent="0.25">
      <c r="A61" s="5" t="s">
        <v>8</v>
      </c>
      <c r="B61" s="5" t="s">
        <v>57</v>
      </c>
      <c r="C61" s="5" t="s">
        <v>40</v>
      </c>
      <c r="D61" s="5" t="s">
        <v>55</v>
      </c>
      <c r="E61" s="5" t="s">
        <v>56</v>
      </c>
      <c r="F61" s="3">
        <v>1</v>
      </c>
      <c r="G61" s="3">
        <v>1</v>
      </c>
    </row>
    <row r="62" spans="1:7" x14ac:dyDescent="0.25">
      <c r="A62" s="5" t="s">
        <v>22</v>
      </c>
      <c r="B62" s="5" t="s">
        <v>4</v>
      </c>
      <c r="C62" s="5" t="s">
        <v>41</v>
      </c>
      <c r="D62" s="5" t="s">
        <v>54</v>
      </c>
      <c r="E62" s="5" t="s">
        <v>58</v>
      </c>
      <c r="F62" s="3">
        <v>0.63014864033352003</v>
      </c>
      <c r="G62" s="3">
        <v>0.999764227965519</v>
      </c>
    </row>
    <row r="63" spans="1:7" x14ac:dyDescent="0.25">
      <c r="A63" s="5" t="s">
        <v>22</v>
      </c>
      <c r="B63" s="5" t="s">
        <v>29</v>
      </c>
      <c r="C63" s="5" t="s">
        <v>41</v>
      </c>
      <c r="D63" s="5" t="s">
        <v>54</v>
      </c>
      <c r="E63" s="5" t="s">
        <v>58</v>
      </c>
      <c r="F63" s="3">
        <v>0.67302337943750001</v>
      </c>
      <c r="G63" s="3">
        <v>0.999764227965519</v>
      </c>
    </row>
    <row r="64" spans="1:7" x14ac:dyDescent="0.25">
      <c r="A64" s="5" t="s">
        <v>8</v>
      </c>
      <c r="B64" s="5" t="s">
        <v>1</v>
      </c>
      <c r="C64" s="5" t="s">
        <v>41</v>
      </c>
      <c r="D64" s="5" t="s">
        <v>54</v>
      </c>
      <c r="E64" s="5" t="s">
        <v>58</v>
      </c>
      <c r="F64" s="3">
        <v>0.43428894694148501</v>
      </c>
      <c r="G64" s="3">
        <v>0.99926800394000503</v>
      </c>
    </row>
    <row r="65" spans="1:7" x14ac:dyDescent="0.25">
      <c r="A65" s="5" t="s">
        <v>8</v>
      </c>
      <c r="B65" s="5" t="s">
        <v>3</v>
      </c>
      <c r="C65" s="5" t="s">
        <v>41</v>
      </c>
      <c r="D65" s="5" t="s">
        <v>54</v>
      </c>
      <c r="E65" s="5" t="s">
        <v>58</v>
      </c>
      <c r="F65" s="3">
        <v>0.765148208991006</v>
      </c>
      <c r="G65" s="3">
        <v>0.99926800394000503</v>
      </c>
    </row>
    <row r="66" spans="1:7" x14ac:dyDescent="0.25">
      <c r="A66" s="5" t="s">
        <v>22</v>
      </c>
      <c r="B66" s="5" t="s">
        <v>59</v>
      </c>
      <c r="C66" s="5" t="s">
        <v>41</v>
      </c>
      <c r="D66" s="5" t="s">
        <v>55</v>
      </c>
      <c r="E66" s="5" t="s">
        <v>56</v>
      </c>
      <c r="F66" s="3">
        <v>0.97544150642161598</v>
      </c>
      <c r="G66" s="3">
        <v>0.98363286611411904</v>
      </c>
    </row>
    <row r="67" spans="1:7" x14ac:dyDescent="0.25">
      <c r="A67" s="5" t="s">
        <v>8</v>
      </c>
      <c r="B67" s="5" t="s">
        <v>57</v>
      </c>
      <c r="C67" s="5" t="s">
        <v>41</v>
      </c>
      <c r="D67" s="5" t="s">
        <v>55</v>
      </c>
      <c r="E67" s="5" t="s">
        <v>56</v>
      </c>
      <c r="F67" s="3">
        <v>0.64459960064077204</v>
      </c>
      <c r="G67" s="3">
        <v>0.97492857660419296</v>
      </c>
    </row>
    <row r="68" spans="1:7" x14ac:dyDescent="0.25">
      <c r="A68" s="5" t="s">
        <v>22</v>
      </c>
      <c r="B68" s="5" t="s">
        <v>4</v>
      </c>
      <c r="C68" s="5" t="s">
        <v>42</v>
      </c>
      <c r="D68" s="5" t="s">
        <v>54</v>
      </c>
      <c r="E68" s="5" t="s">
        <v>58</v>
      </c>
      <c r="F68" s="3">
        <v>0.74913526981058698</v>
      </c>
      <c r="G68" s="3">
        <v>0.999764227965519</v>
      </c>
    </row>
    <row r="69" spans="1:7" x14ac:dyDescent="0.25">
      <c r="A69" s="5" t="s">
        <v>22</v>
      </c>
      <c r="B69" s="5" t="s">
        <v>29</v>
      </c>
      <c r="C69" s="5" t="s">
        <v>42</v>
      </c>
      <c r="D69" s="5" t="s">
        <v>54</v>
      </c>
      <c r="E69" s="5" t="s">
        <v>58</v>
      </c>
      <c r="F69" s="3">
        <v>0.57680250300807401</v>
      </c>
      <c r="G69" s="3">
        <v>0.999764227965519</v>
      </c>
    </row>
    <row r="70" spans="1:7" x14ac:dyDescent="0.25">
      <c r="A70" s="5" t="s">
        <v>8</v>
      </c>
      <c r="B70" s="5" t="s">
        <v>1</v>
      </c>
      <c r="C70" s="5" t="s">
        <v>42</v>
      </c>
      <c r="D70" s="5" t="s">
        <v>54</v>
      </c>
      <c r="E70" s="5" t="s">
        <v>58</v>
      </c>
      <c r="F70" s="3">
        <v>0.44642947516824799</v>
      </c>
      <c r="G70" s="3">
        <v>0.99926800394000503</v>
      </c>
    </row>
    <row r="71" spans="1:7" x14ac:dyDescent="0.25">
      <c r="A71" s="5" t="s">
        <v>8</v>
      </c>
      <c r="B71" s="5" t="s">
        <v>3</v>
      </c>
      <c r="C71" s="5" t="s">
        <v>42</v>
      </c>
      <c r="D71" s="5" t="s">
        <v>54</v>
      </c>
      <c r="E71" s="5" t="s">
        <v>58</v>
      </c>
      <c r="F71" s="3">
        <v>0.40413946417192997</v>
      </c>
      <c r="G71" s="3">
        <v>0.99926800394000503</v>
      </c>
    </row>
    <row r="72" spans="1:7" x14ac:dyDescent="0.25">
      <c r="A72" s="5" t="s">
        <v>22</v>
      </c>
      <c r="B72" s="5" t="s">
        <v>59</v>
      </c>
      <c r="C72" s="5" t="s">
        <v>42</v>
      </c>
      <c r="D72" s="5" t="s">
        <v>55</v>
      </c>
      <c r="E72" s="5" t="s">
        <v>56</v>
      </c>
      <c r="F72" s="3">
        <v>0.57886737330733695</v>
      </c>
      <c r="G72" s="3">
        <v>0.98363286611411904</v>
      </c>
    </row>
    <row r="73" spans="1:7" x14ac:dyDescent="0.25">
      <c r="A73" s="5" t="s">
        <v>8</v>
      </c>
      <c r="B73" s="5" t="s">
        <v>57</v>
      </c>
      <c r="C73" s="5" t="s">
        <v>42</v>
      </c>
      <c r="D73" s="5" t="s">
        <v>55</v>
      </c>
      <c r="E73" s="5" t="s">
        <v>56</v>
      </c>
      <c r="F73" s="3">
        <v>4.15537479692503E-2</v>
      </c>
      <c r="G73" s="3">
        <v>0.34905148294170202</v>
      </c>
    </row>
    <row r="74" spans="1:7" x14ac:dyDescent="0.25">
      <c r="A74" s="5" t="s">
        <v>22</v>
      </c>
      <c r="B74" s="5" t="s">
        <v>4</v>
      </c>
      <c r="C74" s="5" t="s">
        <v>15</v>
      </c>
      <c r="D74" s="5" t="s">
        <v>54</v>
      </c>
      <c r="E74" s="5" t="s">
        <v>58</v>
      </c>
      <c r="F74" s="3">
        <v>0.74723510353729705</v>
      </c>
      <c r="G74" s="3">
        <v>0.999764227965519</v>
      </c>
    </row>
    <row r="75" spans="1:7" x14ac:dyDescent="0.25">
      <c r="A75" s="5" t="s">
        <v>22</v>
      </c>
      <c r="B75" s="5" t="s">
        <v>29</v>
      </c>
      <c r="C75" s="5" t="s">
        <v>15</v>
      </c>
      <c r="D75" s="5" t="s">
        <v>54</v>
      </c>
      <c r="E75" s="5" t="s">
        <v>58</v>
      </c>
      <c r="F75" s="3">
        <v>0.27914713340402397</v>
      </c>
      <c r="G75" s="3">
        <v>0.999764227965519</v>
      </c>
    </row>
    <row r="76" spans="1:7" x14ac:dyDescent="0.25">
      <c r="A76" s="5" t="s">
        <v>8</v>
      </c>
      <c r="B76" s="5" t="s">
        <v>1</v>
      </c>
      <c r="C76" s="5" t="s">
        <v>15</v>
      </c>
      <c r="D76" s="5" t="s">
        <v>54</v>
      </c>
      <c r="E76" s="5" t="s">
        <v>58</v>
      </c>
      <c r="F76" s="3">
        <v>0.75976460459946604</v>
      </c>
      <c r="G76" s="3">
        <v>0.99926800394000503</v>
      </c>
    </row>
    <row r="77" spans="1:7" x14ac:dyDescent="0.25">
      <c r="A77" s="5" t="s">
        <v>8</v>
      </c>
      <c r="B77" s="5" t="s">
        <v>3</v>
      </c>
      <c r="C77" s="5" t="s">
        <v>15</v>
      </c>
      <c r="D77" s="5" t="s">
        <v>54</v>
      </c>
      <c r="E77" s="5" t="s">
        <v>58</v>
      </c>
      <c r="F77" s="3">
        <v>0.36743450101910202</v>
      </c>
      <c r="G77" s="3">
        <v>0.99926800394000503</v>
      </c>
    </row>
    <row r="78" spans="1:7" x14ac:dyDescent="0.25">
      <c r="A78" s="5" t="s">
        <v>22</v>
      </c>
      <c r="B78" s="5" t="s">
        <v>59</v>
      </c>
      <c r="C78" s="5" t="s">
        <v>15</v>
      </c>
      <c r="D78" s="5" t="s">
        <v>55</v>
      </c>
      <c r="E78" s="5" t="s">
        <v>56</v>
      </c>
      <c r="F78" s="3">
        <v>0.95229471960706602</v>
      </c>
      <c r="G78" s="3">
        <v>0.98363286611411904</v>
      </c>
    </row>
    <row r="79" spans="1:7" x14ac:dyDescent="0.25">
      <c r="A79" s="5" t="s">
        <v>8</v>
      </c>
      <c r="B79" s="5" t="s">
        <v>57</v>
      </c>
      <c r="C79" s="5" t="s">
        <v>15</v>
      </c>
      <c r="D79" s="5" t="s">
        <v>55</v>
      </c>
      <c r="E79" s="5" t="s">
        <v>56</v>
      </c>
      <c r="F79" s="3">
        <v>0.31973040584839302</v>
      </c>
      <c r="G79" s="3">
        <v>0.85060582265252105</v>
      </c>
    </row>
    <row r="80" spans="1:7" x14ac:dyDescent="0.25">
      <c r="A80" s="5" t="s">
        <v>22</v>
      </c>
      <c r="B80" s="5" t="s">
        <v>4</v>
      </c>
      <c r="C80" s="5" t="s">
        <v>16</v>
      </c>
      <c r="D80" s="5" t="s">
        <v>54</v>
      </c>
      <c r="E80" s="5" t="s">
        <v>58</v>
      </c>
      <c r="F80" s="3">
        <v>0.44146206066068999</v>
      </c>
      <c r="G80" s="3">
        <v>0.999764227965519</v>
      </c>
    </row>
    <row r="81" spans="1:7" x14ac:dyDescent="0.25">
      <c r="A81" s="5" t="s">
        <v>22</v>
      </c>
      <c r="B81" s="5" t="s">
        <v>29</v>
      </c>
      <c r="C81" s="5" t="s">
        <v>16</v>
      </c>
      <c r="D81" s="5" t="s">
        <v>54</v>
      </c>
      <c r="E81" s="5" t="s">
        <v>58</v>
      </c>
      <c r="F81" s="3">
        <v>0.93629746095023703</v>
      </c>
      <c r="G81" s="3">
        <v>0.999764227965519</v>
      </c>
    </row>
    <row r="82" spans="1:7" x14ac:dyDescent="0.25">
      <c r="A82" s="5" t="s">
        <v>8</v>
      </c>
      <c r="B82" s="5" t="s">
        <v>1</v>
      </c>
      <c r="C82" s="5" t="s">
        <v>16</v>
      </c>
      <c r="D82" s="5" t="s">
        <v>54</v>
      </c>
      <c r="E82" s="5" t="s">
        <v>58</v>
      </c>
      <c r="F82" s="3">
        <v>0.63525282403736805</v>
      </c>
      <c r="G82" s="3">
        <v>0.99926800394000503</v>
      </c>
    </row>
    <row r="83" spans="1:7" x14ac:dyDescent="0.25">
      <c r="A83" s="5" t="s">
        <v>8</v>
      </c>
      <c r="B83" s="5" t="s">
        <v>3</v>
      </c>
      <c r="C83" s="5" t="s">
        <v>16</v>
      </c>
      <c r="D83" s="5" t="s">
        <v>54</v>
      </c>
      <c r="E83" s="5" t="s">
        <v>58</v>
      </c>
      <c r="F83" s="3">
        <v>0.361820445408499</v>
      </c>
      <c r="G83" s="3">
        <v>0.99926800394000503</v>
      </c>
    </row>
    <row r="84" spans="1:7" x14ac:dyDescent="0.25">
      <c r="A84" s="5" t="s">
        <v>22</v>
      </c>
      <c r="B84" s="5" t="s">
        <v>59</v>
      </c>
      <c r="C84" s="5" t="s">
        <v>16</v>
      </c>
      <c r="D84" s="5" t="s">
        <v>55</v>
      </c>
      <c r="E84" s="5" t="s">
        <v>56</v>
      </c>
      <c r="F84" s="3">
        <v>0.67975671728657705</v>
      </c>
      <c r="G84" s="3">
        <v>0.98363286611411904</v>
      </c>
    </row>
    <row r="85" spans="1:7" x14ac:dyDescent="0.25">
      <c r="A85" s="5" t="s">
        <v>8</v>
      </c>
      <c r="B85" s="5" t="s">
        <v>57</v>
      </c>
      <c r="C85" s="5" t="s">
        <v>16</v>
      </c>
      <c r="D85" s="5" t="s">
        <v>55</v>
      </c>
      <c r="E85" s="5" t="s">
        <v>56</v>
      </c>
      <c r="F85" s="3">
        <v>0.70319037564203701</v>
      </c>
      <c r="G85" s="3">
        <v>0.97492857660419296</v>
      </c>
    </row>
    <row r="86" spans="1:7" x14ac:dyDescent="0.25">
      <c r="A86" s="5" t="s">
        <v>22</v>
      </c>
      <c r="B86" s="5" t="s">
        <v>4</v>
      </c>
      <c r="C86" s="5" t="s">
        <v>17</v>
      </c>
      <c r="D86" s="5" t="s">
        <v>54</v>
      </c>
      <c r="E86" s="5" t="s">
        <v>58</v>
      </c>
      <c r="F86" s="3">
        <v>0.85544322295946995</v>
      </c>
      <c r="G86" s="3">
        <v>0.999764227965519</v>
      </c>
    </row>
    <row r="87" spans="1:7" x14ac:dyDescent="0.25">
      <c r="A87" s="5" t="s">
        <v>22</v>
      </c>
      <c r="B87" s="5" t="s">
        <v>29</v>
      </c>
      <c r="C87" s="5" t="s">
        <v>17</v>
      </c>
      <c r="D87" s="5" t="s">
        <v>54</v>
      </c>
      <c r="E87" s="5" t="s">
        <v>58</v>
      </c>
      <c r="F87" s="3">
        <v>0.99916144777884996</v>
      </c>
      <c r="G87" s="3">
        <v>0.999764227965519</v>
      </c>
    </row>
    <row r="88" spans="1:7" x14ac:dyDescent="0.25">
      <c r="A88" s="5" t="s">
        <v>8</v>
      </c>
      <c r="B88" s="5" t="s">
        <v>1</v>
      </c>
      <c r="C88" s="5" t="s">
        <v>17</v>
      </c>
      <c r="D88" s="5" t="s">
        <v>54</v>
      </c>
      <c r="E88" s="5" t="s">
        <v>58</v>
      </c>
      <c r="F88" s="3">
        <v>0.68248295017609995</v>
      </c>
      <c r="G88" s="3">
        <v>0.99926800394000503</v>
      </c>
    </row>
    <row r="89" spans="1:7" x14ac:dyDescent="0.25">
      <c r="A89" s="5" t="s">
        <v>8</v>
      </c>
      <c r="B89" s="5" t="s">
        <v>3</v>
      </c>
      <c r="C89" s="5" t="s">
        <v>17</v>
      </c>
      <c r="D89" s="5" t="s">
        <v>54</v>
      </c>
      <c r="E89" s="5" t="s">
        <v>58</v>
      </c>
      <c r="F89" s="3">
        <v>0.85073055495983696</v>
      </c>
      <c r="G89" s="3">
        <v>0.99926800394000503</v>
      </c>
    </row>
    <row r="90" spans="1:7" x14ac:dyDescent="0.25">
      <c r="A90" s="5" t="s">
        <v>22</v>
      </c>
      <c r="B90" s="5" t="s">
        <v>59</v>
      </c>
      <c r="C90" s="5" t="s">
        <v>17</v>
      </c>
      <c r="D90" s="5" t="s">
        <v>55</v>
      </c>
      <c r="E90" s="5" t="s">
        <v>56</v>
      </c>
      <c r="F90" s="3">
        <v>0.96694861778541297</v>
      </c>
      <c r="G90" s="3">
        <v>0.98363286611411904</v>
      </c>
    </row>
    <row r="91" spans="1:7" x14ac:dyDescent="0.25">
      <c r="A91" s="5" t="s">
        <v>8</v>
      </c>
      <c r="B91" s="5" t="s">
        <v>57</v>
      </c>
      <c r="C91" s="5" t="s">
        <v>17</v>
      </c>
      <c r="D91" s="5" t="s">
        <v>55</v>
      </c>
      <c r="E91" s="5" t="s">
        <v>56</v>
      </c>
      <c r="F91" s="3">
        <v>0.74590214034158697</v>
      </c>
      <c r="G91" s="3">
        <v>0.97492857660419296</v>
      </c>
    </row>
    <row r="92" spans="1:7" x14ac:dyDescent="0.25">
      <c r="A92" s="5" t="s">
        <v>22</v>
      </c>
      <c r="B92" s="5" t="s">
        <v>4</v>
      </c>
      <c r="C92" s="5" t="s">
        <v>18</v>
      </c>
      <c r="D92" s="5" t="s">
        <v>54</v>
      </c>
      <c r="E92" s="5" t="s">
        <v>58</v>
      </c>
      <c r="F92" s="3">
        <v>0.97299591280412301</v>
      </c>
      <c r="G92" s="3">
        <v>0.999764227965519</v>
      </c>
    </row>
    <row r="93" spans="1:7" x14ac:dyDescent="0.25">
      <c r="A93" s="5" t="s">
        <v>22</v>
      </c>
      <c r="B93" s="5" t="s">
        <v>29</v>
      </c>
      <c r="C93" s="5" t="s">
        <v>18</v>
      </c>
      <c r="D93" s="5" t="s">
        <v>54</v>
      </c>
      <c r="E93" s="5" t="s">
        <v>58</v>
      </c>
      <c r="F93" s="3">
        <v>0.93694858101747602</v>
      </c>
      <c r="G93" s="3">
        <v>0.999764227965519</v>
      </c>
    </row>
    <row r="94" spans="1:7" x14ac:dyDescent="0.25">
      <c r="A94" s="5" t="s">
        <v>8</v>
      </c>
      <c r="B94" s="5" t="s">
        <v>1</v>
      </c>
      <c r="C94" s="5" t="s">
        <v>18</v>
      </c>
      <c r="D94" s="5" t="s">
        <v>54</v>
      </c>
      <c r="E94" s="5" t="s">
        <v>58</v>
      </c>
      <c r="F94" s="3">
        <v>0.67539475966766105</v>
      </c>
      <c r="G94" s="3">
        <v>0.99926800394000503</v>
      </c>
    </row>
    <row r="95" spans="1:7" x14ac:dyDescent="0.25">
      <c r="A95" s="5" t="s">
        <v>8</v>
      </c>
      <c r="B95" s="5" t="s">
        <v>3</v>
      </c>
      <c r="C95" s="5" t="s">
        <v>18</v>
      </c>
      <c r="D95" s="5" t="s">
        <v>54</v>
      </c>
      <c r="E95" s="5" t="s">
        <v>58</v>
      </c>
      <c r="F95" s="3">
        <v>0.89762517542725395</v>
      </c>
      <c r="G95" s="3">
        <v>0.99926800394000503</v>
      </c>
    </row>
    <row r="96" spans="1:7" x14ac:dyDescent="0.25">
      <c r="A96" s="5" t="s">
        <v>22</v>
      </c>
      <c r="B96" s="5" t="s">
        <v>59</v>
      </c>
      <c r="C96" s="5" t="s">
        <v>18</v>
      </c>
      <c r="D96" s="5" t="s">
        <v>55</v>
      </c>
      <c r="E96" s="5" t="s">
        <v>56</v>
      </c>
      <c r="F96" s="3">
        <v>0.73199493930984505</v>
      </c>
      <c r="G96" s="3">
        <v>0.98363286611411904</v>
      </c>
    </row>
    <row r="97" spans="1:7" x14ac:dyDescent="0.25">
      <c r="A97" s="5" t="s">
        <v>8</v>
      </c>
      <c r="B97" s="5" t="s">
        <v>57</v>
      </c>
      <c r="C97" s="5" t="s">
        <v>18</v>
      </c>
      <c r="D97" s="5" t="s">
        <v>55</v>
      </c>
      <c r="E97" s="5" t="s">
        <v>56</v>
      </c>
      <c r="F97" s="3">
        <v>0.28697590626796099</v>
      </c>
      <c r="G97" s="3">
        <v>0.85060582265252105</v>
      </c>
    </row>
    <row r="98" spans="1:7" x14ac:dyDescent="0.25">
      <c r="A98" s="5" t="s">
        <v>22</v>
      </c>
      <c r="B98" s="5" t="s">
        <v>4</v>
      </c>
      <c r="C98" s="5" t="s">
        <v>43</v>
      </c>
      <c r="D98" s="5" t="s">
        <v>54</v>
      </c>
      <c r="E98" s="5" t="s">
        <v>58</v>
      </c>
      <c r="F98" s="3">
        <v>0.21208625130660799</v>
      </c>
      <c r="G98" s="3">
        <v>0.999764227965519</v>
      </c>
    </row>
    <row r="99" spans="1:7" x14ac:dyDescent="0.25">
      <c r="A99" s="5" t="s">
        <v>22</v>
      </c>
      <c r="B99" s="5" t="s">
        <v>29</v>
      </c>
      <c r="C99" s="5" t="s">
        <v>43</v>
      </c>
      <c r="D99" s="5" t="s">
        <v>54</v>
      </c>
      <c r="E99" s="5" t="s">
        <v>58</v>
      </c>
      <c r="F99" s="3">
        <v>0.77992750546057099</v>
      </c>
      <c r="G99" s="3">
        <v>0.999764227965519</v>
      </c>
    </row>
    <row r="100" spans="1:7" x14ac:dyDescent="0.25">
      <c r="A100" s="5" t="s">
        <v>8</v>
      </c>
      <c r="B100" s="5" t="s">
        <v>1</v>
      </c>
      <c r="C100" s="5" t="s">
        <v>43</v>
      </c>
      <c r="D100" s="5" t="s">
        <v>54</v>
      </c>
      <c r="E100" s="5" t="s">
        <v>58</v>
      </c>
      <c r="F100" s="3">
        <v>5.4010555335710898E-2</v>
      </c>
      <c r="G100" s="3">
        <v>0.99926800394000503</v>
      </c>
    </row>
    <row r="101" spans="1:7" x14ac:dyDescent="0.25">
      <c r="A101" s="5" t="s">
        <v>8</v>
      </c>
      <c r="B101" s="5" t="s">
        <v>3</v>
      </c>
      <c r="C101" s="5" t="s">
        <v>43</v>
      </c>
      <c r="D101" s="5" t="s">
        <v>54</v>
      </c>
      <c r="E101" s="5" t="s">
        <v>58</v>
      </c>
      <c r="F101" s="3">
        <v>0.84489332431587505</v>
      </c>
      <c r="G101" s="3">
        <v>0.99926800394000503</v>
      </c>
    </row>
    <row r="102" spans="1:7" x14ac:dyDescent="0.25">
      <c r="A102" s="5" t="s">
        <v>22</v>
      </c>
      <c r="B102" s="5" t="s">
        <v>59</v>
      </c>
      <c r="C102" s="5" t="s">
        <v>43</v>
      </c>
      <c r="D102" s="5" t="s">
        <v>55</v>
      </c>
      <c r="E102" s="5" t="s">
        <v>56</v>
      </c>
      <c r="F102" s="3">
        <v>0.47369734189559498</v>
      </c>
      <c r="G102" s="3">
        <v>0.98363286611411904</v>
      </c>
    </row>
    <row r="103" spans="1:7" x14ac:dyDescent="0.25">
      <c r="A103" s="5" t="s">
        <v>8</v>
      </c>
      <c r="B103" s="5" t="s">
        <v>57</v>
      </c>
      <c r="C103" s="5" t="s">
        <v>43</v>
      </c>
      <c r="D103" s="5" t="s">
        <v>55</v>
      </c>
      <c r="E103" s="5" t="s">
        <v>56</v>
      </c>
      <c r="F103" s="3">
        <v>0.47562400029455598</v>
      </c>
      <c r="G103" s="3">
        <v>0.96667967624753404</v>
      </c>
    </row>
    <row r="104" spans="1:7" x14ac:dyDescent="0.25">
      <c r="A104" s="5" t="s">
        <v>22</v>
      </c>
      <c r="B104" s="5" t="s">
        <v>4</v>
      </c>
      <c r="C104" s="5" t="s">
        <v>44</v>
      </c>
      <c r="D104" s="5" t="s">
        <v>54</v>
      </c>
      <c r="E104" s="5" t="s">
        <v>58</v>
      </c>
      <c r="F104" s="3">
        <v>0.99886375963869001</v>
      </c>
      <c r="G104" s="3">
        <v>0.999764227965519</v>
      </c>
    </row>
    <row r="105" spans="1:7" x14ac:dyDescent="0.25">
      <c r="A105" s="5" t="s">
        <v>22</v>
      </c>
      <c r="B105" s="5" t="s">
        <v>29</v>
      </c>
      <c r="C105" s="5" t="s">
        <v>44</v>
      </c>
      <c r="D105" s="5" t="s">
        <v>54</v>
      </c>
      <c r="E105" s="5" t="s">
        <v>58</v>
      </c>
      <c r="F105" s="3">
        <v>0.991262162344276</v>
      </c>
      <c r="G105" s="3">
        <v>0.999764227965519</v>
      </c>
    </row>
    <row r="106" spans="1:7" x14ac:dyDescent="0.25">
      <c r="A106" s="5" t="s">
        <v>8</v>
      </c>
      <c r="B106" s="5" t="s">
        <v>1</v>
      </c>
      <c r="C106" s="5" t="s">
        <v>44</v>
      </c>
      <c r="D106" s="5" t="s">
        <v>54</v>
      </c>
      <c r="E106" s="5" t="s">
        <v>58</v>
      </c>
      <c r="F106" s="3">
        <v>0.61779692685325205</v>
      </c>
      <c r="G106" s="3">
        <v>0.99926800394000503</v>
      </c>
    </row>
    <row r="107" spans="1:7" x14ac:dyDescent="0.25">
      <c r="A107" s="5" t="s">
        <v>8</v>
      </c>
      <c r="B107" s="5" t="s">
        <v>3</v>
      </c>
      <c r="C107" s="5" t="s">
        <v>44</v>
      </c>
      <c r="D107" s="5" t="s">
        <v>54</v>
      </c>
      <c r="E107" s="5" t="s">
        <v>58</v>
      </c>
      <c r="F107" s="3">
        <v>0.91712864804269301</v>
      </c>
      <c r="G107" s="3">
        <v>0.99926800394000503</v>
      </c>
    </row>
    <row r="108" spans="1:7" x14ac:dyDescent="0.25">
      <c r="A108" s="5" t="s">
        <v>22</v>
      </c>
      <c r="B108" s="5" t="s">
        <v>59</v>
      </c>
      <c r="C108" s="5" t="s">
        <v>44</v>
      </c>
      <c r="D108" s="5" t="s">
        <v>55</v>
      </c>
      <c r="E108" s="5" t="s">
        <v>56</v>
      </c>
      <c r="F108" s="3">
        <v>0.85540798686763697</v>
      </c>
      <c r="G108" s="3">
        <v>0.98363286611411904</v>
      </c>
    </row>
    <row r="109" spans="1:7" x14ac:dyDescent="0.25">
      <c r="A109" s="5" t="s">
        <v>8</v>
      </c>
      <c r="B109" s="5" t="s">
        <v>57</v>
      </c>
      <c r="C109" s="5" t="s">
        <v>44</v>
      </c>
      <c r="D109" s="5" t="s">
        <v>55</v>
      </c>
      <c r="E109" s="5" t="s">
        <v>56</v>
      </c>
      <c r="F109" s="3">
        <v>0.70549602139366296</v>
      </c>
      <c r="G109" s="3">
        <v>0.97492857660419296</v>
      </c>
    </row>
    <row r="110" spans="1:7" x14ac:dyDescent="0.25">
      <c r="A110" s="5" t="s">
        <v>22</v>
      </c>
      <c r="B110" s="5" t="s">
        <v>4</v>
      </c>
      <c r="C110" s="5" t="s">
        <v>19</v>
      </c>
      <c r="D110" s="5" t="s">
        <v>54</v>
      </c>
      <c r="E110" s="5" t="s">
        <v>58</v>
      </c>
      <c r="F110" s="3">
        <v>0.82447922698321197</v>
      </c>
      <c r="G110" s="3">
        <v>0.999764227965519</v>
      </c>
    </row>
    <row r="111" spans="1:7" x14ac:dyDescent="0.25">
      <c r="A111" s="5" t="s">
        <v>22</v>
      </c>
      <c r="B111" s="5" t="s">
        <v>29</v>
      </c>
      <c r="C111" s="5" t="s">
        <v>19</v>
      </c>
      <c r="D111" s="5" t="s">
        <v>54</v>
      </c>
      <c r="E111" s="5" t="s">
        <v>58</v>
      </c>
      <c r="F111" s="3">
        <v>0.97942924855512903</v>
      </c>
      <c r="G111" s="3">
        <v>0.999764227965519</v>
      </c>
    </row>
    <row r="112" spans="1:7" x14ac:dyDescent="0.25">
      <c r="A112" s="5" t="s">
        <v>8</v>
      </c>
      <c r="B112" s="5" t="s">
        <v>1</v>
      </c>
      <c r="C112" s="5" t="s">
        <v>19</v>
      </c>
      <c r="D112" s="5" t="s">
        <v>54</v>
      </c>
      <c r="E112" s="5" t="s">
        <v>58</v>
      </c>
      <c r="F112" s="3">
        <v>0.62866136709538201</v>
      </c>
      <c r="G112" s="3">
        <v>0.99926800394000503</v>
      </c>
    </row>
    <row r="113" spans="1:7" x14ac:dyDescent="0.25">
      <c r="A113" s="5" t="s">
        <v>8</v>
      </c>
      <c r="B113" s="5" t="s">
        <v>3</v>
      </c>
      <c r="C113" s="5" t="s">
        <v>19</v>
      </c>
      <c r="D113" s="5" t="s">
        <v>54</v>
      </c>
      <c r="E113" s="5" t="s">
        <v>58</v>
      </c>
      <c r="F113" s="3">
        <v>0.986142243387646</v>
      </c>
      <c r="G113" s="3">
        <v>0.99926800394000503</v>
      </c>
    </row>
    <row r="114" spans="1:7" x14ac:dyDescent="0.25">
      <c r="A114" s="5" t="s">
        <v>22</v>
      </c>
      <c r="B114" s="5" t="s">
        <v>59</v>
      </c>
      <c r="C114" s="5" t="s">
        <v>19</v>
      </c>
      <c r="D114" s="5" t="s">
        <v>55</v>
      </c>
      <c r="E114" s="5" t="s">
        <v>56</v>
      </c>
      <c r="F114" s="3">
        <v>0.96346115890499795</v>
      </c>
      <c r="G114" s="3">
        <v>0.98363286611411904</v>
      </c>
    </row>
    <row r="115" spans="1:7" x14ac:dyDescent="0.25">
      <c r="A115" s="5" t="s">
        <v>8</v>
      </c>
      <c r="B115" s="5" t="s">
        <v>57</v>
      </c>
      <c r="C115" s="5" t="s">
        <v>19</v>
      </c>
      <c r="D115" s="5" t="s">
        <v>55</v>
      </c>
      <c r="E115" s="5" t="s">
        <v>56</v>
      </c>
      <c r="F115" s="3">
        <v>0.237407085609772</v>
      </c>
      <c r="G115" s="3">
        <v>0.85060582265252105</v>
      </c>
    </row>
    <row r="116" spans="1:7" x14ac:dyDescent="0.25">
      <c r="A116" s="5" t="s">
        <v>22</v>
      </c>
      <c r="B116" s="5" t="s">
        <v>4</v>
      </c>
      <c r="C116" s="5" t="s">
        <v>45</v>
      </c>
      <c r="D116" s="5" t="s">
        <v>54</v>
      </c>
      <c r="E116" s="5" t="s">
        <v>58</v>
      </c>
      <c r="F116" s="3">
        <v>0.96391393405078696</v>
      </c>
      <c r="G116" s="3">
        <v>0.999764227965519</v>
      </c>
    </row>
    <row r="117" spans="1:7" x14ac:dyDescent="0.25">
      <c r="A117" s="5" t="s">
        <v>22</v>
      </c>
      <c r="B117" s="5" t="s">
        <v>29</v>
      </c>
      <c r="C117" s="5" t="s">
        <v>45</v>
      </c>
      <c r="D117" s="5" t="s">
        <v>54</v>
      </c>
      <c r="E117" s="5" t="s">
        <v>58</v>
      </c>
      <c r="F117" s="3">
        <v>0.73822095934616505</v>
      </c>
      <c r="G117" s="3">
        <v>0.999764227965519</v>
      </c>
    </row>
    <row r="118" spans="1:7" x14ac:dyDescent="0.25">
      <c r="A118" s="5" t="s">
        <v>8</v>
      </c>
      <c r="B118" s="5" t="s">
        <v>1</v>
      </c>
      <c r="C118" s="5" t="s">
        <v>45</v>
      </c>
      <c r="D118" s="5" t="s">
        <v>54</v>
      </c>
      <c r="E118" s="5" t="s">
        <v>58</v>
      </c>
      <c r="F118" s="3">
        <v>0.943150256012107</v>
      </c>
      <c r="G118" s="3">
        <v>0.99926800394000503</v>
      </c>
    </row>
    <row r="119" spans="1:7" x14ac:dyDescent="0.25">
      <c r="A119" s="5" t="s">
        <v>8</v>
      </c>
      <c r="B119" s="5" t="s">
        <v>3</v>
      </c>
      <c r="C119" s="5" t="s">
        <v>45</v>
      </c>
      <c r="D119" s="5" t="s">
        <v>54</v>
      </c>
      <c r="E119" s="5" t="s">
        <v>58</v>
      </c>
      <c r="F119" s="3">
        <v>0.95513574365611098</v>
      </c>
      <c r="G119" s="3">
        <v>0.99926800394000503</v>
      </c>
    </row>
    <row r="120" spans="1:7" x14ac:dyDescent="0.25">
      <c r="A120" s="5" t="s">
        <v>22</v>
      </c>
      <c r="B120" s="5" t="s">
        <v>59</v>
      </c>
      <c r="C120" s="5" t="s">
        <v>45</v>
      </c>
      <c r="D120" s="5" t="s">
        <v>55</v>
      </c>
      <c r="E120" s="5" t="s">
        <v>56</v>
      </c>
      <c r="F120" s="3">
        <v>0.65659901646238406</v>
      </c>
      <c r="G120" s="3">
        <v>0.98363286611411904</v>
      </c>
    </row>
    <row r="121" spans="1:7" x14ac:dyDescent="0.25">
      <c r="A121" s="5" t="s">
        <v>8</v>
      </c>
      <c r="B121" s="5" t="s">
        <v>57</v>
      </c>
      <c r="C121" s="5" t="s">
        <v>45</v>
      </c>
      <c r="D121" s="5" t="s">
        <v>55</v>
      </c>
      <c r="E121" s="5" t="s">
        <v>56</v>
      </c>
      <c r="F121" s="3">
        <v>0.101677678057885</v>
      </c>
      <c r="G121" s="3">
        <v>0.53380780980389697</v>
      </c>
    </row>
    <row r="122" spans="1:7" x14ac:dyDescent="0.25">
      <c r="A122" s="5" t="s">
        <v>22</v>
      </c>
      <c r="B122" s="5" t="s">
        <v>4</v>
      </c>
      <c r="C122" s="5" t="s">
        <v>46</v>
      </c>
      <c r="D122" s="5" t="s">
        <v>54</v>
      </c>
      <c r="E122" s="5" t="s">
        <v>58</v>
      </c>
      <c r="F122" s="3">
        <v>0.97643620078942195</v>
      </c>
      <c r="G122" s="3">
        <v>0.999764227965519</v>
      </c>
    </row>
    <row r="123" spans="1:7" x14ac:dyDescent="0.25">
      <c r="A123" s="5" t="s">
        <v>22</v>
      </c>
      <c r="B123" s="5" t="s">
        <v>29</v>
      </c>
      <c r="C123" s="5" t="s">
        <v>46</v>
      </c>
      <c r="D123" s="5" t="s">
        <v>54</v>
      </c>
      <c r="E123" s="5" t="s">
        <v>58</v>
      </c>
      <c r="F123" s="3">
        <v>0.97941917258739397</v>
      </c>
      <c r="G123" s="3">
        <v>0.999764227965519</v>
      </c>
    </row>
    <row r="124" spans="1:7" x14ac:dyDescent="0.25">
      <c r="A124" s="5" t="s">
        <v>8</v>
      </c>
      <c r="B124" s="5" t="s">
        <v>1</v>
      </c>
      <c r="C124" s="5" t="s">
        <v>46</v>
      </c>
      <c r="D124" s="5" t="s">
        <v>54</v>
      </c>
      <c r="E124" s="5" t="s">
        <v>58</v>
      </c>
      <c r="F124" s="3">
        <v>0.44495119682926498</v>
      </c>
      <c r="G124" s="3">
        <v>0.99926800394000503</v>
      </c>
    </row>
    <row r="125" spans="1:7" x14ac:dyDescent="0.25">
      <c r="A125" s="5" t="s">
        <v>8</v>
      </c>
      <c r="B125" s="5" t="s">
        <v>3</v>
      </c>
      <c r="C125" s="5" t="s">
        <v>46</v>
      </c>
      <c r="D125" s="5" t="s">
        <v>54</v>
      </c>
      <c r="E125" s="5" t="s">
        <v>58</v>
      </c>
      <c r="F125" s="3">
        <v>0.82366133078927195</v>
      </c>
      <c r="G125" s="3">
        <v>0.99926800394000503</v>
      </c>
    </row>
    <row r="126" spans="1:7" x14ac:dyDescent="0.25">
      <c r="A126" s="5" t="s">
        <v>22</v>
      </c>
      <c r="B126" s="5" t="s">
        <v>59</v>
      </c>
      <c r="C126" s="5" t="s">
        <v>46</v>
      </c>
      <c r="D126" s="5" t="s">
        <v>55</v>
      </c>
      <c r="E126" s="5" t="s">
        <v>56</v>
      </c>
      <c r="F126" s="3">
        <v>0.89512426058863603</v>
      </c>
      <c r="G126" s="3">
        <v>0.98363286611411904</v>
      </c>
    </row>
    <row r="127" spans="1:7" x14ac:dyDescent="0.25">
      <c r="A127" s="5" t="s">
        <v>8</v>
      </c>
      <c r="B127" s="5" t="s">
        <v>57</v>
      </c>
      <c r="C127" s="5" t="s">
        <v>46</v>
      </c>
      <c r="D127" s="5" t="s">
        <v>55</v>
      </c>
      <c r="E127" s="5" t="s">
        <v>56</v>
      </c>
      <c r="F127" s="3">
        <v>6.8367828648002005E-2</v>
      </c>
      <c r="G127" s="3">
        <v>0.47857480053601398</v>
      </c>
    </row>
  </sheetData>
  <autoFilter ref="A1:G127" xr:uid="{00000000-0009-0000-0000-000001000000}">
    <sortState xmlns:xlrd2="http://schemas.microsoft.com/office/spreadsheetml/2017/richdata2" ref="A2:G127">
      <sortCondition ref="C2:C127"/>
      <sortCondition ref="D2:D127"/>
    </sortState>
  </autoFilter>
  <conditionalFormatting sqref="F2:G127">
    <cfRule type="cellIs" dxfId="7" priority="2" operator="lessThan">
      <formula>0.01</formula>
    </cfRule>
    <cfRule type="cellIs" dxfId="6" priority="3" operator="lessThan">
      <formula>0.05</formula>
    </cfRule>
    <cfRule type="cellIs" dxfId="5" priority="4" operator="lessThan">
      <formula>0.1</formula>
    </cfRule>
  </conditionalFormatting>
  <conditionalFormatting sqref="F2:G127">
    <cfRule type="cellIs" dxfId="4" priority="1" operator="equal">
      <formula>""</formula>
    </cfRule>
  </conditionalFormatting>
  <pageMargins left="0.70866141732283472" right="0.70866141732283472" top="0.98425196850393704" bottom="0.78740157480314965" header="0.31496062992125984" footer="0.31496062992125984"/>
  <pageSetup paperSize="9" orientation="portrait" horizontalDpi="4294967295" verticalDpi="4294967295" r:id="rId1"/>
  <headerFooter>
    <oddHeader>&amp;C&amp;"-,Fett"
Plasma glutathione status as indicator of pre-analytical centrifugation delay
&amp;RTabsheet &amp;"-,Kursiv"&amp;A,&amp;"-,Standard" printed on &amp;D         Page &amp;P of &amp;N</oddHeader>
    <oddFooter>&amp;L&amp;8&amp;K01+047T Tomin, N Bordag, E Zügner, A Al-Baghdadi, M Schinagl, R Birner-Gruenberger, M Schittmayer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sheetPr>
  <dimension ref="A1:AJ41"/>
  <sheetViews>
    <sheetView zoomScaleNormal="100" workbookViewId="0">
      <selection activeCell="X45" sqref="X45"/>
    </sheetView>
  </sheetViews>
  <sheetFormatPr baseColWidth="10" defaultRowHeight="15" x14ac:dyDescent="0.25"/>
  <cols>
    <col min="1" max="1" width="3.140625" style="21" bestFit="1" customWidth="1"/>
    <col min="2" max="2" width="4" style="21" bestFit="1" customWidth="1"/>
    <col min="3" max="3" width="3.28515625" style="39" bestFit="1" customWidth="1"/>
    <col min="4" max="4" width="8.140625" style="39" bestFit="1" customWidth="1"/>
    <col min="5" max="5" width="7.42578125" style="39" bestFit="1" customWidth="1"/>
    <col min="6" max="6" width="3.28515625" style="39" bestFit="1" customWidth="1"/>
    <col min="7" max="7" width="6.140625" style="39" bestFit="1" customWidth="1"/>
    <col min="8" max="8" width="5" style="39" bestFit="1" customWidth="1"/>
    <col min="9" max="9" width="11.85546875" style="39" bestFit="1" customWidth="1"/>
    <col min="10" max="10" width="5.42578125" style="39" bestFit="1" customWidth="1"/>
    <col min="11" max="11" width="5.5703125" style="39" bestFit="1" customWidth="1"/>
    <col min="12" max="12" width="4.42578125" style="39" bestFit="1" customWidth="1"/>
    <col min="13" max="13" width="3.28515625" style="39" bestFit="1" customWidth="1"/>
    <col min="14" max="14" width="5.42578125" style="39" bestFit="1" customWidth="1"/>
    <col min="15" max="15" width="8.85546875" bestFit="1" customWidth="1"/>
    <col min="16" max="20" width="3.140625" bestFit="1" customWidth="1"/>
    <col min="21" max="24" width="5.28515625" bestFit="1" customWidth="1"/>
    <col min="25" max="26" width="4.42578125" bestFit="1" customWidth="1"/>
    <col min="27" max="32" width="4.5703125" bestFit="1" customWidth="1"/>
    <col min="33" max="36" width="4" bestFit="1" customWidth="1"/>
  </cols>
  <sheetData>
    <row r="1" spans="1:36" ht="108" customHeight="1" x14ac:dyDescent="0.25">
      <c r="A1" s="4" t="s">
        <v>21</v>
      </c>
      <c r="B1" s="4" t="s">
        <v>22</v>
      </c>
      <c r="C1" s="4" t="s">
        <v>5</v>
      </c>
      <c r="D1" s="4" t="s">
        <v>23</v>
      </c>
      <c r="E1" s="4" t="s">
        <v>8</v>
      </c>
      <c r="F1" s="4" t="s">
        <v>7</v>
      </c>
      <c r="G1" s="4" t="s">
        <v>6</v>
      </c>
      <c r="H1" s="4" t="s">
        <v>24</v>
      </c>
      <c r="I1" s="4" t="s">
        <v>9</v>
      </c>
      <c r="J1" s="4" t="s">
        <v>11</v>
      </c>
      <c r="K1" s="4" t="s">
        <v>25</v>
      </c>
      <c r="L1" s="4" t="s">
        <v>26</v>
      </c>
      <c r="M1" s="4" t="s">
        <v>27</v>
      </c>
      <c r="N1" s="4" t="s">
        <v>10</v>
      </c>
      <c r="O1" s="4" t="s">
        <v>50</v>
      </c>
      <c r="P1" s="4" t="s">
        <v>75</v>
      </c>
      <c r="Q1" s="4" t="s">
        <v>76</v>
      </c>
      <c r="R1" s="4" t="s">
        <v>77</v>
      </c>
      <c r="S1" s="4" t="s">
        <v>78</v>
      </c>
      <c r="T1" s="4" t="s">
        <v>79</v>
      </c>
      <c r="U1" s="4" t="s">
        <v>80</v>
      </c>
      <c r="V1" s="4" t="s">
        <v>81</v>
      </c>
      <c r="W1" s="4" t="s">
        <v>82</v>
      </c>
      <c r="X1" s="4" t="s">
        <v>83</v>
      </c>
      <c r="Y1" s="4" t="s">
        <v>84</v>
      </c>
      <c r="Z1" s="4" t="s">
        <v>85</v>
      </c>
      <c r="AA1" s="4" t="s">
        <v>64</v>
      </c>
      <c r="AB1" s="4" t="s">
        <v>65</v>
      </c>
      <c r="AC1" s="4" t="s">
        <v>66</v>
      </c>
      <c r="AD1" s="4" t="s">
        <v>67</v>
      </c>
      <c r="AE1" s="4" t="s">
        <v>68</v>
      </c>
      <c r="AF1" s="4" t="s">
        <v>69</v>
      </c>
      <c r="AG1" s="4" t="s">
        <v>70</v>
      </c>
      <c r="AH1" s="4" t="s">
        <v>71</v>
      </c>
      <c r="AI1" s="4" t="s">
        <v>72</v>
      </c>
      <c r="AJ1" s="4" t="s">
        <v>73</v>
      </c>
    </row>
    <row r="2" spans="1:36" x14ac:dyDescent="0.25">
      <c r="A2" s="18">
        <v>1</v>
      </c>
      <c r="B2" s="25" t="s">
        <v>4</v>
      </c>
      <c r="C2" s="27" t="s">
        <v>0</v>
      </c>
      <c r="D2" s="27" t="str">
        <f>C2&amp;"_PBS"</f>
        <v>07_PBS</v>
      </c>
      <c r="E2" s="28" t="s">
        <v>1</v>
      </c>
      <c r="F2" s="27">
        <v>29</v>
      </c>
      <c r="G2" s="29">
        <v>18.809206251496189</v>
      </c>
      <c r="H2" s="30">
        <v>0.78149606299212604</v>
      </c>
      <c r="I2" s="31">
        <v>43494</v>
      </c>
      <c r="J2" s="27">
        <v>6</v>
      </c>
      <c r="K2" s="27">
        <v>36.5</v>
      </c>
      <c r="L2" s="27">
        <v>116</v>
      </c>
      <c r="M2" s="27">
        <v>80</v>
      </c>
      <c r="N2" s="27">
        <v>91</v>
      </c>
      <c r="O2" s="5" t="s">
        <v>74</v>
      </c>
      <c r="P2" s="11">
        <v>40</v>
      </c>
      <c r="Q2" s="5">
        <v>21</v>
      </c>
      <c r="R2" s="5">
        <v>2</v>
      </c>
      <c r="S2" s="5">
        <v>0</v>
      </c>
      <c r="T2" s="12">
        <v>6</v>
      </c>
      <c r="U2" s="13">
        <v>0.45104688816230198</v>
      </c>
      <c r="V2" s="13">
        <v>0.23343372658728101</v>
      </c>
      <c r="W2" s="13">
        <v>0.17464369920336101</v>
      </c>
      <c r="X2" s="13">
        <v>0.11306166215489501</v>
      </c>
      <c r="Y2" s="13">
        <v>1.9242079038025099E-2</v>
      </c>
      <c r="Z2" s="13">
        <v>8.5719448541353108E-3</v>
      </c>
      <c r="AA2" s="14">
        <v>-1.80457979118685</v>
      </c>
      <c r="AB2" s="14">
        <v>2.4390655002552699</v>
      </c>
      <c r="AC2" s="14">
        <v>0.25707487938978901</v>
      </c>
      <c r="AD2" s="14">
        <v>0.95318306888041304</v>
      </c>
      <c r="AE2" s="14">
        <v>1.1045854647435001</v>
      </c>
      <c r="AF2" s="14">
        <v>-7.7229411744357102E-2</v>
      </c>
      <c r="AG2" s="14">
        <v>2.5573138532497901</v>
      </c>
      <c r="AH2" s="14">
        <v>1.7828227411834801</v>
      </c>
      <c r="AI2" s="14">
        <v>2.85920771693285</v>
      </c>
      <c r="AJ2" s="14">
        <v>4.1002309483455797</v>
      </c>
    </row>
    <row r="3" spans="1:36" x14ac:dyDescent="0.25">
      <c r="A3" s="18">
        <v>2</v>
      </c>
      <c r="B3" s="25" t="s">
        <v>4</v>
      </c>
      <c r="C3" s="27" t="s">
        <v>2</v>
      </c>
      <c r="D3" s="27" t="str">
        <f t="shared" ref="D3:D21" si="0">C3&amp;"_PBS"</f>
        <v>09_PBS</v>
      </c>
      <c r="E3" s="28" t="s">
        <v>1</v>
      </c>
      <c r="F3" s="27">
        <v>24</v>
      </c>
      <c r="G3" s="29">
        <v>20.862264865547278</v>
      </c>
      <c r="H3" s="30">
        <v>0.78559176672384212</v>
      </c>
      <c r="I3" s="31">
        <v>43494</v>
      </c>
      <c r="J3" s="27">
        <v>5</v>
      </c>
      <c r="K3" s="27">
        <v>37.5</v>
      </c>
      <c r="L3" s="27">
        <v>119</v>
      </c>
      <c r="M3" s="27">
        <v>79</v>
      </c>
      <c r="N3" s="27">
        <v>81</v>
      </c>
      <c r="O3" s="5" t="s">
        <v>74</v>
      </c>
      <c r="P3" s="11">
        <v>40</v>
      </c>
      <c r="Q3" s="5">
        <v>21</v>
      </c>
      <c r="R3" s="5">
        <v>2</v>
      </c>
      <c r="S3" s="5">
        <v>0</v>
      </c>
      <c r="T3" s="12">
        <v>6</v>
      </c>
      <c r="U3" s="13">
        <v>0.45104688816230198</v>
      </c>
      <c r="V3" s="13">
        <v>0.23343372658728101</v>
      </c>
      <c r="W3" s="13">
        <v>0.17464369920336101</v>
      </c>
      <c r="X3" s="13">
        <v>0.11306166215489501</v>
      </c>
      <c r="Y3" s="13">
        <v>1.9242079038025099E-2</v>
      </c>
      <c r="Z3" s="13">
        <v>8.5719448541353108E-3</v>
      </c>
      <c r="AA3" s="14">
        <v>-4.21161816195547</v>
      </c>
      <c r="AB3" s="14">
        <v>-2.5017487783052199</v>
      </c>
      <c r="AC3" s="14">
        <v>0.443133598834414</v>
      </c>
      <c r="AD3" s="14">
        <v>0.74633212532862003</v>
      </c>
      <c r="AE3" s="14">
        <v>0.86825000744368697</v>
      </c>
      <c r="AF3" s="14">
        <v>-0.166076312621078</v>
      </c>
      <c r="AG3" s="14">
        <v>1.1824472177004599</v>
      </c>
      <c r="AH3" s="14">
        <v>1.8604296509015701</v>
      </c>
      <c r="AI3" s="14">
        <v>2.85920771693285</v>
      </c>
      <c r="AJ3" s="14">
        <v>4.1002309483455797</v>
      </c>
    </row>
    <row r="4" spans="1:36" x14ac:dyDescent="0.25">
      <c r="A4" s="18">
        <v>3</v>
      </c>
      <c r="B4" s="25" t="s">
        <v>4</v>
      </c>
      <c r="C4" s="27">
        <v>14</v>
      </c>
      <c r="D4" s="27" t="str">
        <f t="shared" si="0"/>
        <v>14_PBS</v>
      </c>
      <c r="E4" s="28" t="s">
        <v>3</v>
      </c>
      <c r="F4" s="27">
        <v>29</v>
      </c>
      <c r="G4" s="29">
        <v>24.115444214876035</v>
      </c>
      <c r="H4" s="30">
        <v>0.84055459272097044</v>
      </c>
      <c r="I4" s="31">
        <v>43495</v>
      </c>
      <c r="J4" s="27">
        <v>4</v>
      </c>
      <c r="K4" s="27">
        <v>36.299999999999997</v>
      </c>
      <c r="L4" s="27">
        <v>139</v>
      </c>
      <c r="M4" s="27">
        <v>90</v>
      </c>
      <c r="N4" s="27">
        <v>86</v>
      </c>
      <c r="O4" s="5" t="s">
        <v>74</v>
      </c>
      <c r="P4" s="11">
        <v>40</v>
      </c>
      <c r="Q4" s="5">
        <v>21</v>
      </c>
      <c r="R4" s="5">
        <v>2</v>
      </c>
      <c r="S4" s="5">
        <v>0</v>
      </c>
      <c r="T4" s="12">
        <v>6</v>
      </c>
      <c r="U4" s="13">
        <v>0.45104688816230198</v>
      </c>
      <c r="V4" s="13">
        <v>0.23343372658728101</v>
      </c>
      <c r="W4" s="13">
        <v>0.17464369920336101</v>
      </c>
      <c r="X4" s="13">
        <v>0.11306166215489501</v>
      </c>
      <c r="Y4" s="13">
        <v>1.9242079038025099E-2</v>
      </c>
      <c r="Z4" s="13">
        <v>8.5719448541353108E-3</v>
      </c>
      <c r="AA4" s="14">
        <v>4.3571829282864503</v>
      </c>
      <c r="AB4" s="14">
        <v>-1.9751076389983899</v>
      </c>
      <c r="AC4" s="14">
        <v>0.45136805879102998</v>
      </c>
      <c r="AD4" s="14">
        <v>1.5340033132423601</v>
      </c>
      <c r="AE4" s="14">
        <v>0.53094095323582202</v>
      </c>
      <c r="AF4" s="14">
        <v>-0.521021882621994</v>
      </c>
      <c r="AG4" s="14">
        <v>2.2018206796361302</v>
      </c>
      <c r="AH4" s="14">
        <v>1.9594180392024401</v>
      </c>
      <c r="AI4" s="14">
        <v>2.85920771693285</v>
      </c>
      <c r="AJ4" s="14">
        <v>4.1002309483455797</v>
      </c>
    </row>
    <row r="5" spans="1:36" x14ac:dyDescent="0.25">
      <c r="A5" s="18">
        <v>4</v>
      </c>
      <c r="B5" s="25" t="s">
        <v>4</v>
      </c>
      <c r="C5" s="27">
        <v>15</v>
      </c>
      <c r="D5" s="27" t="str">
        <f t="shared" si="0"/>
        <v>15_PBS</v>
      </c>
      <c r="E5" s="28" t="s">
        <v>1</v>
      </c>
      <c r="F5" s="27">
        <v>25</v>
      </c>
      <c r="G5" s="29">
        <v>20.211347081153178</v>
      </c>
      <c r="H5" s="30">
        <v>0.75600739371534198</v>
      </c>
      <c r="I5" s="31">
        <v>43495</v>
      </c>
      <c r="J5" s="27">
        <v>5</v>
      </c>
      <c r="K5" s="27">
        <v>36.799999999999997</v>
      </c>
      <c r="L5" s="27">
        <v>119</v>
      </c>
      <c r="M5" s="27">
        <v>60</v>
      </c>
      <c r="N5" s="27">
        <v>74</v>
      </c>
      <c r="O5" s="5" t="s">
        <v>74</v>
      </c>
      <c r="P5" s="11">
        <v>40</v>
      </c>
      <c r="Q5" s="5">
        <v>21</v>
      </c>
      <c r="R5" s="5">
        <v>2</v>
      </c>
      <c r="S5" s="5">
        <v>0</v>
      </c>
      <c r="T5" s="12">
        <v>6</v>
      </c>
      <c r="U5" s="13">
        <v>0.45104688816230198</v>
      </c>
      <c r="V5" s="13">
        <v>0.23343372658728101</v>
      </c>
      <c r="W5" s="13">
        <v>0.17464369920336101</v>
      </c>
      <c r="X5" s="13">
        <v>0.11306166215489501</v>
      </c>
      <c r="Y5" s="13">
        <v>1.9242079038025099E-2</v>
      </c>
      <c r="Z5" s="13">
        <v>8.5719448541353108E-3</v>
      </c>
      <c r="AA5" s="14">
        <v>-1.49982783154694</v>
      </c>
      <c r="AB5" s="14">
        <v>-0.96280743729005103</v>
      </c>
      <c r="AC5" s="14">
        <v>-3.1782396961352601</v>
      </c>
      <c r="AD5" s="14">
        <v>0.58801970253297198</v>
      </c>
      <c r="AE5" s="14">
        <v>0.106717513312862</v>
      </c>
      <c r="AF5" s="14">
        <v>4.0318010743818498</v>
      </c>
      <c r="AG5" s="14">
        <v>2.8967496412919198</v>
      </c>
      <c r="AH5" s="14">
        <v>7.7078288015885903</v>
      </c>
      <c r="AI5" s="14">
        <v>2.85920771693285</v>
      </c>
      <c r="AJ5" s="14">
        <v>4.1002309483455797</v>
      </c>
    </row>
    <row r="6" spans="1:36" x14ac:dyDescent="0.25">
      <c r="A6" s="18">
        <v>5</v>
      </c>
      <c r="B6" s="25" t="s">
        <v>4</v>
      </c>
      <c r="C6" s="27">
        <v>16</v>
      </c>
      <c r="D6" s="27" t="str">
        <f t="shared" si="0"/>
        <v>16_PBS</v>
      </c>
      <c r="E6" s="28" t="s">
        <v>1</v>
      </c>
      <c r="F6" s="27">
        <v>23</v>
      </c>
      <c r="G6" s="29">
        <v>21.230572023714146</v>
      </c>
      <c r="H6" s="30">
        <v>0.73913043478260876</v>
      </c>
      <c r="I6" s="31">
        <v>43495</v>
      </c>
      <c r="J6" s="27">
        <v>4</v>
      </c>
      <c r="K6" s="27">
        <v>36.700000000000003</v>
      </c>
      <c r="L6" s="27">
        <v>109</v>
      </c>
      <c r="M6" s="27">
        <v>70</v>
      </c>
      <c r="N6" s="27">
        <v>61</v>
      </c>
      <c r="O6" s="5" t="s">
        <v>74</v>
      </c>
      <c r="P6" s="11">
        <v>40</v>
      </c>
      <c r="Q6" s="5">
        <v>21</v>
      </c>
      <c r="R6" s="5">
        <v>2</v>
      </c>
      <c r="S6" s="5">
        <v>0</v>
      </c>
      <c r="T6" s="12">
        <v>6</v>
      </c>
      <c r="U6" s="13">
        <v>0.45104688816230198</v>
      </c>
      <c r="V6" s="13">
        <v>0.23343372658728101</v>
      </c>
      <c r="W6" s="13">
        <v>0.17464369920336101</v>
      </c>
      <c r="X6" s="13">
        <v>0.11306166215489501</v>
      </c>
      <c r="Y6" s="13">
        <v>1.9242079038025099E-2</v>
      </c>
      <c r="Z6" s="13">
        <v>8.5719448541353108E-3</v>
      </c>
      <c r="AA6" s="14">
        <v>-2.4069598632292699</v>
      </c>
      <c r="AB6" s="14">
        <v>-1.2435283927804499</v>
      </c>
      <c r="AC6" s="14">
        <v>-1.7931484671831901</v>
      </c>
      <c r="AD6" s="14">
        <v>-3.1046551531011001E-2</v>
      </c>
      <c r="AE6" s="14">
        <v>2.37704793695245</v>
      </c>
      <c r="AF6" s="14">
        <v>1.9584968221366199</v>
      </c>
      <c r="AG6" s="14">
        <v>2.3361390717172399</v>
      </c>
      <c r="AH6" s="14">
        <v>4.8509046324133802</v>
      </c>
      <c r="AI6" s="14">
        <v>2.85920771693285</v>
      </c>
      <c r="AJ6" s="14">
        <v>4.1002309483455797</v>
      </c>
    </row>
    <row r="7" spans="1:36" x14ac:dyDescent="0.25">
      <c r="A7" s="18">
        <v>6</v>
      </c>
      <c r="B7" s="25" t="s">
        <v>4</v>
      </c>
      <c r="C7" s="27">
        <v>17</v>
      </c>
      <c r="D7" s="27" t="str">
        <f t="shared" si="0"/>
        <v>17_PBS</v>
      </c>
      <c r="E7" s="28" t="s">
        <v>1</v>
      </c>
      <c r="F7" s="27">
        <v>23</v>
      </c>
      <c r="G7" s="29">
        <v>23.459612916386877</v>
      </c>
      <c r="H7" s="30">
        <v>0.78880000000000006</v>
      </c>
      <c r="I7" s="31">
        <v>43495</v>
      </c>
      <c r="J7" s="27">
        <v>4</v>
      </c>
      <c r="K7" s="27">
        <v>37</v>
      </c>
      <c r="L7" s="27">
        <v>130</v>
      </c>
      <c r="M7" s="27">
        <v>89</v>
      </c>
      <c r="N7" s="27">
        <v>83</v>
      </c>
      <c r="O7" s="5" t="s">
        <v>74</v>
      </c>
      <c r="P7" s="11">
        <v>40</v>
      </c>
      <c r="Q7" s="5">
        <v>21</v>
      </c>
      <c r="R7" s="5">
        <v>2</v>
      </c>
      <c r="S7" s="5">
        <v>0</v>
      </c>
      <c r="T7" s="12">
        <v>6</v>
      </c>
      <c r="U7" s="13">
        <v>0.45104688816230198</v>
      </c>
      <c r="V7" s="13">
        <v>0.23343372658728101</v>
      </c>
      <c r="W7" s="13">
        <v>0.17464369920336101</v>
      </c>
      <c r="X7" s="13">
        <v>0.11306166215489501</v>
      </c>
      <c r="Y7" s="13">
        <v>1.9242079038025099E-2</v>
      </c>
      <c r="Z7" s="13">
        <v>8.5719448541353108E-3</v>
      </c>
      <c r="AA7" s="14">
        <v>-3.42717214087086</v>
      </c>
      <c r="AB7" s="14">
        <v>-0.62439051517368604</v>
      </c>
      <c r="AC7" s="14">
        <v>-1.6230461973377299</v>
      </c>
      <c r="AD7" s="14">
        <v>-1.3865980116043499</v>
      </c>
      <c r="AE7" s="14">
        <v>-0.41538017740223598</v>
      </c>
      <c r="AF7" s="14">
        <v>-1.9680074145505499E-2</v>
      </c>
      <c r="AG7" s="14">
        <v>2.0329581559048999</v>
      </c>
      <c r="AH7" s="14">
        <v>1.4417286177954201</v>
      </c>
      <c r="AI7" s="14">
        <v>2.85920771693285</v>
      </c>
      <c r="AJ7" s="14">
        <v>4.1002309483455797</v>
      </c>
    </row>
    <row r="8" spans="1:36" x14ac:dyDescent="0.25">
      <c r="A8" s="18">
        <v>7</v>
      </c>
      <c r="B8" s="25" t="s">
        <v>4</v>
      </c>
      <c r="C8" s="27">
        <v>18</v>
      </c>
      <c r="D8" s="27" t="str">
        <f t="shared" si="0"/>
        <v>18_PBS</v>
      </c>
      <c r="E8" s="28" t="s">
        <v>3</v>
      </c>
      <c r="F8" s="27">
        <v>24</v>
      </c>
      <c r="G8" s="29">
        <v>20.822572314049587</v>
      </c>
      <c r="H8" s="30">
        <v>0.86296296296296304</v>
      </c>
      <c r="I8" s="31">
        <v>43495</v>
      </c>
      <c r="J8" s="27">
        <v>6</v>
      </c>
      <c r="K8" s="27">
        <v>36.4</v>
      </c>
      <c r="L8" s="27">
        <v>138</v>
      </c>
      <c r="M8" s="27">
        <v>89</v>
      </c>
      <c r="N8" s="27">
        <v>82</v>
      </c>
      <c r="O8" s="5" t="s">
        <v>74</v>
      </c>
      <c r="P8" s="11">
        <v>40</v>
      </c>
      <c r="Q8" s="5">
        <v>21</v>
      </c>
      <c r="R8" s="5">
        <v>2</v>
      </c>
      <c r="S8" s="5">
        <v>0</v>
      </c>
      <c r="T8" s="12">
        <v>6</v>
      </c>
      <c r="U8" s="13">
        <v>0.45104688816230198</v>
      </c>
      <c r="V8" s="13">
        <v>0.23343372658728101</v>
      </c>
      <c r="W8" s="13">
        <v>0.17464369920336101</v>
      </c>
      <c r="X8" s="13">
        <v>0.11306166215489501</v>
      </c>
      <c r="Y8" s="13">
        <v>1.9242079038025099E-2</v>
      </c>
      <c r="Z8" s="13">
        <v>8.5719448541353108E-3</v>
      </c>
      <c r="AA8" s="14">
        <v>0.79959989426060596</v>
      </c>
      <c r="AB8" s="14">
        <v>0.310636832103797</v>
      </c>
      <c r="AC8" s="14">
        <v>2.0054984267794</v>
      </c>
      <c r="AD8" s="14">
        <v>-1.44432553488521</v>
      </c>
      <c r="AE8" s="14">
        <v>6.7979572005692296E-2</v>
      </c>
      <c r="AF8" s="14">
        <v>3.2548361575851101E-2</v>
      </c>
      <c r="AG8" s="14">
        <v>2.47363330913949</v>
      </c>
      <c r="AH8" s="14">
        <v>1.1486031433467201</v>
      </c>
      <c r="AI8" s="14">
        <v>2.85920771693285</v>
      </c>
      <c r="AJ8" s="14">
        <v>4.1002309483455797</v>
      </c>
    </row>
    <row r="9" spans="1:36" x14ac:dyDescent="0.25">
      <c r="A9" s="18">
        <v>8</v>
      </c>
      <c r="B9" s="25" t="s">
        <v>4</v>
      </c>
      <c r="C9" s="27">
        <v>22</v>
      </c>
      <c r="D9" s="27" t="str">
        <f t="shared" si="0"/>
        <v>22_PBS</v>
      </c>
      <c r="E9" s="28" t="s">
        <v>3</v>
      </c>
      <c r="F9" s="27">
        <v>25</v>
      </c>
      <c r="G9" s="29">
        <v>22.282592106468055</v>
      </c>
      <c r="H9" s="30">
        <v>0.85979729729729726</v>
      </c>
      <c r="I9" s="31">
        <v>43496</v>
      </c>
      <c r="J9" s="27">
        <v>5</v>
      </c>
      <c r="K9" s="27">
        <v>35.9</v>
      </c>
      <c r="L9" s="27">
        <v>131</v>
      </c>
      <c r="M9" s="27">
        <v>80</v>
      </c>
      <c r="N9" s="27">
        <v>82</v>
      </c>
      <c r="O9" s="5" t="s">
        <v>74</v>
      </c>
      <c r="P9" s="11">
        <v>40</v>
      </c>
      <c r="Q9" s="5">
        <v>21</v>
      </c>
      <c r="R9" s="5">
        <v>2</v>
      </c>
      <c r="S9" s="5">
        <v>0</v>
      </c>
      <c r="T9" s="12">
        <v>6</v>
      </c>
      <c r="U9" s="13">
        <v>0.45104688816230198</v>
      </c>
      <c r="V9" s="13">
        <v>0.23343372658728101</v>
      </c>
      <c r="W9" s="13">
        <v>0.17464369920336101</v>
      </c>
      <c r="X9" s="13">
        <v>0.11306166215489501</v>
      </c>
      <c r="Y9" s="13">
        <v>1.9242079038025099E-2</v>
      </c>
      <c r="Z9" s="13">
        <v>8.5719448541353108E-3</v>
      </c>
      <c r="AA9" s="14">
        <v>2.83249177279257</v>
      </c>
      <c r="AB9" s="14">
        <v>-1.4937883481255301</v>
      </c>
      <c r="AC9" s="14">
        <v>-4.1102826396202197</v>
      </c>
      <c r="AD9" s="14">
        <v>-0.63163526525859603</v>
      </c>
      <c r="AE9" s="14">
        <v>0.478969613674739</v>
      </c>
      <c r="AF9" s="14">
        <v>0.271617091554127</v>
      </c>
      <c r="AG9" s="14">
        <v>1.71626932250345</v>
      </c>
      <c r="AH9" s="14">
        <v>2.1153856492593199</v>
      </c>
      <c r="AI9" s="14">
        <v>2.85920771693285</v>
      </c>
      <c r="AJ9" s="14">
        <v>4.1002309483455797</v>
      </c>
    </row>
    <row r="10" spans="1:36" x14ac:dyDescent="0.25">
      <c r="A10" s="18">
        <v>9</v>
      </c>
      <c r="B10" s="25" t="s">
        <v>4</v>
      </c>
      <c r="C10" s="27">
        <v>23</v>
      </c>
      <c r="D10" s="27" t="str">
        <f t="shared" si="0"/>
        <v>23_PBS</v>
      </c>
      <c r="E10" s="28" t="s">
        <v>1</v>
      </c>
      <c r="F10" s="27">
        <v>28</v>
      </c>
      <c r="G10" s="29">
        <v>21.303022319244235</v>
      </c>
      <c r="H10" s="30">
        <v>0.7478108581436077</v>
      </c>
      <c r="I10" s="31">
        <v>43496</v>
      </c>
      <c r="J10" s="27">
        <v>6</v>
      </c>
      <c r="K10" s="27">
        <v>36.9</v>
      </c>
      <c r="L10" s="27">
        <v>129</v>
      </c>
      <c r="M10" s="27">
        <v>90</v>
      </c>
      <c r="N10" s="27">
        <v>66</v>
      </c>
      <c r="O10" s="5" t="s">
        <v>74</v>
      </c>
      <c r="P10" s="11">
        <v>40</v>
      </c>
      <c r="Q10" s="5">
        <v>21</v>
      </c>
      <c r="R10" s="5">
        <v>2</v>
      </c>
      <c r="S10" s="5">
        <v>0</v>
      </c>
      <c r="T10" s="12">
        <v>6</v>
      </c>
      <c r="U10" s="13">
        <v>0.45104688816230198</v>
      </c>
      <c r="V10" s="13">
        <v>0.23343372658728101</v>
      </c>
      <c r="W10" s="13">
        <v>0.17464369920336101</v>
      </c>
      <c r="X10" s="13">
        <v>0.11306166215489501</v>
      </c>
      <c r="Y10" s="13">
        <v>1.9242079038025099E-2</v>
      </c>
      <c r="Z10" s="13">
        <v>8.5719448541353108E-3</v>
      </c>
      <c r="AA10" s="14">
        <v>-2.5368305037773702</v>
      </c>
      <c r="AB10" s="14">
        <v>-8.4679227080516603E-2</v>
      </c>
      <c r="AC10" s="14">
        <v>3.1973332440274098</v>
      </c>
      <c r="AD10" s="14">
        <v>0.32321184469381498</v>
      </c>
      <c r="AE10" s="14">
        <v>0.36112386929679902</v>
      </c>
      <c r="AF10" s="14">
        <v>3.0466188461474499E-2</v>
      </c>
      <c r="AG10" s="14">
        <v>4.3900621359164997</v>
      </c>
      <c r="AH10" s="14">
        <v>1.5607695475423899</v>
      </c>
      <c r="AI10" s="14">
        <v>2.85920771693285</v>
      </c>
      <c r="AJ10" s="14">
        <v>4.1002309483455797</v>
      </c>
    </row>
    <row r="11" spans="1:36" x14ac:dyDescent="0.25">
      <c r="A11" s="18">
        <v>10</v>
      </c>
      <c r="B11" s="25" t="s">
        <v>4</v>
      </c>
      <c r="C11" s="27">
        <v>25</v>
      </c>
      <c r="D11" s="27" t="str">
        <f t="shared" si="0"/>
        <v>25_PBS</v>
      </c>
      <c r="E11" s="28" t="s">
        <v>3</v>
      </c>
      <c r="F11" s="27">
        <v>30</v>
      </c>
      <c r="G11" s="29">
        <v>24.775912132306527</v>
      </c>
      <c r="H11" s="30">
        <v>0.93302232589136935</v>
      </c>
      <c r="I11" s="31">
        <v>43496</v>
      </c>
      <c r="J11" s="27">
        <v>5</v>
      </c>
      <c r="K11" s="27">
        <v>35.9</v>
      </c>
      <c r="L11" s="27">
        <v>126</v>
      </c>
      <c r="M11" s="27">
        <v>79</v>
      </c>
      <c r="N11" s="27">
        <v>53</v>
      </c>
      <c r="O11" s="5" t="s">
        <v>74</v>
      </c>
      <c r="P11" s="11">
        <v>40</v>
      </c>
      <c r="Q11" s="5">
        <v>21</v>
      </c>
      <c r="R11" s="5">
        <v>2</v>
      </c>
      <c r="S11" s="5">
        <v>0</v>
      </c>
      <c r="T11" s="12">
        <v>6</v>
      </c>
      <c r="U11" s="13">
        <v>0.45104688816230198</v>
      </c>
      <c r="V11" s="13">
        <v>0.23343372658728101</v>
      </c>
      <c r="W11" s="13">
        <v>0.17464369920336101</v>
      </c>
      <c r="X11" s="13">
        <v>0.11306166215489501</v>
      </c>
      <c r="Y11" s="13">
        <v>1.9242079038025099E-2</v>
      </c>
      <c r="Z11" s="13">
        <v>8.5719448541353108E-3</v>
      </c>
      <c r="AA11" s="14">
        <v>1.0889555591668101</v>
      </c>
      <c r="AB11" s="14">
        <v>0.55583079561529602</v>
      </c>
      <c r="AC11" s="14">
        <v>1.3175337747734801</v>
      </c>
      <c r="AD11" s="14">
        <v>-1.7359067445477401</v>
      </c>
      <c r="AE11" s="14">
        <v>1.2335513959454101</v>
      </c>
      <c r="AF11" s="14">
        <v>3.70401776760517</v>
      </c>
      <c r="AG11" s="14">
        <v>3.2914747198993202</v>
      </c>
      <c r="AH11" s="14">
        <v>7.2083705541680603</v>
      </c>
      <c r="AI11" s="14">
        <v>2.85920771693285</v>
      </c>
      <c r="AJ11" s="14">
        <v>4.1002309483455797</v>
      </c>
    </row>
    <row r="12" spans="1:36" x14ac:dyDescent="0.25">
      <c r="A12" s="18">
        <v>11</v>
      </c>
      <c r="B12" s="25" t="s">
        <v>4</v>
      </c>
      <c r="C12" s="27">
        <v>26</v>
      </c>
      <c r="D12" s="27" t="str">
        <f t="shared" si="0"/>
        <v>26_PBS</v>
      </c>
      <c r="E12" s="28" t="s">
        <v>1</v>
      </c>
      <c r="F12" s="27">
        <v>27</v>
      </c>
      <c r="G12" s="29">
        <v>21.338210638622158</v>
      </c>
      <c r="H12" s="30">
        <v>0.78533094812164583</v>
      </c>
      <c r="I12" s="31">
        <v>43496</v>
      </c>
      <c r="J12" s="27">
        <v>6</v>
      </c>
      <c r="K12" s="27">
        <v>36.700000000000003</v>
      </c>
      <c r="L12" s="27">
        <v>119</v>
      </c>
      <c r="M12" s="27">
        <v>82</v>
      </c>
      <c r="N12" s="27">
        <v>68</v>
      </c>
      <c r="O12" s="5" t="s">
        <v>74</v>
      </c>
      <c r="P12" s="11">
        <v>40</v>
      </c>
      <c r="Q12" s="5">
        <v>21</v>
      </c>
      <c r="R12" s="5">
        <v>2</v>
      </c>
      <c r="S12" s="5">
        <v>0</v>
      </c>
      <c r="T12" s="12">
        <v>6</v>
      </c>
      <c r="U12" s="13">
        <v>0.45104688816230198</v>
      </c>
      <c r="V12" s="13">
        <v>0.23343372658728101</v>
      </c>
      <c r="W12" s="13">
        <v>0.17464369920336101</v>
      </c>
      <c r="X12" s="13">
        <v>0.11306166215489501</v>
      </c>
      <c r="Y12" s="13">
        <v>1.9242079038025099E-2</v>
      </c>
      <c r="Z12" s="13">
        <v>8.5719448541353108E-3</v>
      </c>
      <c r="AA12" s="14">
        <v>-1.4297303195329001</v>
      </c>
      <c r="AB12" s="14">
        <v>3.5017828019247501</v>
      </c>
      <c r="AC12" s="14">
        <v>-0.60112241440808101</v>
      </c>
      <c r="AD12" s="14">
        <v>1.4482399051261901</v>
      </c>
      <c r="AE12" s="14">
        <v>-0.29634251431026398</v>
      </c>
      <c r="AF12" s="14">
        <v>-4.0190722231357202E-2</v>
      </c>
      <c r="AG12" s="14">
        <v>1.4081591755759599</v>
      </c>
      <c r="AH12" s="14">
        <v>1.57800509054455</v>
      </c>
      <c r="AI12" s="14">
        <v>2.85920771693285</v>
      </c>
      <c r="AJ12" s="14">
        <v>4.1002309483455797</v>
      </c>
    </row>
    <row r="13" spans="1:36" x14ac:dyDescent="0.25">
      <c r="A13" s="18">
        <v>12</v>
      </c>
      <c r="B13" s="25" t="s">
        <v>4</v>
      </c>
      <c r="C13" s="27">
        <v>30</v>
      </c>
      <c r="D13" s="27" t="str">
        <f t="shared" si="0"/>
        <v>30_PBS</v>
      </c>
      <c r="E13" s="28" t="s">
        <v>3</v>
      </c>
      <c r="F13" s="27">
        <v>23</v>
      </c>
      <c r="G13" s="29">
        <v>23.321090507330762</v>
      </c>
      <c r="H13" s="30">
        <v>0.96082089552238803</v>
      </c>
      <c r="I13" s="31">
        <v>43497</v>
      </c>
      <c r="J13" s="27">
        <v>5</v>
      </c>
      <c r="K13" s="27">
        <v>36.5</v>
      </c>
      <c r="L13" s="27">
        <v>135</v>
      </c>
      <c r="M13" s="27">
        <v>75</v>
      </c>
      <c r="N13" s="27">
        <v>72</v>
      </c>
      <c r="O13" s="5" t="s">
        <v>74</v>
      </c>
      <c r="P13" s="11">
        <v>40</v>
      </c>
      <c r="Q13" s="5">
        <v>21</v>
      </c>
      <c r="R13" s="5">
        <v>2</v>
      </c>
      <c r="S13" s="5">
        <v>0</v>
      </c>
      <c r="T13" s="12">
        <v>6</v>
      </c>
      <c r="U13" s="13">
        <v>0.45104688816230198</v>
      </c>
      <c r="V13" s="13">
        <v>0.23343372658728101</v>
      </c>
      <c r="W13" s="13">
        <v>0.17464369920336101</v>
      </c>
      <c r="X13" s="13">
        <v>0.11306166215489501</v>
      </c>
      <c r="Y13" s="13">
        <v>1.9242079038025099E-2</v>
      </c>
      <c r="Z13" s="13">
        <v>8.5719448541353108E-3</v>
      </c>
      <c r="AA13" s="14">
        <v>1.69400701618366</v>
      </c>
      <c r="AB13" s="14">
        <v>1.8383902292171399</v>
      </c>
      <c r="AC13" s="14">
        <v>-0.28422053648175899</v>
      </c>
      <c r="AD13" s="14">
        <v>-1.9948948570529399</v>
      </c>
      <c r="AE13" s="14">
        <v>0.27100618242409502</v>
      </c>
      <c r="AF13" s="14">
        <v>0.962324863177213</v>
      </c>
      <c r="AG13" s="14">
        <v>2.2433760621949301</v>
      </c>
      <c r="AH13" s="14">
        <v>2.2550840815487101</v>
      </c>
      <c r="AI13" s="14">
        <v>2.85920771693285</v>
      </c>
      <c r="AJ13" s="14">
        <v>4.1002309483455797</v>
      </c>
    </row>
    <row r="14" spans="1:36" x14ac:dyDescent="0.25">
      <c r="A14" s="18">
        <v>13</v>
      </c>
      <c r="B14" s="25" t="s">
        <v>4</v>
      </c>
      <c r="C14" s="27">
        <v>31</v>
      </c>
      <c r="D14" s="27" t="str">
        <f t="shared" si="0"/>
        <v>31_PBS</v>
      </c>
      <c r="E14" s="28" t="s">
        <v>3</v>
      </c>
      <c r="F14" s="27">
        <v>30</v>
      </c>
      <c r="G14" s="29">
        <v>24.642657121289606</v>
      </c>
      <c r="H14" s="30">
        <v>0.96635514018691593</v>
      </c>
      <c r="I14" s="31">
        <v>43497</v>
      </c>
      <c r="J14" s="27">
        <v>6</v>
      </c>
      <c r="K14" s="27">
        <v>35.6</v>
      </c>
      <c r="L14" s="27">
        <v>139</v>
      </c>
      <c r="M14" s="27">
        <v>89</v>
      </c>
      <c r="N14" s="27">
        <v>67</v>
      </c>
      <c r="O14" s="5" t="s">
        <v>74</v>
      </c>
      <c r="P14" s="11">
        <v>40</v>
      </c>
      <c r="Q14" s="5">
        <v>21</v>
      </c>
      <c r="R14" s="5">
        <v>2</v>
      </c>
      <c r="S14" s="5">
        <v>0</v>
      </c>
      <c r="T14" s="12">
        <v>6</v>
      </c>
      <c r="U14" s="13">
        <v>0.45104688816230198</v>
      </c>
      <c r="V14" s="13">
        <v>0.23343372658728101</v>
      </c>
      <c r="W14" s="13">
        <v>0.17464369920336101</v>
      </c>
      <c r="X14" s="13">
        <v>0.11306166215489501</v>
      </c>
      <c r="Y14" s="13">
        <v>1.9242079038025099E-2</v>
      </c>
      <c r="Z14" s="13">
        <v>8.5719448541353108E-3</v>
      </c>
      <c r="AA14" s="14">
        <v>3.3121515072297498</v>
      </c>
      <c r="AB14" s="14">
        <v>0.40253284584832999</v>
      </c>
      <c r="AC14" s="14">
        <v>2.5749762859018901</v>
      </c>
      <c r="AD14" s="14">
        <v>-1.1556717281715101</v>
      </c>
      <c r="AE14" s="14">
        <v>-9.3457877434534195E-2</v>
      </c>
      <c r="AF14" s="14">
        <v>-2.1645113451951602E-2</v>
      </c>
      <c r="AG14" s="14">
        <v>1.7015103816735999</v>
      </c>
      <c r="AH14" s="14">
        <v>1.50820132489156</v>
      </c>
      <c r="AI14" s="14">
        <v>2.85920771693285</v>
      </c>
      <c r="AJ14" s="14">
        <v>4.1002309483455797</v>
      </c>
    </row>
    <row r="15" spans="1:36" x14ac:dyDescent="0.25">
      <c r="A15" s="18">
        <v>14</v>
      </c>
      <c r="B15" s="25" t="s">
        <v>4</v>
      </c>
      <c r="C15" s="27">
        <v>32</v>
      </c>
      <c r="D15" s="27" t="str">
        <f t="shared" si="0"/>
        <v>32_PBS</v>
      </c>
      <c r="E15" s="28" t="s">
        <v>1</v>
      </c>
      <c r="F15" s="27">
        <v>26</v>
      </c>
      <c r="G15" s="29">
        <v>18.975765889346132</v>
      </c>
      <c r="H15" s="30">
        <v>0.83757338551859084</v>
      </c>
      <c r="I15" s="31">
        <v>43497</v>
      </c>
      <c r="J15" s="27">
        <v>5</v>
      </c>
      <c r="K15" s="27">
        <v>36.200000000000003</v>
      </c>
      <c r="L15" s="27">
        <v>118</v>
      </c>
      <c r="M15" s="27">
        <v>80</v>
      </c>
      <c r="N15" s="27">
        <v>93</v>
      </c>
      <c r="O15" s="5" t="s">
        <v>74</v>
      </c>
      <c r="P15" s="11">
        <v>40</v>
      </c>
      <c r="Q15" s="5">
        <v>21</v>
      </c>
      <c r="R15" s="5">
        <v>2</v>
      </c>
      <c r="S15" s="5">
        <v>0</v>
      </c>
      <c r="T15" s="12">
        <v>6</v>
      </c>
      <c r="U15" s="13">
        <v>0.45104688816230198</v>
      </c>
      <c r="V15" s="13">
        <v>0.23343372658728101</v>
      </c>
      <c r="W15" s="13">
        <v>0.17464369920336101</v>
      </c>
      <c r="X15" s="13">
        <v>0.11306166215489501</v>
      </c>
      <c r="Y15" s="13">
        <v>1.9242079038025099E-2</v>
      </c>
      <c r="Z15" s="13">
        <v>8.5719448541353108E-3</v>
      </c>
      <c r="AA15" s="14">
        <v>-1.6762043033048899</v>
      </c>
      <c r="AB15" s="14">
        <v>1.3476454097803201</v>
      </c>
      <c r="AC15" s="14">
        <v>0.67144109095853799</v>
      </c>
      <c r="AD15" s="14">
        <v>1.09052375786609</v>
      </c>
      <c r="AE15" s="14">
        <v>3.6822248805595499</v>
      </c>
      <c r="AF15" s="14">
        <v>1.84215313446052</v>
      </c>
      <c r="AG15" s="14">
        <v>4.5604365996624798</v>
      </c>
      <c r="AH15" s="14">
        <v>5.8362942364286701</v>
      </c>
      <c r="AI15" s="14">
        <v>2.85920771693285</v>
      </c>
      <c r="AJ15" s="14">
        <v>4.1002309483455797</v>
      </c>
    </row>
    <row r="16" spans="1:36" x14ac:dyDescent="0.25">
      <c r="A16" s="18">
        <v>15</v>
      </c>
      <c r="B16" s="25" t="s">
        <v>4</v>
      </c>
      <c r="C16" s="27">
        <v>33</v>
      </c>
      <c r="D16" s="27" t="str">
        <f t="shared" si="0"/>
        <v>33_PBS</v>
      </c>
      <c r="E16" s="28" t="s">
        <v>3</v>
      </c>
      <c r="F16" s="27">
        <v>24</v>
      </c>
      <c r="G16" s="29">
        <v>23.185605603188019</v>
      </c>
      <c r="H16" s="30">
        <v>0.82996632996633002</v>
      </c>
      <c r="I16" s="31">
        <v>43497</v>
      </c>
      <c r="J16" s="27">
        <v>8</v>
      </c>
      <c r="K16" s="27">
        <v>35.4</v>
      </c>
      <c r="L16" s="27">
        <v>118</v>
      </c>
      <c r="M16" s="27">
        <v>78</v>
      </c>
      <c r="N16" s="27">
        <v>55</v>
      </c>
      <c r="O16" s="5" t="s">
        <v>74</v>
      </c>
      <c r="P16" s="11">
        <v>40</v>
      </c>
      <c r="Q16" s="5">
        <v>21</v>
      </c>
      <c r="R16" s="5">
        <v>2</v>
      </c>
      <c r="S16" s="5">
        <v>0</v>
      </c>
      <c r="T16" s="12">
        <v>6</v>
      </c>
      <c r="U16" s="13">
        <v>0.45104688816230198</v>
      </c>
      <c r="V16" s="13">
        <v>0.23343372658728101</v>
      </c>
      <c r="W16" s="13">
        <v>0.17464369920336101</v>
      </c>
      <c r="X16" s="13">
        <v>0.11306166215489501</v>
      </c>
      <c r="Y16" s="13">
        <v>1.9242079038025099E-2</v>
      </c>
      <c r="Z16" s="13">
        <v>8.5719448541353108E-3</v>
      </c>
      <c r="AA16" s="14">
        <v>0.47188028019435102</v>
      </c>
      <c r="AB16" s="14">
        <v>5.0123728522935203</v>
      </c>
      <c r="AC16" s="14">
        <v>-4.8574083048674402E-2</v>
      </c>
      <c r="AD16" s="14">
        <v>-0.92891771078443297</v>
      </c>
      <c r="AE16" s="14">
        <v>0.369253315863868</v>
      </c>
      <c r="AF16" s="14">
        <v>3.3426024399272798</v>
      </c>
      <c r="AG16" s="14">
        <v>2.0488734600205198</v>
      </c>
      <c r="AH16" s="14">
        <v>6.56380941631227</v>
      </c>
      <c r="AI16" s="14">
        <v>2.85920771693285</v>
      </c>
      <c r="AJ16" s="14">
        <v>4.1002309483455797</v>
      </c>
    </row>
    <row r="17" spans="1:36" x14ac:dyDescent="0.25">
      <c r="A17" s="18">
        <v>16</v>
      </c>
      <c r="B17" s="25" t="s">
        <v>4</v>
      </c>
      <c r="C17" s="27">
        <v>34</v>
      </c>
      <c r="D17" s="27" t="str">
        <f t="shared" si="0"/>
        <v>34_PBS</v>
      </c>
      <c r="E17" s="28" t="s">
        <v>3</v>
      </c>
      <c r="F17" s="27">
        <v>27</v>
      </c>
      <c r="G17" s="29">
        <v>24.69508513464557</v>
      </c>
      <c r="H17" s="30">
        <v>0.97781885397412205</v>
      </c>
      <c r="I17" s="31">
        <v>43497</v>
      </c>
      <c r="J17" s="27">
        <v>5</v>
      </c>
      <c r="K17" s="27">
        <v>35.799999999999997</v>
      </c>
      <c r="L17" s="27">
        <v>133</v>
      </c>
      <c r="M17" s="27">
        <v>69</v>
      </c>
      <c r="N17" s="27">
        <v>84</v>
      </c>
      <c r="O17" s="5" t="s">
        <v>74</v>
      </c>
      <c r="P17" s="11">
        <v>40</v>
      </c>
      <c r="Q17" s="5">
        <v>21</v>
      </c>
      <c r="R17" s="5">
        <v>2</v>
      </c>
      <c r="S17" s="5">
        <v>0</v>
      </c>
      <c r="T17" s="12">
        <v>6</v>
      </c>
      <c r="U17" s="13">
        <v>0.45104688816230198</v>
      </c>
      <c r="V17" s="13">
        <v>0.23343372658728101</v>
      </c>
      <c r="W17" s="13">
        <v>0.17464369920336101</v>
      </c>
      <c r="X17" s="13">
        <v>0.11306166215489501</v>
      </c>
      <c r="Y17" s="13">
        <v>1.9242079038025099E-2</v>
      </c>
      <c r="Z17" s="13">
        <v>8.5719448541353108E-3</v>
      </c>
      <c r="AA17" s="14">
        <v>3.6477226990024598</v>
      </c>
      <c r="AB17" s="14">
        <v>-0.29259313198176601</v>
      </c>
      <c r="AC17" s="14">
        <v>-0.98956150316686198</v>
      </c>
      <c r="AD17" s="14">
        <v>-1.0318681560710901</v>
      </c>
      <c r="AE17" s="14">
        <v>1.4410277915087</v>
      </c>
      <c r="AF17" s="14">
        <v>3.2736772135168302</v>
      </c>
      <c r="AG17" s="14">
        <v>4.6691162473194403</v>
      </c>
      <c r="AH17" s="14">
        <v>6.51010552075752</v>
      </c>
      <c r="AI17" s="14">
        <v>2.85920771693285</v>
      </c>
      <c r="AJ17" s="14">
        <v>4.1002309483455797</v>
      </c>
    </row>
    <row r="18" spans="1:36" x14ac:dyDescent="0.25">
      <c r="A18" s="18">
        <v>17</v>
      </c>
      <c r="B18" s="25" t="s">
        <v>4</v>
      </c>
      <c r="C18" s="27">
        <v>46</v>
      </c>
      <c r="D18" s="27" t="str">
        <f t="shared" si="0"/>
        <v>46_PBS</v>
      </c>
      <c r="E18" s="28" t="s">
        <v>3</v>
      </c>
      <c r="F18" s="27">
        <v>28</v>
      </c>
      <c r="G18" s="29">
        <v>22.222222222222221</v>
      </c>
      <c r="H18" s="30">
        <v>0.92321116928446778</v>
      </c>
      <c r="I18" s="31">
        <v>43507</v>
      </c>
      <c r="J18" s="27">
        <v>4</v>
      </c>
      <c r="K18" s="27">
        <v>35.9</v>
      </c>
      <c r="L18" s="27">
        <v>126</v>
      </c>
      <c r="M18" s="27">
        <v>91</v>
      </c>
      <c r="N18" s="27">
        <v>69</v>
      </c>
      <c r="O18" s="5" t="s">
        <v>74</v>
      </c>
      <c r="P18" s="11">
        <v>40</v>
      </c>
      <c r="Q18" s="5">
        <v>21</v>
      </c>
      <c r="R18" s="5">
        <v>2</v>
      </c>
      <c r="S18" s="5">
        <v>0</v>
      </c>
      <c r="T18" s="12">
        <v>6</v>
      </c>
      <c r="U18" s="13">
        <v>0.45104688816230198</v>
      </c>
      <c r="V18" s="13">
        <v>0.23343372658728101</v>
      </c>
      <c r="W18" s="13">
        <v>0.17464369920336101</v>
      </c>
      <c r="X18" s="13">
        <v>0.11306166215489501</v>
      </c>
      <c r="Y18" s="13">
        <v>1.9242079038025099E-2</v>
      </c>
      <c r="Z18" s="13">
        <v>8.5719448541353108E-3</v>
      </c>
      <c r="AA18" s="14">
        <v>2.7130235503613802</v>
      </c>
      <c r="AB18" s="14">
        <v>0.41008608787483303</v>
      </c>
      <c r="AC18" s="14">
        <v>-1.83501803465441</v>
      </c>
      <c r="AD18" s="14">
        <v>2.6833113323908799</v>
      </c>
      <c r="AE18" s="14">
        <v>0.60236348305401</v>
      </c>
      <c r="AF18" s="14">
        <v>1.78080789256991</v>
      </c>
      <c r="AG18" s="14">
        <v>3.0731312906544601</v>
      </c>
      <c r="AH18" s="14">
        <v>3.8426131007112998</v>
      </c>
      <c r="AI18" s="14">
        <v>2.85920771693285</v>
      </c>
      <c r="AJ18" s="14">
        <v>4.1002309483455797</v>
      </c>
    </row>
    <row r="19" spans="1:36" x14ac:dyDescent="0.25">
      <c r="A19" s="18">
        <v>18</v>
      </c>
      <c r="B19" s="25" t="s">
        <v>4</v>
      </c>
      <c r="C19" s="27">
        <v>47</v>
      </c>
      <c r="D19" s="27" t="str">
        <f t="shared" si="0"/>
        <v>47_PBS</v>
      </c>
      <c r="E19" s="28" t="s">
        <v>1</v>
      </c>
      <c r="F19" s="27">
        <v>23</v>
      </c>
      <c r="G19" s="29">
        <v>19.652530056810676</v>
      </c>
      <c r="H19" s="30">
        <v>0.77176015473887805</v>
      </c>
      <c r="I19" s="31">
        <v>43507</v>
      </c>
      <c r="J19" s="27">
        <v>5</v>
      </c>
      <c r="K19" s="27">
        <v>36.1</v>
      </c>
      <c r="L19" s="27">
        <v>126</v>
      </c>
      <c r="M19" s="27">
        <v>50</v>
      </c>
      <c r="N19" s="27">
        <v>55</v>
      </c>
      <c r="O19" s="5" t="s">
        <v>74</v>
      </c>
      <c r="P19" s="11">
        <v>40</v>
      </c>
      <c r="Q19" s="5">
        <v>21</v>
      </c>
      <c r="R19" s="5">
        <v>2</v>
      </c>
      <c r="S19" s="5">
        <v>0</v>
      </c>
      <c r="T19" s="12">
        <v>6</v>
      </c>
      <c r="U19" s="13">
        <v>0.45104688816230198</v>
      </c>
      <c r="V19" s="13">
        <v>0.23343372658728101</v>
      </c>
      <c r="W19" s="13">
        <v>0.17464369920336101</v>
      </c>
      <c r="X19" s="13">
        <v>0.11306166215489501</v>
      </c>
      <c r="Y19" s="13">
        <v>1.9242079038025099E-2</v>
      </c>
      <c r="Z19" s="13">
        <v>8.5719448541353108E-3</v>
      </c>
      <c r="AA19" s="14">
        <v>-2.6567076472915701</v>
      </c>
      <c r="AB19" s="14">
        <v>-0.34573336135293298</v>
      </c>
      <c r="AC19" s="14">
        <v>-0.36511877984476498</v>
      </c>
      <c r="AD19" s="14">
        <v>0.6857494863393</v>
      </c>
      <c r="AE19" s="14">
        <v>4.4162310771875601</v>
      </c>
      <c r="AF19" s="14">
        <v>1.6877251706232499</v>
      </c>
      <c r="AG19" s="14">
        <v>0.91115498225142799</v>
      </c>
      <c r="AH19" s="14">
        <v>6.4258014302143698</v>
      </c>
      <c r="AI19" s="14">
        <v>2.85920771693285</v>
      </c>
      <c r="AJ19" s="14">
        <v>4.1002309483455797</v>
      </c>
    </row>
    <row r="20" spans="1:36" x14ac:dyDescent="0.25">
      <c r="A20" s="18">
        <v>19</v>
      </c>
      <c r="B20" s="25" t="s">
        <v>4</v>
      </c>
      <c r="C20" s="27">
        <v>48</v>
      </c>
      <c r="D20" s="27" t="str">
        <f t="shared" si="0"/>
        <v>48_PBS</v>
      </c>
      <c r="E20" s="28" t="s">
        <v>3</v>
      </c>
      <c r="F20" s="27">
        <v>20</v>
      </c>
      <c r="G20" s="29">
        <v>24.004475410669787</v>
      </c>
      <c r="H20" s="30">
        <v>0.87024221453287198</v>
      </c>
      <c r="I20" s="31">
        <v>43507</v>
      </c>
      <c r="J20" s="27">
        <v>5</v>
      </c>
      <c r="K20" s="27">
        <v>37.299999999999997</v>
      </c>
      <c r="L20" s="27">
        <v>137</v>
      </c>
      <c r="M20" s="27">
        <v>80</v>
      </c>
      <c r="N20" s="27">
        <v>96</v>
      </c>
      <c r="O20" s="5" t="s">
        <v>74</v>
      </c>
      <c r="P20" s="11">
        <v>40</v>
      </c>
      <c r="Q20" s="5">
        <v>21</v>
      </c>
      <c r="R20" s="5">
        <v>2</v>
      </c>
      <c r="S20" s="5">
        <v>0</v>
      </c>
      <c r="T20" s="12">
        <v>6</v>
      </c>
      <c r="U20" s="13">
        <v>0.45104688816230198</v>
      </c>
      <c r="V20" s="13">
        <v>0.23343372658728101</v>
      </c>
      <c r="W20" s="13">
        <v>0.17464369920336101</v>
      </c>
      <c r="X20" s="13">
        <v>0.11306166215489501</v>
      </c>
      <c r="Y20" s="13">
        <v>1.9242079038025099E-2</v>
      </c>
      <c r="Z20" s="13">
        <v>8.5719448541353108E-3</v>
      </c>
      <c r="AA20" s="14">
        <v>1.0282392015770101</v>
      </c>
      <c r="AB20" s="14">
        <v>2.1361001995935502E-2</v>
      </c>
      <c r="AC20" s="14">
        <v>1.83910226235418</v>
      </c>
      <c r="AD20" s="14">
        <v>0.47711608318094001</v>
      </c>
      <c r="AE20" s="14">
        <v>-0.52586761361435896</v>
      </c>
      <c r="AF20" s="14">
        <v>3.8044630968923099</v>
      </c>
      <c r="AG20" s="14">
        <v>1.6143396260509499</v>
      </c>
      <c r="AH20" s="14">
        <v>7.2218881522540901</v>
      </c>
      <c r="AI20" s="14">
        <v>2.85920771693285</v>
      </c>
      <c r="AJ20" s="14">
        <v>4.1002309483455797</v>
      </c>
    </row>
    <row r="21" spans="1:36" x14ac:dyDescent="0.25">
      <c r="A21" s="18">
        <v>20</v>
      </c>
      <c r="B21" s="25" t="s">
        <v>4</v>
      </c>
      <c r="C21" s="27">
        <v>50</v>
      </c>
      <c r="D21" s="27" t="str">
        <f t="shared" si="0"/>
        <v>50_PBS</v>
      </c>
      <c r="E21" s="28" t="s">
        <v>1</v>
      </c>
      <c r="F21" s="27">
        <v>24</v>
      </c>
      <c r="G21" s="29">
        <v>20.82999519307803</v>
      </c>
      <c r="H21" s="30">
        <v>0.83702213279678073</v>
      </c>
      <c r="I21" s="31">
        <v>43508</v>
      </c>
      <c r="J21" s="27">
        <v>4</v>
      </c>
      <c r="K21" s="27">
        <v>36.1</v>
      </c>
      <c r="L21" s="27">
        <v>111</v>
      </c>
      <c r="M21" s="27">
        <v>80</v>
      </c>
      <c r="N21" s="27">
        <v>74</v>
      </c>
      <c r="O21" s="5" t="s">
        <v>74</v>
      </c>
      <c r="P21" s="11">
        <v>40</v>
      </c>
      <c r="Q21" s="5">
        <v>21</v>
      </c>
      <c r="R21" s="5">
        <v>2</v>
      </c>
      <c r="S21" s="5">
        <v>0</v>
      </c>
      <c r="T21" s="12">
        <v>6</v>
      </c>
      <c r="U21" s="13">
        <v>0.45104688816230198</v>
      </c>
      <c r="V21" s="13">
        <v>0.23343372658728101</v>
      </c>
      <c r="W21" s="13">
        <v>0.17464369920336101</v>
      </c>
      <c r="X21" s="13">
        <v>0.11306166215489501</v>
      </c>
      <c r="Y21" s="13">
        <v>1.9242079038025099E-2</v>
      </c>
      <c r="Z21" s="13">
        <v>8.5719448541353108E-3</v>
      </c>
      <c r="AA21" s="14">
        <v>-1.9538084164215599</v>
      </c>
      <c r="AB21" s="14">
        <v>-3.1867895077255399</v>
      </c>
      <c r="AC21" s="14">
        <v>0.73701333892139897</v>
      </c>
      <c r="AD21" s="14">
        <v>0.80326590595556802</v>
      </c>
      <c r="AE21" s="14">
        <v>-0.38808856218696902</v>
      </c>
      <c r="AF21" s="14">
        <v>0.55683562014057897</v>
      </c>
      <c r="AG21" s="14">
        <v>1.77590446145459</v>
      </c>
      <c r="AH21" s="14">
        <v>1.7791085951322201</v>
      </c>
      <c r="AI21" s="14">
        <v>2.85920771693285</v>
      </c>
      <c r="AJ21" s="14">
        <v>4.1002309483455797</v>
      </c>
    </row>
    <row r="22" spans="1:36" x14ac:dyDescent="0.25">
      <c r="A22" s="18">
        <v>21</v>
      </c>
      <c r="B22" s="26" t="s">
        <v>29</v>
      </c>
      <c r="C22" s="32" t="s">
        <v>0</v>
      </c>
      <c r="D22" s="27" t="str">
        <f>C22&amp;"_NEM"</f>
        <v>07_NEM</v>
      </c>
      <c r="E22" s="28" t="s">
        <v>1</v>
      </c>
      <c r="F22" s="32">
        <v>29</v>
      </c>
      <c r="G22" s="33">
        <v>18.809206251496189</v>
      </c>
      <c r="H22" s="33">
        <v>0.78149606299212604</v>
      </c>
      <c r="I22" s="34">
        <v>43494</v>
      </c>
      <c r="J22" s="32">
        <v>6</v>
      </c>
      <c r="K22" s="32">
        <v>36.5</v>
      </c>
      <c r="L22" s="32">
        <v>116</v>
      </c>
      <c r="M22" s="32">
        <v>80</v>
      </c>
      <c r="N22" s="32">
        <v>91</v>
      </c>
      <c r="O22" s="5" t="s">
        <v>74</v>
      </c>
      <c r="P22" s="11">
        <v>40</v>
      </c>
      <c r="Q22" s="5">
        <v>21</v>
      </c>
      <c r="R22" s="5">
        <v>2</v>
      </c>
      <c r="S22" s="5">
        <v>0</v>
      </c>
      <c r="T22" s="12">
        <v>6</v>
      </c>
      <c r="U22" s="13">
        <v>0.45104688816230198</v>
      </c>
      <c r="V22" s="13">
        <v>0.23343372658728101</v>
      </c>
      <c r="W22" s="13">
        <v>0.17464369920336101</v>
      </c>
      <c r="X22" s="13">
        <v>0.11306166215489501</v>
      </c>
      <c r="Y22" s="13">
        <v>1.9242079038025099E-2</v>
      </c>
      <c r="Z22" s="13">
        <v>8.5719448541353108E-3</v>
      </c>
      <c r="AA22" s="14">
        <v>-2.3844751347970399</v>
      </c>
      <c r="AB22" s="14">
        <v>2.7207250600284199</v>
      </c>
      <c r="AC22" s="14">
        <v>0.36665586607594502</v>
      </c>
      <c r="AD22" s="14">
        <v>0.38100500739704601</v>
      </c>
      <c r="AE22" s="14">
        <v>1.18449323709878</v>
      </c>
      <c r="AF22" s="14">
        <v>0.15497775935285199</v>
      </c>
      <c r="AG22" s="14">
        <v>1.9375420968147601</v>
      </c>
      <c r="AH22" s="14">
        <v>1.92037317871168</v>
      </c>
      <c r="AI22" s="14">
        <v>2.85920771693285</v>
      </c>
      <c r="AJ22" s="14">
        <v>4.1002309483455797</v>
      </c>
    </row>
    <row r="23" spans="1:36" x14ac:dyDescent="0.25">
      <c r="A23" s="18">
        <v>22</v>
      </c>
      <c r="B23" s="26" t="s">
        <v>29</v>
      </c>
      <c r="C23" s="35" t="s">
        <v>2</v>
      </c>
      <c r="D23" s="27" t="str">
        <f t="shared" ref="D23:D41" si="1">C23&amp;"_NEM"</f>
        <v>09_NEM</v>
      </c>
      <c r="E23" s="28" t="s">
        <v>1</v>
      </c>
      <c r="F23" s="32">
        <v>24</v>
      </c>
      <c r="G23" s="33">
        <v>20.862264865547278</v>
      </c>
      <c r="H23" s="33">
        <v>0.78559176672384212</v>
      </c>
      <c r="I23" s="34">
        <v>43494</v>
      </c>
      <c r="J23" s="32">
        <v>5</v>
      </c>
      <c r="K23" s="32">
        <v>37.5</v>
      </c>
      <c r="L23" s="32">
        <v>119</v>
      </c>
      <c r="M23" s="32">
        <v>79</v>
      </c>
      <c r="N23" s="32">
        <v>81</v>
      </c>
      <c r="O23" s="5" t="s">
        <v>74</v>
      </c>
      <c r="P23" s="11">
        <v>40</v>
      </c>
      <c r="Q23" s="5">
        <v>21</v>
      </c>
      <c r="R23" s="5">
        <v>2</v>
      </c>
      <c r="S23" s="5">
        <v>0</v>
      </c>
      <c r="T23" s="12">
        <v>6</v>
      </c>
      <c r="U23" s="13">
        <v>0.45104688816230198</v>
      </c>
      <c r="V23" s="13">
        <v>0.23343372658728101</v>
      </c>
      <c r="W23" s="13">
        <v>0.17464369920336101</v>
      </c>
      <c r="X23" s="13">
        <v>0.11306166215489501</v>
      </c>
      <c r="Y23" s="13">
        <v>1.9242079038025099E-2</v>
      </c>
      <c r="Z23" s="13">
        <v>8.5719448541353108E-3</v>
      </c>
      <c r="AA23" s="14">
        <v>-3.9979549899995801</v>
      </c>
      <c r="AB23" s="14">
        <v>-1.7087158433538101</v>
      </c>
      <c r="AC23" s="14">
        <v>0.64681987708573596</v>
      </c>
      <c r="AD23" s="14">
        <v>-2.9649782902811998E-2</v>
      </c>
      <c r="AE23" s="14">
        <v>7.4786466539171301E-2</v>
      </c>
      <c r="AF23" s="14">
        <v>-0.34923935470142697</v>
      </c>
      <c r="AG23" s="14">
        <v>1.4176672619597299</v>
      </c>
      <c r="AH23" s="14">
        <v>1.39979599983751</v>
      </c>
      <c r="AI23" s="14">
        <v>2.85920771693285</v>
      </c>
      <c r="AJ23" s="14">
        <v>4.1002309483455797</v>
      </c>
    </row>
    <row r="24" spans="1:36" x14ac:dyDescent="0.25">
      <c r="A24" s="18">
        <v>23</v>
      </c>
      <c r="B24" s="26" t="s">
        <v>29</v>
      </c>
      <c r="C24" s="36">
        <v>14</v>
      </c>
      <c r="D24" s="27" t="str">
        <f t="shared" si="1"/>
        <v>14_NEM</v>
      </c>
      <c r="E24" s="28" t="s">
        <v>3</v>
      </c>
      <c r="F24" s="36">
        <v>29</v>
      </c>
      <c r="G24" s="33">
        <v>24.115444214876035</v>
      </c>
      <c r="H24" s="33">
        <v>0.84055459272097044</v>
      </c>
      <c r="I24" s="37">
        <v>43495</v>
      </c>
      <c r="J24" s="32">
        <v>4</v>
      </c>
      <c r="K24" s="36">
        <v>36.299999999999997</v>
      </c>
      <c r="L24" s="36">
        <v>139</v>
      </c>
      <c r="M24" s="36">
        <v>90</v>
      </c>
      <c r="N24" s="36">
        <v>86</v>
      </c>
      <c r="O24" s="5" t="s">
        <v>74</v>
      </c>
      <c r="P24" s="11">
        <v>40</v>
      </c>
      <c r="Q24" s="5">
        <v>21</v>
      </c>
      <c r="R24" s="5">
        <v>2</v>
      </c>
      <c r="S24" s="5">
        <v>0</v>
      </c>
      <c r="T24" s="12">
        <v>6</v>
      </c>
      <c r="U24" s="13">
        <v>0.45104688816230198</v>
      </c>
      <c r="V24" s="13">
        <v>0.23343372658728101</v>
      </c>
      <c r="W24" s="13">
        <v>0.17464369920336101</v>
      </c>
      <c r="X24" s="13">
        <v>0.11306166215489501</v>
      </c>
      <c r="Y24" s="13">
        <v>1.9242079038025099E-2</v>
      </c>
      <c r="Z24" s="13">
        <v>8.5719448541353108E-3</v>
      </c>
      <c r="AA24" s="14">
        <v>3.9327968725016902</v>
      </c>
      <c r="AB24" s="14">
        <v>-2.0422080595562702</v>
      </c>
      <c r="AC24" s="14">
        <v>0.491991966811552</v>
      </c>
      <c r="AD24" s="14">
        <v>1.0048505355131501</v>
      </c>
      <c r="AE24" s="14">
        <v>0.313236522894417</v>
      </c>
      <c r="AF24" s="14">
        <v>-0.24227169318831501</v>
      </c>
      <c r="AG24" s="14">
        <v>2.1284228978532198</v>
      </c>
      <c r="AH24" s="14">
        <v>1.49933601750598</v>
      </c>
      <c r="AI24" s="14">
        <v>2.85920771693285</v>
      </c>
      <c r="AJ24" s="14">
        <v>4.1002309483455797</v>
      </c>
    </row>
    <row r="25" spans="1:36" x14ac:dyDescent="0.25">
      <c r="A25" s="18">
        <v>24</v>
      </c>
      <c r="B25" s="26" t="s">
        <v>29</v>
      </c>
      <c r="C25" s="36">
        <v>15</v>
      </c>
      <c r="D25" s="27" t="str">
        <f t="shared" si="1"/>
        <v>15_NEM</v>
      </c>
      <c r="E25" s="28" t="s">
        <v>1</v>
      </c>
      <c r="F25" s="36">
        <v>25</v>
      </c>
      <c r="G25" s="33">
        <v>20.211347081153178</v>
      </c>
      <c r="H25" s="33">
        <v>0.75600739371534198</v>
      </c>
      <c r="I25" s="37">
        <v>43495</v>
      </c>
      <c r="J25" s="32">
        <v>5</v>
      </c>
      <c r="K25" s="36">
        <v>36.799999999999997</v>
      </c>
      <c r="L25" s="36">
        <v>119</v>
      </c>
      <c r="M25" s="36">
        <v>60</v>
      </c>
      <c r="N25" s="36">
        <v>74</v>
      </c>
      <c r="O25" s="5" t="s">
        <v>74</v>
      </c>
      <c r="P25" s="11">
        <v>40</v>
      </c>
      <c r="Q25" s="5">
        <v>21</v>
      </c>
      <c r="R25" s="5">
        <v>2</v>
      </c>
      <c r="S25" s="5">
        <v>0</v>
      </c>
      <c r="T25" s="12">
        <v>6</v>
      </c>
      <c r="U25" s="13">
        <v>0.45104688816230198</v>
      </c>
      <c r="V25" s="13">
        <v>0.23343372658728101</v>
      </c>
      <c r="W25" s="13">
        <v>0.17464369920336101</v>
      </c>
      <c r="X25" s="13">
        <v>0.11306166215489501</v>
      </c>
      <c r="Y25" s="13">
        <v>1.9242079038025099E-2</v>
      </c>
      <c r="Z25" s="13">
        <v>8.5719448541353108E-3</v>
      </c>
      <c r="AA25" s="14">
        <v>-2.0208408543208201</v>
      </c>
      <c r="AB25" s="14">
        <v>-0.87961737717277799</v>
      </c>
      <c r="AC25" s="14">
        <v>-3.2002129462244699</v>
      </c>
      <c r="AD25" s="14">
        <v>2.25599717032978E-2</v>
      </c>
      <c r="AE25" s="14">
        <v>-0.25530986298608199</v>
      </c>
      <c r="AF25" s="14">
        <v>3.9071636768130298</v>
      </c>
      <c r="AG25" s="14">
        <v>2.09747203157379</v>
      </c>
      <c r="AH25" s="14">
        <v>7.4862007915310702</v>
      </c>
      <c r="AI25" s="14">
        <v>2.85920771693285</v>
      </c>
      <c r="AJ25" s="14">
        <v>4.1002309483455797</v>
      </c>
    </row>
    <row r="26" spans="1:36" x14ac:dyDescent="0.25">
      <c r="A26" s="18">
        <v>25</v>
      </c>
      <c r="B26" s="26" t="s">
        <v>29</v>
      </c>
      <c r="C26" s="36">
        <v>16</v>
      </c>
      <c r="D26" s="27" t="str">
        <f t="shared" si="1"/>
        <v>16_NEM</v>
      </c>
      <c r="E26" s="28" t="s">
        <v>1</v>
      </c>
      <c r="F26" s="36">
        <v>23</v>
      </c>
      <c r="G26" s="33">
        <v>21.230572023714146</v>
      </c>
      <c r="H26" s="33">
        <v>0.73913043478260876</v>
      </c>
      <c r="I26" s="37">
        <v>43495</v>
      </c>
      <c r="J26" s="32">
        <v>4</v>
      </c>
      <c r="K26" s="36">
        <v>36.700000000000003</v>
      </c>
      <c r="L26" s="36">
        <v>109</v>
      </c>
      <c r="M26" s="36">
        <v>70</v>
      </c>
      <c r="N26" s="36">
        <v>61</v>
      </c>
      <c r="O26" s="5" t="s">
        <v>74</v>
      </c>
      <c r="P26" s="11">
        <v>40</v>
      </c>
      <c r="Q26" s="5">
        <v>21</v>
      </c>
      <c r="R26" s="5">
        <v>2</v>
      </c>
      <c r="S26" s="5">
        <v>0</v>
      </c>
      <c r="T26" s="12">
        <v>6</v>
      </c>
      <c r="U26" s="13">
        <v>0.45104688816230198</v>
      </c>
      <c r="V26" s="13">
        <v>0.23343372658728101</v>
      </c>
      <c r="W26" s="13">
        <v>0.17464369920336101</v>
      </c>
      <c r="X26" s="13">
        <v>0.11306166215489501</v>
      </c>
      <c r="Y26" s="13">
        <v>1.9242079038025099E-2</v>
      </c>
      <c r="Z26" s="13">
        <v>8.5719448541353108E-3</v>
      </c>
      <c r="AA26" s="14">
        <v>-2.0369715110397402</v>
      </c>
      <c r="AB26" s="14">
        <v>-1.3640349379135901</v>
      </c>
      <c r="AC26" s="14">
        <v>-0.12786634238056599</v>
      </c>
      <c r="AD26" s="14">
        <v>0.41564508439087999</v>
      </c>
      <c r="AE26" s="14">
        <v>2.2618639953625999</v>
      </c>
      <c r="AF26" s="14">
        <v>2.1683758748028898</v>
      </c>
      <c r="AG26" s="14">
        <v>4.14164830598782</v>
      </c>
      <c r="AH26" s="14">
        <v>5.01675419129114</v>
      </c>
      <c r="AI26" s="14">
        <v>2.85920771693285</v>
      </c>
      <c r="AJ26" s="14">
        <v>4.1002309483455797</v>
      </c>
    </row>
    <row r="27" spans="1:36" x14ac:dyDescent="0.25">
      <c r="A27" s="18">
        <v>26</v>
      </c>
      <c r="B27" s="26" t="s">
        <v>29</v>
      </c>
      <c r="C27" s="36">
        <v>17</v>
      </c>
      <c r="D27" s="27" t="str">
        <f t="shared" si="1"/>
        <v>17_NEM</v>
      </c>
      <c r="E27" s="28" t="s">
        <v>1</v>
      </c>
      <c r="F27" s="36">
        <v>23</v>
      </c>
      <c r="G27" s="33">
        <v>23.459612916386877</v>
      </c>
      <c r="H27" s="33">
        <v>0.78880000000000006</v>
      </c>
      <c r="I27" s="37">
        <v>43495</v>
      </c>
      <c r="J27" s="32">
        <v>4</v>
      </c>
      <c r="K27" s="36">
        <v>37</v>
      </c>
      <c r="L27" s="36">
        <v>130</v>
      </c>
      <c r="M27" s="36">
        <v>89</v>
      </c>
      <c r="N27" s="36">
        <v>83</v>
      </c>
      <c r="O27" s="5" t="s">
        <v>74</v>
      </c>
      <c r="P27" s="11">
        <v>40</v>
      </c>
      <c r="Q27" s="5">
        <v>21</v>
      </c>
      <c r="R27" s="5">
        <v>2</v>
      </c>
      <c r="S27" s="5">
        <v>0</v>
      </c>
      <c r="T27" s="12">
        <v>6</v>
      </c>
      <c r="U27" s="13">
        <v>0.45104688816230198</v>
      </c>
      <c r="V27" s="13">
        <v>0.23343372658728101</v>
      </c>
      <c r="W27" s="13">
        <v>0.17464369920336101</v>
      </c>
      <c r="X27" s="13">
        <v>0.11306166215489501</v>
      </c>
      <c r="Y27" s="13">
        <v>1.9242079038025099E-2</v>
      </c>
      <c r="Z27" s="13">
        <v>8.5719448541353108E-3</v>
      </c>
      <c r="AA27" s="14">
        <v>-3.4329955988916399</v>
      </c>
      <c r="AB27" s="14">
        <v>-0.292005117202772</v>
      </c>
      <c r="AC27" s="14">
        <v>-1.22286699178154</v>
      </c>
      <c r="AD27" s="14">
        <v>-1.83371481660939</v>
      </c>
      <c r="AE27" s="14">
        <v>-0.77307888402160096</v>
      </c>
      <c r="AF27" s="14">
        <v>-0.21698184236689599</v>
      </c>
      <c r="AG27" s="14">
        <v>1.60218384937692</v>
      </c>
      <c r="AH27" s="14">
        <v>1.7496975142110101</v>
      </c>
      <c r="AI27" s="14">
        <v>2.85920771693285</v>
      </c>
      <c r="AJ27" s="14">
        <v>4.1002309483455797</v>
      </c>
    </row>
    <row r="28" spans="1:36" x14ac:dyDescent="0.25">
      <c r="A28" s="18">
        <v>27</v>
      </c>
      <c r="B28" s="26" t="s">
        <v>29</v>
      </c>
      <c r="C28" s="36">
        <v>18</v>
      </c>
      <c r="D28" s="27" t="str">
        <f t="shared" si="1"/>
        <v>18_NEM</v>
      </c>
      <c r="E28" s="28" t="s">
        <v>3</v>
      </c>
      <c r="F28" s="36">
        <v>24</v>
      </c>
      <c r="G28" s="33">
        <v>20.822572314049587</v>
      </c>
      <c r="H28" s="33">
        <v>0.86296296296296304</v>
      </c>
      <c r="I28" s="37">
        <v>43495</v>
      </c>
      <c r="J28" s="32">
        <v>6</v>
      </c>
      <c r="K28" s="36">
        <v>36.4</v>
      </c>
      <c r="L28" s="36">
        <v>138</v>
      </c>
      <c r="M28" s="36">
        <v>89</v>
      </c>
      <c r="N28" s="36">
        <v>82</v>
      </c>
      <c r="O28" s="5" t="s">
        <v>74</v>
      </c>
      <c r="P28" s="11">
        <v>40</v>
      </c>
      <c r="Q28" s="5">
        <v>21</v>
      </c>
      <c r="R28" s="5">
        <v>2</v>
      </c>
      <c r="S28" s="5">
        <v>0</v>
      </c>
      <c r="T28" s="12">
        <v>6</v>
      </c>
      <c r="U28" s="13">
        <v>0.45104688816230198</v>
      </c>
      <c r="V28" s="13">
        <v>0.23343372658728101</v>
      </c>
      <c r="W28" s="13">
        <v>0.17464369920336101</v>
      </c>
      <c r="X28" s="13">
        <v>0.11306166215489501</v>
      </c>
      <c r="Y28" s="13">
        <v>1.9242079038025099E-2</v>
      </c>
      <c r="Z28" s="13">
        <v>8.5719448541353108E-3</v>
      </c>
      <c r="AA28" s="14">
        <v>0.48994233734151299</v>
      </c>
      <c r="AB28" s="14">
        <v>0.315329423954884</v>
      </c>
      <c r="AC28" s="14">
        <v>1.9664127854492399</v>
      </c>
      <c r="AD28" s="14">
        <v>-1.77777356288221</v>
      </c>
      <c r="AE28" s="14">
        <v>-0.27386470045445299</v>
      </c>
      <c r="AF28" s="14">
        <v>-0.38990572640934701</v>
      </c>
      <c r="AG28" s="14">
        <v>2.3385119301072601</v>
      </c>
      <c r="AH28" s="14">
        <v>1.4817571607256299</v>
      </c>
      <c r="AI28" s="14">
        <v>2.85920771693285</v>
      </c>
      <c r="AJ28" s="14">
        <v>4.1002309483455797</v>
      </c>
    </row>
    <row r="29" spans="1:36" x14ac:dyDescent="0.25">
      <c r="A29" s="18">
        <v>28</v>
      </c>
      <c r="B29" s="26" t="s">
        <v>29</v>
      </c>
      <c r="C29" s="36">
        <v>22</v>
      </c>
      <c r="D29" s="27" t="str">
        <f t="shared" si="1"/>
        <v>22_NEM</v>
      </c>
      <c r="E29" s="28" t="s">
        <v>3</v>
      </c>
      <c r="F29" s="36">
        <v>25</v>
      </c>
      <c r="G29" s="33">
        <v>22.282592106468055</v>
      </c>
      <c r="H29" s="33">
        <v>0.85979729729729726</v>
      </c>
      <c r="I29" s="37">
        <v>43496</v>
      </c>
      <c r="J29" s="32">
        <v>5</v>
      </c>
      <c r="K29" s="36">
        <v>35.9</v>
      </c>
      <c r="L29" s="36">
        <v>131</v>
      </c>
      <c r="M29" s="36">
        <v>80</v>
      </c>
      <c r="N29" s="36">
        <v>82</v>
      </c>
      <c r="O29" s="5" t="s">
        <v>74</v>
      </c>
      <c r="P29" s="11">
        <v>40</v>
      </c>
      <c r="Q29" s="5">
        <v>21</v>
      </c>
      <c r="R29" s="5">
        <v>2</v>
      </c>
      <c r="S29" s="5">
        <v>0</v>
      </c>
      <c r="T29" s="12">
        <v>6</v>
      </c>
      <c r="U29" s="13">
        <v>0.45104688816230198</v>
      </c>
      <c r="V29" s="13">
        <v>0.23343372658728101</v>
      </c>
      <c r="W29" s="13">
        <v>0.17464369920336101</v>
      </c>
      <c r="X29" s="13">
        <v>0.11306166215489501</v>
      </c>
      <c r="Y29" s="13">
        <v>1.9242079038025099E-2</v>
      </c>
      <c r="Z29" s="13">
        <v>8.5719448541353108E-3</v>
      </c>
      <c r="AA29" s="14">
        <v>1.82790058757282</v>
      </c>
      <c r="AB29" s="14">
        <v>-1.3438023167331801</v>
      </c>
      <c r="AC29" s="14">
        <v>-3.7405296639448902</v>
      </c>
      <c r="AD29" s="14">
        <v>-0.59009530754717499</v>
      </c>
      <c r="AE29" s="14">
        <v>-9.2969377957186503E-2</v>
      </c>
      <c r="AF29" s="14">
        <v>-0.45017285606595903</v>
      </c>
      <c r="AG29" s="14">
        <v>2.01401142338969</v>
      </c>
      <c r="AH29" s="14">
        <v>1.92306775975428</v>
      </c>
      <c r="AI29" s="14">
        <v>2.85920771693285</v>
      </c>
      <c r="AJ29" s="14">
        <v>4.1002309483455797</v>
      </c>
    </row>
    <row r="30" spans="1:36" x14ac:dyDescent="0.25">
      <c r="A30" s="18">
        <v>29</v>
      </c>
      <c r="B30" s="26" t="s">
        <v>29</v>
      </c>
      <c r="C30" s="36">
        <v>23</v>
      </c>
      <c r="D30" s="27" t="str">
        <f t="shared" si="1"/>
        <v>23_NEM</v>
      </c>
      <c r="E30" s="28" t="s">
        <v>1</v>
      </c>
      <c r="F30" s="36">
        <v>28</v>
      </c>
      <c r="G30" s="33">
        <v>21.303022319244235</v>
      </c>
      <c r="H30" s="33">
        <v>0.7478108581436077</v>
      </c>
      <c r="I30" s="37">
        <v>43496</v>
      </c>
      <c r="J30" s="32">
        <v>6</v>
      </c>
      <c r="K30" s="36">
        <v>36.9</v>
      </c>
      <c r="L30" s="36">
        <v>129</v>
      </c>
      <c r="M30" s="36">
        <v>90</v>
      </c>
      <c r="N30" s="36">
        <v>66</v>
      </c>
      <c r="O30" s="5" t="s">
        <v>74</v>
      </c>
      <c r="P30" s="11">
        <v>40</v>
      </c>
      <c r="Q30" s="5">
        <v>21</v>
      </c>
      <c r="R30" s="5">
        <v>2</v>
      </c>
      <c r="S30" s="5">
        <v>0</v>
      </c>
      <c r="T30" s="12">
        <v>6</v>
      </c>
      <c r="U30" s="13">
        <v>0.45104688816230198</v>
      </c>
      <c r="V30" s="13">
        <v>0.23343372658728101</v>
      </c>
      <c r="W30" s="13">
        <v>0.17464369920336101</v>
      </c>
      <c r="X30" s="13">
        <v>0.11306166215489501</v>
      </c>
      <c r="Y30" s="13">
        <v>1.9242079038025099E-2</v>
      </c>
      <c r="Z30" s="13">
        <v>8.5719448541353108E-3</v>
      </c>
      <c r="AA30" s="14">
        <v>-2.4024145419053999</v>
      </c>
      <c r="AB30" s="14">
        <v>0.35131593591174598</v>
      </c>
      <c r="AC30" s="14">
        <v>3.4197723813101502</v>
      </c>
      <c r="AD30" s="14">
        <v>-1.9846242885629101E-2</v>
      </c>
      <c r="AE30" s="14">
        <v>-9.5955560814733304E-2</v>
      </c>
      <c r="AF30" s="14">
        <v>0.13004816940519401</v>
      </c>
      <c r="AG30" s="14">
        <v>4.98483906153729</v>
      </c>
      <c r="AH30" s="14">
        <v>1.58095556496672</v>
      </c>
      <c r="AI30" s="14">
        <v>2.85920771693285</v>
      </c>
      <c r="AJ30" s="14">
        <v>4.1002309483455797</v>
      </c>
    </row>
    <row r="31" spans="1:36" x14ac:dyDescent="0.25">
      <c r="A31" s="18">
        <v>30</v>
      </c>
      <c r="B31" s="26" t="s">
        <v>29</v>
      </c>
      <c r="C31" s="36">
        <v>25</v>
      </c>
      <c r="D31" s="27" t="str">
        <f t="shared" si="1"/>
        <v>25_NEM</v>
      </c>
      <c r="E31" s="28" t="s">
        <v>3</v>
      </c>
      <c r="F31" s="36">
        <v>30</v>
      </c>
      <c r="G31" s="33">
        <v>24.775912132306527</v>
      </c>
      <c r="H31" s="33">
        <v>0.93302232589136935</v>
      </c>
      <c r="I31" s="37">
        <v>43496</v>
      </c>
      <c r="J31" s="32">
        <v>5</v>
      </c>
      <c r="K31" s="36">
        <v>35.9</v>
      </c>
      <c r="L31" s="36">
        <v>126</v>
      </c>
      <c r="M31" s="36">
        <v>79</v>
      </c>
      <c r="N31" s="36">
        <v>53</v>
      </c>
      <c r="O31" s="5" t="s">
        <v>74</v>
      </c>
      <c r="P31" s="11">
        <v>40</v>
      </c>
      <c r="Q31" s="5">
        <v>21</v>
      </c>
      <c r="R31" s="5">
        <v>2</v>
      </c>
      <c r="S31" s="5">
        <v>0</v>
      </c>
      <c r="T31" s="12">
        <v>6</v>
      </c>
      <c r="U31" s="13">
        <v>0.45104688816230198</v>
      </c>
      <c r="V31" s="13">
        <v>0.23343372658728101</v>
      </c>
      <c r="W31" s="13">
        <v>0.17464369920336101</v>
      </c>
      <c r="X31" s="13">
        <v>0.11306166215489501</v>
      </c>
      <c r="Y31" s="13">
        <v>1.9242079038025099E-2</v>
      </c>
      <c r="Z31" s="13">
        <v>8.5719448541353108E-3</v>
      </c>
      <c r="AA31" s="14">
        <v>0.44062999880030901</v>
      </c>
      <c r="AB31" s="14">
        <v>0.30131324428951001</v>
      </c>
      <c r="AC31" s="14">
        <v>1.4391317681228599</v>
      </c>
      <c r="AD31" s="14">
        <v>-2.1453364048946502</v>
      </c>
      <c r="AE31" s="14">
        <v>0.87858748390218899</v>
      </c>
      <c r="AF31" s="14">
        <v>3.1973144491476999</v>
      </c>
      <c r="AG31" s="14">
        <v>3.1064327496112201</v>
      </c>
      <c r="AH31" s="14">
        <v>6.2328717031982404</v>
      </c>
      <c r="AI31" s="14">
        <v>2.85920771693285</v>
      </c>
      <c r="AJ31" s="14">
        <v>4.1002309483455797</v>
      </c>
    </row>
    <row r="32" spans="1:36" x14ac:dyDescent="0.25">
      <c r="A32" s="18">
        <v>31</v>
      </c>
      <c r="B32" s="26" t="s">
        <v>29</v>
      </c>
      <c r="C32" s="36">
        <v>26</v>
      </c>
      <c r="D32" s="27" t="str">
        <f t="shared" si="1"/>
        <v>26_NEM</v>
      </c>
      <c r="E32" s="28" t="s">
        <v>1</v>
      </c>
      <c r="F32" s="36">
        <v>27</v>
      </c>
      <c r="G32" s="33">
        <v>21.338210638622158</v>
      </c>
      <c r="H32" s="33">
        <v>0.78533094812164583</v>
      </c>
      <c r="I32" s="37">
        <v>43496</v>
      </c>
      <c r="J32" s="32">
        <v>6</v>
      </c>
      <c r="K32" s="36">
        <v>36.700000000000003</v>
      </c>
      <c r="L32" s="36">
        <v>119</v>
      </c>
      <c r="M32" s="36">
        <v>82</v>
      </c>
      <c r="N32" s="36">
        <v>68</v>
      </c>
      <c r="O32" s="5" t="s">
        <v>74</v>
      </c>
      <c r="P32" s="11">
        <v>40</v>
      </c>
      <c r="Q32" s="5">
        <v>21</v>
      </c>
      <c r="R32" s="5">
        <v>2</v>
      </c>
      <c r="S32" s="5">
        <v>0</v>
      </c>
      <c r="T32" s="12">
        <v>6</v>
      </c>
      <c r="U32" s="13">
        <v>0.45104688816230198</v>
      </c>
      <c r="V32" s="13">
        <v>0.23343372658728101</v>
      </c>
      <c r="W32" s="13">
        <v>0.17464369920336101</v>
      </c>
      <c r="X32" s="13">
        <v>0.11306166215489501</v>
      </c>
      <c r="Y32" s="13">
        <v>1.9242079038025099E-2</v>
      </c>
      <c r="Z32" s="13">
        <v>8.5719448541353108E-3</v>
      </c>
      <c r="AA32" s="14">
        <v>-2.15946871275793</v>
      </c>
      <c r="AB32" s="14">
        <v>3.32364539494169</v>
      </c>
      <c r="AC32" s="14">
        <v>-0.44856060378831802</v>
      </c>
      <c r="AD32" s="14">
        <v>1.2061528490995099</v>
      </c>
      <c r="AE32" s="14">
        <v>-0.77212860183172904</v>
      </c>
      <c r="AF32" s="14">
        <v>-0.34785331108462503</v>
      </c>
      <c r="AG32" s="14">
        <v>1.4318359510191401</v>
      </c>
      <c r="AH32" s="14">
        <v>1.8781754035103799</v>
      </c>
      <c r="AI32" s="14">
        <v>2.85920771693285</v>
      </c>
      <c r="AJ32" s="14">
        <v>4.1002309483455797</v>
      </c>
    </row>
    <row r="33" spans="1:36" x14ac:dyDescent="0.25">
      <c r="A33" s="18">
        <v>32</v>
      </c>
      <c r="B33" s="26" t="s">
        <v>29</v>
      </c>
      <c r="C33" s="36">
        <v>30</v>
      </c>
      <c r="D33" s="27" t="str">
        <f t="shared" si="1"/>
        <v>30_NEM</v>
      </c>
      <c r="E33" s="28" t="s">
        <v>3</v>
      </c>
      <c r="F33" s="36">
        <v>23</v>
      </c>
      <c r="G33" s="33">
        <v>23.321090507330762</v>
      </c>
      <c r="H33" s="33">
        <v>0.96082089552238803</v>
      </c>
      <c r="I33" s="37">
        <v>43497</v>
      </c>
      <c r="J33" s="32">
        <v>5</v>
      </c>
      <c r="K33" s="36">
        <v>36.5</v>
      </c>
      <c r="L33" s="36">
        <v>135</v>
      </c>
      <c r="M33" s="36">
        <v>75</v>
      </c>
      <c r="N33" s="36">
        <v>72</v>
      </c>
      <c r="O33" s="5" t="s">
        <v>74</v>
      </c>
      <c r="P33" s="11">
        <v>40</v>
      </c>
      <c r="Q33" s="5">
        <v>21</v>
      </c>
      <c r="R33" s="5">
        <v>2</v>
      </c>
      <c r="S33" s="5">
        <v>0</v>
      </c>
      <c r="T33" s="12">
        <v>6</v>
      </c>
      <c r="U33" s="13">
        <v>0.45104688816230198</v>
      </c>
      <c r="V33" s="13">
        <v>0.23343372658728101</v>
      </c>
      <c r="W33" s="13">
        <v>0.17464369920336101</v>
      </c>
      <c r="X33" s="13">
        <v>0.11306166215489501</v>
      </c>
      <c r="Y33" s="13">
        <v>1.9242079038025099E-2</v>
      </c>
      <c r="Z33" s="13">
        <v>8.5719448541353108E-3</v>
      </c>
      <c r="AA33" s="14">
        <v>1.6419488616400899</v>
      </c>
      <c r="AB33" s="14">
        <v>1.5580239545765999</v>
      </c>
      <c r="AC33" s="14">
        <v>5.3704435449936201E-2</v>
      </c>
      <c r="AD33" s="14">
        <v>-2.2533714873765698</v>
      </c>
      <c r="AE33" s="14">
        <v>0.23719845510103699</v>
      </c>
      <c r="AF33" s="14">
        <v>-2.88642137686041E-2</v>
      </c>
      <c r="AG33" s="14">
        <v>1.8314323031517401</v>
      </c>
      <c r="AH33" s="14">
        <v>1.39392724009226</v>
      </c>
      <c r="AI33" s="14">
        <v>2.85920771693285</v>
      </c>
      <c r="AJ33" s="14">
        <v>4.1002309483455797</v>
      </c>
    </row>
    <row r="34" spans="1:36" x14ac:dyDescent="0.25">
      <c r="A34" s="18">
        <v>33</v>
      </c>
      <c r="B34" s="26" t="s">
        <v>29</v>
      </c>
      <c r="C34" s="36">
        <v>31</v>
      </c>
      <c r="D34" s="27" t="str">
        <f t="shared" si="1"/>
        <v>31_NEM</v>
      </c>
      <c r="E34" s="28" t="s">
        <v>3</v>
      </c>
      <c r="F34" s="36">
        <v>30</v>
      </c>
      <c r="G34" s="33">
        <v>24.642657121289606</v>
      </c>
      <c r="H34" s="33">
        <v>0.96635514018691593</v>
      </c>
      <c r="I34" s="37">
        <v>43497</v>
      </c>
      <c r="J34" s="32">
        <v>6</v>
      </c>
      <c r="K34" s="36">
        <v>35.6</v>
      </c>
      <c r="L34" s="36">
        <v>139</v>
      </c>
      <c r="M34" s="32">
        <v>89</v>
      </c>
      <c r="N34" s="36">
        <v>67</v>
      </c>
      <c r="O34" s="5" t="s">
        <v>74</v>
      </c>
      <c r="P34" s="11">
        <v>40</v>
      </c>
      <c r="Q34" s="5">
        <v>21</v>
      </c>
      <c r="R34" s="5">
        <v>2</v>
      </c>
      <c r="S34" s="5">
        <v>0</v>
      </c>
      <c r="T34" s="12">
        <v>6</v>
      </c>
      <c r="U34" s="13">
        <v>0.45104688816230198</v>
      </c>
      <c r="V34" s="13">
        <v>0.23343372658728101</v>
      </c>
      <c r="W34" s="13">
        <v>0.17464369920336101</v>
      </c>
      <c r="X34" s="13">
        <v>0.11306166215489501</v>
      </c>
      <c r="Y34" s="13">
        <v>1.9242079038025099E-2</v>
      </c>
      <c r="Z34" s="13">
        <v>8.5719448541353108E-3</v>
      </c>
      <c r="AA34" s="14">
        <v>2.5436955202332601</v>
      </c>
      <c r="AB34" s="14">
        <v>9.8339896397369703E-2</v>
      </c>
      <c r="AC34" s="14">
        <v>2.96898728066608</v>
      </c>
      <c r="AD34" s="14">
        <v>-1.2435143695472299</v>
      </c>
      <c r="AE34" s="14">
        <v>-0.23985947685526801</v>
      </c>
      <c r="AF34" s="14">
        <v>-0.231659241025059</v>
      </c>
      <c r="AG34" s="14">
        <v>1.2830286465616101</v>
      </c>
      <c r="AH34" s="14">
        <v>1.6284291539622799</v>
      </c>
      <c r="AI34" s="14">
        <v>2.85920771693285</v>
      </c>
      <c r="AJ34" s="14">
        <v>4.1002309483455797</v>
      </c>
    </row>
    <row r="35" spans="1:36" x14ac:dyDescent="0.25">
      <c r="A35" s="18">
        <v>34</v>
      </c>
      <c r="B35" s="26" t="s">
        <v>29</v>
      </c>
      <c r="C35" s="36">
        <v>32</v>
      </c>
      <c r="D35" s="27" t="str">
        <f t="shared" si="1"/>
        <v>32_NEM</v>
      </c>
      <c r="E35" s="28" t="s">
        <v>1</v>
      </c>
      <c r="F35" s="36">
        <v>26</v>
      </c>
      <c r="G35" s="33">
        <v>18.975765889346132</v>
      </c>
      <c r="H35" s="33">
        <v>0.83757338551859084</v>
      </c>
      <c r="I35" s="37">
        <v>43497</v>
      </c>
      <c r="J35" s="32">
        <v>5</v>
      </c>
      <c r="K35" s="36">
        <v>36.200000000000003</v>
      </c>
      <c r="L35" s="36">
        <v>118</v>
      </c>
      <c r="M35" s="36">
        <v>80</v>
      </c>
      <c r="N35" s="36">
        <v>93</v>
      </c>
      <c r="O35" s="5" t="s">
        <v>74</v>
      </c>
      <c r="P35" s="11">
        <v>40</v>
      </c>
      <c r="Q35" s="5">
        <v>21</v>
      </c>
      <c r="R35" s="5">
        <v>2</v>
      </c>
      <c r="S35" s="5">
        <v>0</v>
      </c>
      <c r="T35" s="12">
        <v>6</v>
      </c>
      <c r="U35" s="13">
        <v>0.45104688816230198</v>
      </c>
      <c r="V35" s="13">
        <v>0.23343372658728101</v>
      </c>
      <c r="W35" s="13">
        <v>0.17464369920336101</v>
      </c>
      <c r="X35" s="13">
        <v>0.11306166215489501</v>
      </c>
      <c r="Y35" s="13">
        <v>1.9242079038025099E-2</v>
      </c>
      <c r="Z35" s="13">
        <v>8.5719448541353108E-3</v>
      </c>
      <c r="AA35" s="14">
        <v>-1.77036392133531</v>
      </c>
      <c r="AB35" s="14">
        <v>1.6204658837841901</v>
      </c>
      <c r="AC35" s="14">
        <v>1.4999814923925101</v>
      </c>
      <c r="AD35" s="14">
        <v>0.519784109741113</v>
      </c>
      <c r="AE35" s="14">
        <v>3.2805357486150899</v>
      </c>
      <c r="AF35" s="14">
        <v>1.52017674855747</v>
      </c>
      <c r="AG35" s="14">
        <v>4.7333588241188096</v>
      </c>
      <c r="AH35" s="14">
        <v>5.1038150735192804</v>
      </c>
      <c r="AI35" s="14">
        <v>2.85920771693285</v>
      </c>
      <c r="AJ35" s="14">
        <v>4.1002309483455797</v>
      </c>
    </row>
    <row r="36" spans="1:36" x14ac:dyDescent="0.25">
      <c r="A36" s="18">
        <v>35</v>
      </c>
      <c r="B36" s="26" t="s">
        <v>29</v>
      </c>
      <c r="C36" s="36">
        <v>33</v>
      </c>
      <c r="D36" s="27" t="str">
        <f t="shared" si="1"/>
        <v>33_NEM</v>
      </c>
      <c r="E36" s="28" t="s">
        <v>3</v>
      </c>
      <c r="F36" s="36">
        <v>24</v>
      </c>
      <c r="G36" s="33">
        <v>23.185605603188019</v>
      </c>
      <c r="H36" s="33">
        <v>0.82996632996633002</v>
      </c>
      <c r="I36" s="37">
        <v>43497</v>
      </c>
      <c r="J36" s="32">
        <v>8</v>
      </c>
      <c r="K36" s="36">
        <v>35.4</v>
      </c>
      <c r="L36" s="36">
        <v>118</v>
      </c>
      <c r="M36" s="36">
        <v>78</v>
      </c>
      <c r="N36" s="36">
        <v>55</v>
      </c>
      <c r="O36" s="5" t="s">
        <v>74</v>
      </c>
      <c r="P36" s="11">
        <v>40</v>
      </c>
      <c r="Q36" s="5">
        <v>21</v>
      </c>
      <c r="R36" s="5">
        <v>2</v>
      </c>
      <c r="S36" s="5">
        <v>0</v>
      </c>
      <c r="T36" s="12">
        <v>6</v>
      </c>
      <c r="U36" s="13">
        <v>0.45104688816230198</v>
      </c>
      <c r="V36" s="13">
        <v>0.23343372658728101</v>
      </c>
      <c r="W36" s="13">
        <v>0.17464369920336101</v>
      </c>
      <c r="X36" s="13">
        <v>0.11306166215489501</v>
      </c>
      <c r="Y36" s="13">
        <v>1.9242079038025099E-2</v>
      </c>
      <c r="Z36" s="13">
        <v>8.5719448541353108E-3</v>
      </c>
      <c r="AA36" s="14">
        <v>5.2520484195753801E-2</v>
      </c>
      <c r="AB36" s="14">
        <v>6.2792457545674898</v>
      </c>
      <c r="AC36" s="14">
        <v>-0.17996683410987299</v>
      </c>
      <c r="AD36" s="14">
        <v>-0.95468989275884697</v>
      </c>
      <c r="AE36" s="14">
        <v>1.17107823923149</v>
      </c>
      <c r="AF36" s="14">
        <v>3.3452769521208099</v>
      </c>
      <c r="AG36" s="14">
        <v>2.2214189136061</v>
      </c>
      <c r="AH36" s="14">
        <v>6.8512786373595498</v>
      </c>
      <c r="AI36" s="14">
        <v>2.85920771693285</v>
      </c>
      <c r="AJ36" s="14">
        <v>4.1002309483455797</v>
      </c>
    </row>
    <row r="37" spans="1:36" x14ac:dyDescent="0.25">
      <c r="A37" s="18">
        <v>36</v>
      </c>
      <c r="B37" s="26" t="s">
        <v>29</v>
      </c>
      <c r="C37" s="36">
        <v>34</v>
      </c>
      <c r="D37" s="27" t="str">
        <f t="shared" si="1"/>
        <v>34_NEM</v>
      </c>
      <c r="E37" s="28" t="s">
        <v>3</v>
      </c>
      <c r="F37" s="36">
        <v>27</v>
      </c>
      <c r="G37" s="33">
        <v>24.69508513464557</v>
      </c>
      <c r="H37" s="33">
        <v>0.97781885397412205</v>
      </c>
      <c r="I37" s="37">
        <v>43497</v>
      </c>
      <c r="J37" s="32">
        <v>5</v>
      </c>
      <c r="K37" s="36">
        <v>35.799999999999997</v>
      </c>
      <c r="L37" s="36">
        <v>133</v>
      </c>
      <c r="M37" s="36">
        <v>69</v>
      </c>
      <c r="N37" s="36">
        <v>84</v>
      </c>
      <c r="O37" s="5" t="s">
        <v>74</v>
      </c>
      <c r="P37" s="11">
        <v>40</v>
      </c>
      <c r="Q37" s="5">
        <v>21</v>
      </c>
      <c r="R37" s="5">
        <v>2</v>
      </c>
      <c r="S37" s="5">
        <v>0</v>
      </c>
      <c r="T37" s="12">
        <v>6</v>
      </c>
      <c r="U37" s="13">
        <v>0.45104688816230198</v>
      </c>
      <c r="V37" s="13">
        <v>0.23343372658728101</v>
      </c>
      <c r="W37" s="13">
        <v>0.17464369920336101</v>
      </c>
      <c r="X37" s="13">
        <v>0.11306166215489501</v>
      </c>
      <c r="Y37" s="13">
        <v>1.9242079038025099E-2</v>
      </c>
      <c r="Z37" s="13">
        <v>8.5719448541353108E-3</v>
      </c>
      <c r="AA37" s="14">
        <v>3.2130025575558001</v>
      </c>
      <c r="AB37" s="14">
        <v>-0.56936017087413604</v>
      </c>
      <c r="AC37" s="14">
        <v>-0.92991898519858796</v>
      </c>
      <c r="AD37" s="14">
        <v>-1.4711362417784299</v>
      </c>
      <c r="AE37" s="14">
        <v>1.33169540573486</v>
      </c>
      <c r="AF37" s="14">
        <v>2.9018729867379101</v>
      </c>
      <c r="AG37" s="14">
        <v>4.6676499476899496</v>
      </c>
      <c r="AH37" s="14">
        <v>5.8240389886525099</v>
      </c>
      <c r="AI37" s="14">
        <v>2.85920771693285</v>
      </c>
      <c r="AJ37" s="14">
        <v>4.1002309483455797</v>
      </c>
    </row>
    <row r="38" spans="1:36" x14ac:dyDescent="0.25">
      <c r="A38" s="18">
        <v>37</v>
      </c>
      <c r="B38" s="26" t="s">
        <v>29</v>
      </c>
      <c r="C38" s="36">
        <v>46</v>
      </c>
      <c r="D38" s="27" t="str">
        <f t="shared" si="1"/>
        <v>46_NEM</v>
      </c>
      <c r="E38" s="28" t="s">
        <v>3</v>
      </c>
      <c r="F38" s="36">
        <v>28</v>
      </c>
      <c r="G38" s="33">
        <v>22.222222222222221</v>
      </c>
      <c r="H38" s="33">
        <v>0.92321116928446778</v>
      </c>
      <c r="I38" s="37">
        <v>43507</v>
      </c>
      <c r="J38" s="32">
        <v>4</v>
      </c>
      <c r="K38" s="36">
        <v>35.9</v>
      </c>
      <c r="L38" s="36">
        <v>126</v>
      </c>
      <c r="M38" s="36">
        <v>91</v>
      </c>
      <c r="N38" s="36">
        <v>69</v>
      </c>
      <c r="O38" s="5" t="s">
        <v>74</v>
      </c>
      <c r="P38" s="11">
        <v>40</v>
      </c>
      <c r="Q38" s="5">
        <v>21</v>
      </c>
      <c r="R38" s="5">
        <v>2</v>
      </c>
      <c r="S38" s="5">
        <v>0</v>
      </c>
      <c r="T38" s="12">
        <v>6</v>
      </c>
      <c r="U38" s="13">
        <v>0.45104688816230198</v>
      </c>
      <c r="V38" s="13">
        <v>0.23343372658728101</v>
      </c>
      <c r="W38" s="13">
        <v>0.17464369920336101</v>
      </c>
      <c r="X38" s="13">
        <v>0.11306166215489501</v>
      </c>
      <c r="Y38" s="13">
        <v>1.9242079038025099E-2</v>
      </c>
      <c r="Z38" s="13">
        <v>8.5719448541353108E-3</v>
      </c>
      <c r="AA38" s="14">
        <v>2.33802539783398</v>
      </c>
      <c r="AB38" s="14">
        <v>0.103431624233772</v>
      </c>
      <c r="AC38" s="14">
        <v>-2.0300947317286502</v>
      </c>
      <c r="AD38" s="14">
        <v>2.7898508873933299</v>
      </c>
      <c r="AE38" s="14">
        <v>1.0287334719227299</v>
      </c>
      <c r="AF38" s="14">
        <v>1.41200298553118</v>
      </c>
      <c r="AG38" s="14">
        <v>3.3729169268358099</v>
      </c>
      <c r="AH38" s="14">
        <v>3.4419322943533102</v>
      </c>
      <c r="AI38" s="14">
        <v>2.85920771693285</v>
      </c>
      <c r="AJ38" s="14">
        <v>4.1002309483455797</v>
      </c>
    </row>
    <row r="39" spans="1:36" x14ac:dyDescent="0.25">
      <c r="A39" s="18">
        <v>38</v>
      </c>
      <c r="B39" s="26" t="s">
        <v>29</v>
      </c>
      <c r="C39" s="36">
        <v>47</v>
      </c>
      <c r="D39" s="27" t="str">
        <f t="shared" si="1"/>
        <v>47_NEM</v>
      </c>
      <c r="E39" s="28" t="s">
        <v>1</v>
      </c>
      <c r="F39" s="36">
        <v>23</v>
      </c>
      <c r="G39" s="33">
        <v>19.652530056810676</v>
      </c>
      <c r="H39" s="33">
        <v>0.77176015473887805</v>
      </c>
      <c r="I39" s="37">
        <v>43507</v>
      </c>
      <c r="J39" s="32">
        <v>5</v>
      </c>
      <c r="K39" s="36">
        <v>36.1</v>
      </c>
      <c r="L39" s="36">
        <v>126</v>
      </c>
      <c r="M39" s="36">
        <v>50</v>
      </c>
      <c r="N39" s="36">
        <v>55</v>
      </c>
      <c r="O39" s="5" t="s">
        <v>74</v>
      </c>
      <c r="P39" s="11">
        <v>40</v>
      </c>
      <c r="Q39" s="5">
        <v>21</v>
      </c>
      <c r="R39" s="5">
        <v>2</v>
      </c>
      <c r="S39" s="5">
        <v>0</v>
      </c>
      <c r="T39" s="12">
        <v>6</v>
      </c>
      <c r="U39" s="13">
        <v>0.45104688816230198</v>
      </c>
      <c r="V39" s="13">
        <v>0.23343372658728101</v>
      </c>
      <c r="W39" s="13">
        <v>0.17464369920336101</v>
      </c>
      <c r="X39" s="13">
        <v>0.11306166215489501</v>
      </c>
      <c r="Y39" s="13">
        <v>1.9242079038025099E-2</v>
      </c>
      <c r="Z39" s="13">
        <v>8.5719448541353108E-3</v>
      </c>
      <c r="AA39" s="14">
        <v>-2.8661942096608999</v>
      </c>
      <c r="AB39" s="14">
        <v>-0.37302953771483099</v>
      </c>
      <c r="AC39" s="14">
        <v>-0.75912941418173996</v>
      </c>
      <c r="AD39" s="14">
        <v>3.0637870591317399E-2</v>
      </c>
      <c r="AE39" s="14">
        <v>4.1397309837385396</v>
      </c>
      <c r="AF39" s="14">
        <v>1.31278787324197</v>
      </c>
      <c r="AG39" s="14">
        <v>1.0403913107767</v>
      </c>
      <c r="AH39" s="14">
        <v>5.80034311953625</v>
      </c>
      <c r="AI39" s="14">
        <v>2.85920771693285</v>
      </c>
      <c r="AJ39" s="14">
        <v>4.1002309483455797</v>
      </c>
    </row>
    <row r="40" spans="1:36" x14ac:dyDescent="0.25">
      <c r="A40" s="18">
        <v>39</v>
      </c>
      <c r="B40" s="26" t="s">
        <v>29</v>
      </c>
      <c r="C40" s="36">
        <v>48</v>
      </c>
      <c r="D40" s="27" t="str">
        <f t="shared" si="1"/>
        <v>48_NEM</v>
      </c>
      <c r="E40" s="28" t="s">
        <v>3</v>
      </c>
      <c r="F40" s="36">
        <v>20</v>
      </c>
      <c r="G40" s="33">
        <v>24.004475410669787</v>
      </c>
      <c r="H40" s="33">
        <v>0.87024221453287198</v>
      </c>
      <c r="I40" s="37">
        <v>43507</v>
      </c>
      <c r="J40" s="32">
        <v>5</v>
      </c>
      <c r="K40" s="36">
        <v>37.299999999999997</v>
      </c>
      <c r="L40" s="36">
        <v>137</v>
      </c>
      <c r="M40" s="36">
        <v>80</v>
      </c>
      <c r="N40" s="36">
        <v>96</v>
      </c>
      <c r="O40" s="5" t="s">
        <v>74</v>
      </c>
      <c r="P40" s="11">
        <v>40</v>
      </c>
      <c r="Q40" s="5">
        <v>21</v>
      </c>
      <c r="R40" s="5">
        <v>2</v>
      </c>
      <c r="S40" s="5">
        <v>0</v>
      </c>
      <c r="T40" s="12">
        <v>6</v>
      </c>
      <c r="U40" s="13">
        <v>0.45104688816230198</v>
      </c>
      <c r="V40" s="13">
        <v>0.23343372658728101</v>
      </c>
      <c r="W40" s="13">
        <v>0.17464369920336101</v>
      </c>
      <c r="X40" s="13">
        <v>0.11306166215489501</v>
      </c>
      <c r="Y40" s="13">
        <v>1.9242079038025099E-2</v>
      </c>
      <c r="Z40" s="13">
        <v>8.5719448541353108E-3</v>
      </c>
      <c r="AA40" s="14">
        <v>0.80582375558668495</v>
      </c>
      <c r="AB40" s="14">
        <v>-9.8240900765880601E-2</v>
      </c>
      <c r="AC40" s="14">
        <v>1.2916344774641599</v>
      </c>
      <c r="AD40" s="14">
        <v>-0.86239089255170598</v>
      </c>
      <c r="AE40" s="14">
        <v>-0.93686263344151899</v>
      </c>
      <c r="AF40" s="14">
        <v>3.3839674099708299</v>
      </c>
      <c r="AG40" s="14">
        <v>1.2763945937354499</v>
      </c>
      <c r="AH40" s="14">
        <v>6.5009977400490202</v>
      </c>
      <c r="AI40" s="14">
        <v>2.85920771693285</v>
      </c>
      <c r="AJ40" s="14">
        <v>4.1002309483455797</v>
      </c>
    </row>
    <row r="41" spans="1:36" x14ac:dyDescent="0.25">
      <c r="A41" s="18">
        <v>40</v>
      </c>
      <c r="B41" s="26" t="s">
        <v>29</v>
      </c>
      <c r="C41" s="38">
        <v>50</v>
      </c>
      <c r="D41" s="27" t="str">
        <f t="shared" si="1"/>
        <v>50_NEM</v>
      </c>
      <c r="E41" s="28" t="s">
        <v>1</v>
      </c>
      <c r="F41" s="36">
        <v>24</v>
      </c>
      <c r="G41" s="33">
        <v>20.82999519307803</v>
      </c>
      <c r="H41" s="33">
        <v>0.83702213279678073</v>
      </c>
      <c r="I41" s="37">
        <v>43508</v>
      </c>
      <c r="J41" s="32">
        <v>4</v>
      </c>
      <c r="K41" s="36">
        <v>36.1</v>
      </c>
      <c r="L41" s="36">
        <v>111</v>
      </c>
      <c r="M41" s="36">
        <v>80</v>
      </c>
      <c r="N41" s="36">
        <v>74</v>
      </c>
      <c r="O41" s="5" t="s">
        <v>74</v>
      </c>
      <c r="P41" s="11">
        <v>40</v>
      </c>
      <c r="Q41" s="5">
        <v>21</v>
      </c>
      <c r="R41" s="5">
        <v>2</v>
      </c>
      <c r="S41" s="5">
        <v>0</v>
      </c>
      <c r="T41" s="12">
        <v>6</v>
      </c>
      <c r="U41" s="13">
        <v>0.45104688816230198</v>
      </c>
      <c r="V41" s="13">
        <v>0.23343372658728101</v>
      </c>
      <c r="W41" s="13">
        <v>0.17464369920336101</v>
      </c>
      <c r="X41" s="13">
        <v>0.11306166215489501</v>
      </c>
      <c r="Y41" s="13">
        <v>1.9242079038025099E-2</v>
      </c>
      <c r="Z41" s="13">
        <v>8.5719448541353108E-3</v>
      </c>
      <c r="AA41" s="14">
        <v>-2.4331702782707998</v>
      </c>
      <c r="AB41" s="14">
        <v>-3.2646473272040102</v>
      </c>
      <c r="AC41" s="14">
        <v>1.6379188593140299</v>
      </c>
      <c r="AD41" s="14">
        <v>0.58972775937968003</v>
      </c>
      <c r="AE41" s="14">
        <v>-0.56272651042712596</v>
      </c>
      <c r="AF41" s="14">
        <v>0.46365420118391298</v>
      </c>
      <c r="AG41" s="14">
        <v>1.86800921261265</v>
      </c>
      <c r="AH41" s="14">
        <v>1.89399929064037</v>
      </c>
      <c r="AI41" s="14">
        <v>2.85920771693285</v>
      </c>
      <c r="AJ41" s="14">
        <v>4.1002309483455797</v>
      </c>
    </row>
  </sheetData>
  <autoFilter ref="A1:AJ41" xr:uid="{00000000-0009-0000-0000-000002000000}"/>
  <conditionalFormatting sqref="E2:E41">
    <cfRule type="cellIs" dxfId="3" priority="1" operator="equal">
      <formula>"female"</formula>
    </cfRule>
    <cfRule type="cellIs" dxfId="2" priority="2" operator="equal">
      <formula>"male"</formula>
    </cfRule>
  </conditionalFormatting>
  <pageMargins left="0.70866141732283472" right="0.70866141732283472" top="0.98425196850393704" bottom="0.78740157480314965" header="0.31496062992125984" footer="0.31496062992125984"/>
  <pageSetup paperSize="9" fitToHeight="0" orientation="landscape" horizontalDpi="4294967295" verticalDpi="4294967295" r:id="rId1"/>
  <headerFooter>
    <oddHeader>&amp;C&amp;"-,Fett"
Plasma glutathione status as indicator of pre-analytical centrifugation delay
&amp;RTabsheet &amp;"-,Kursiv"&amp;A,&amp;"-,Standard" printed on &amp;D         Page &amp;P of &amp;N</oddHeader>
    <oddFooter>&amp;L&amp;8&amp;K01+047T Tomin, N Bordag, E Zügner, A Al-Baghdadi, M Schinagl, R Birner-Gruenberger, M Schittmayer</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sheetPr>
  <dimension ref="A1:H22"/>
  <sheetViews>
    <sheetView workbookViewId="0">
      <selection activeCell="B21" sqref="B21"/>
    </sheetView>
  </sheetViews>
  <sheetFormatPr baseColWidth="10" defaultRowHeight="15" x14ac:dyDescent="0.25"/>
  <cols>
    <col min="1" max="1" width="6.85546875" bestFit="1" customWidth="1"/>
    <col min="2" max="2" width="8.85546875" bestFit="1" customWidth="1"/>
    <col min="3" max="8" width="4.5703125" bestFit="1" customWidth="1"/>
  </cols>
  <sheetData>
    <row r="1" spans="1:8" ht="103.5" customHeight="1" x14ac:dyDescent="0.25">
      <c r="A1" s="4" t="s">
        <v>48</v>
      </c>
      <c r="B1" s="4" t="s">
        <v>50</v>
      </c>
      <c r="C1" s="4" t="s">
        <v>86</v>
      </c>
      <c r="D1" s="4" t="s">
        <v>87</v>
      </c>
      <c r="E1" s="4" t="s">
        <v>88</v>
      </c>
      <c r="F1" s="4" t="s">
        <v>89</v>
      </c>
      <c r="G1" s="4" t="s">
        <v>90</v>
      </c>
      <c r="H1" s="4" t="s">
        <v>91</v>
      </c>
    </row>
    <row r="2" spans="1:8" x14ac:dyDescent="0.25">
      <c r="A2" s="14" t="s">
        <v>12</v>
      </c>
      <c r="B2" s="14" t="s">
        <v>74</v>
      </c>
      <c r="C2" s="14">
        <v>0.15188863060608701</v>
      </c>
      <c r="D2" s="14">
        <v>4.28504178205176E-2</v>
      </c>
      <c r="E2" s="14">
        <v>-2.2288946836243599E-2</v>
      </c>
      <c r="F2" s="14">
        <v>-0.21472168319675899</v>
      </c>
      <c r="G2" s="14">
        <v>4.3369588673173198E-2</v>
      </c>
      <c r="H2" s="14">
        <v>0.32729180678533898</v>
      </c>
    </row>
    <row r="3" spans="1:8" x14ac:dyDescent="0.25">
      <c r="A3" s="14" t="s">
        <v>13</v>
      </c>
      <c r="B3" s="14" t="s">
        <v>74</v>
      </c>
      <c r="C3" s="14">
        <v>2.2179823076594499E-2</v>
      </c>
      <c r="D3" s="14">
        <v>5.86399345485277E-2</v>
      </c>
      <c r="E3" s="14">
        <v>-9.6339112767312204E-2</v>
      </c>
      <c r="F3" s="14">
        <v>-0.20695124482961899</v>
      </c>
      <c r="G3" s="14">
        <v>-2.2909199223830699E-2</v>
      </c>
      <c r="H3" s="14">
        <v>0.44285435034501203</v>
      </c>
    </row>
    <row r="4" spans="1:8" x14ac:dyDescent="0.25">
      <c r="A4" s="14" t="s">
        <v>33</v>
      </c>
      <c r="B4" s="14" t="s">
        <v>74</v>
      </c>
      <c r="C4" s="14">
        <v>-2.8629395590443599E-2</v>
      </c>
      <c r="D4" s="14">
        <v>-4.5082555689394104E-3</v>
      </c>
      <c r="E4" s="14">
        <v>6.6580072313320499E-2</v>
      </c>
      <c r="F4" s="14">
        <v>0.53859233651706695</v>
      </c>
      <c r="G4" s="14">
        <v>-0.39327119787396903</v>
      </c>
      <c r="H4" s="14">
        <v>8.0690984046911607E-2</v>
      </c>
    </row>
    <row r="5" spans="1:8" x14ac:dyDescent="0.25">
      <c r="A5" s="14" t="s">
        <v>34</v>
      </c>
      <c r="B5" s="14" t="s">
        <v>74</v>
      </c>
      <c r="C5" s="14">
        <v>-1.95975385512441E-2</v>
      </c>
      <c r="D5" s="14">
        <v>-7.1244071871371398E-2</v>
      </c>
      <c r="E5" s="14">
        <v>0.55659707707819395</v>
      </c>
      <c r="F5" s="14">
        <v>0.36433938453001202</v>
      </c>
      <c r="G5" s="14">
        <v>-7.8643252177548098E-2</v>
      </c>
      <c r="H5" s="14">
        <v>0.24754133493164501</v>
      </c>
    </row>
    <row r="6" spans="1:8" x14ac:dyDescent="0.25">
      <c r="A6" s="14" t="s">
        <v>35</v>
      </c>
      <c r="B6" s="14" t="s">
        <v>74</v>
      </c>
      <c r="C6" s="14">
        <v>0.63131069367605597</v>
      </c>
      <c r="D6" s="14">
        <v>-2.9170168860557899E-2</v>
      </c>
      <c r="E6" s="14">
        <v>-0.278058515445473</v>
      </c>
      <c r="F6" s="14">
        <v>0.12368181368317099</v>
      </c>
      <c r="G6" s="14">
        <v>0.117545360120338</v>
      </c>
      <c r="H6" s="14">
        <v>-7.8299597130448803E-2</v>
      </c>
    </row>
    <row r="7" spans="1:8" x14ac:dyDescent="0.25">
      <c r="A7" s="14" t="s">
        <v>36</v>
      </c>
      <c r="B7" s="14" t="s">
        <v>74</v>
      </c>
      <c r="C7" s="14">
        <v>0.26402755349239998</v>
      </c>
      <c r="D7" s="14">
        <v>2.41663648314554E-2</v>
      </c>
      <c r="E7" s="14">
        <v>6.4219562832720206E-2</v>
      </c>
      <c r="F7" s="14">
        <v>-0.103225428123535</v>
      </c>
      <c r="G7" s="14">
        <v>-5.7830756344766903E-3</v>
      </c>
      <c r="H7" s="14">
        <v>0.180294428872393</v>
      </c>
    </row>
    <row r="8" spans="1:8" x14ac:dyDescent="0.25">
      <c r="A8" s="14" t="s">
        <v>37</v>
      </c>
      <c r="B8" s="14" t="s">
        <v>74</v>
      </c>
      <c r="C8" s="14">
        <v>0.203239596108406</v>
      </c>
      <c r="D8" s="14">
        <v>-1.7179466483835001E-2</v>
      </c>
      <c r="E8" s="14">
        <v>0.100842417430047</v>
      </c>
      <c r="F8" s="14">
        <v>0.21332272198292901</v>
      </c>
      <c r="G8" s="14">
        <v>0.48004432319830298</v>
      </c>
      <c r="H8" s="14">
        <v>-0.260187741579742</v>
      </c>
    </row>
    <row r="9" spans="1:8" x14ac:dyDescent="0.25">
      <c r="A9" s="14" t="s">
        <v>38</v>
      </c>
      <c r="B9" s="14" t="s">
        <v>74</v>
      </c>
      <c r="C9" s="14">
        <v>0.27902998944211699</v>
      </c>
      <c r="D9" s="14">
        <v>7.3605168480518901E-2</v>
      </c>
      <c r="E9" s="14">
        <v>0.145907454411805</v>
      </c>
      <c r="F9" s="14">
        <v>-8.1081580743326706E-2</v>
      </c>
      <c r="G9" s="14">
        <v>-0.111007320942552</v>
      </c>
      <c r="H9" s="14">
        <v>0.104520541193038</v>
      </c>
    </row>
    <row r="10" spans="1:8" x14ac:dyDescent="0.25">
      <c r="A10" s="14" t="s">
        <v>39</v>
      </c>
      <c r="B10" s="14" t="s">
        <v>74</v>
      </c>
      <c r="C10" s="14">
        <v>0.27205755345829602</v>
      </c>
      <c r="D10" s="14">
        <v>7.6639429607493106E-2</v>
      </c>
      <c r="E10" s="14">
        <v>0.126765398566593</v>
      </c>
      <c r="F10" s="14">
        <v>-4.7453073578502501E-2</v>
      </c>
      <c r="G10" s="14">
        <v>-5.5372472640510498E-2</v>
      </c>
      <c r="H10" s="14">
        <v>0.11079718271073501</v>
      </c>
    </row>
    <row r="11" spans="1:8" x14ac:dyDescent="0.25">
      <c r="A11" s="14" t="s">
        <v>40</v>
      </c>
      <c r="B11" s="14" t="s">
        <v>74</v>
      </c>
      <c r="C11" s="14">
        <v>-1.20965119907848E-2</v>
      </c>
      <c r="D11" s="14">
        <v>0.25486850089763902</v>
      </c>
      <c r="E11" s="14">
        <v>-0.17047166016194501</v>
      </c>
      <c r="F11" s="14">
        <v>-1.8028601529664699E-2</v>
      </c>
      <c r="G11" s="14">
        <v>-0.29713158342391199</v>
      </c>
      <c r="H11" s="14">
        <v>0.27248665441612602</v>
      </c>
    </row>
    <row r="12" spans="1:8" x14ac:dyDescent="0.25">
      <c r="A12" s="14" t="s">
        <v>41</v>
      </c>
      <c r="B12" s="14" t="s">
        <v>74</v>
      </c>
      <c r="C12" s="14">
        <v>-8.4234467841949698E-2</v>
      </c>
      <c r="D12" s="14">
        <v>0.56953644673257597</v>
      </c>
      <c r="E12" s="14">
        <v>-3.4128186554568903E-2</v>
      </c>
      <c r="F12" s="14">
        <v>0.143011474341599</v>
      </c>
      <c r="G12" s="14">
        <v>0.12890854619537501</v>
      </c>
      <c r="H12" s="14">
        <v>1.5175595774723501E-2</v>
      </c>
    </row>
    <row r="13" spans="1:8" x14ac:dyDescent="0.25">
      <c r="A13" s="14" t="s">
        <v>42</v>
      </c>
      <c r="B13" s="14" t="s">
        <v>74</v>
      </c>
      <c r="C13" s="14">
        <v>0.16254414620779301</v>
      </c>
      <c r="D13" s="14">
        <v>0.446617783944808</v>
      </c>
      <c r="E13" s="14">
        <v>4.7385035535166702E-2</v>
      </c>
      <c r="F13" s="14">
        <v>1.1381294017779001E-2</v>
      </c>
      <c r="G13" s="14">
        <v>0.18046782199157901</v>
      </c>
      <c r="H13" s="14">
        <v>0.16468713042219699</v>
      </c>
    </row>
    <row r="14" spans="1:8" x14ac:dyDescent="0.25">
      <c r="A14" s="14" t="s">
        <v>15</v>
      </c>
      <c r="B14" s="14" t="s">
        <v>74</v>
      </c>
      <c r="C14" s="14">
        <v>3.92968160499799E-2</v>
      </c>
      <c r="D14" s="14">
        <v>0.15840035029052199</v>
      </c>
      <c r="E14" s="14">
        <v>0.36573930319327203</v>
      </c>
      <c r="F14" s="14">
        <v>-0.18604797341583801</v>
      </c>
      <c r="G14" s="14">
        <v>-0.307153822659263</v>
      </c>
      <c r="H14" s="14">
        <v>-0.25100559739588801</v>
      </c>
    </row>
    <row r="15" spans="1:8" x14ac:dyDescent="0.25">
      <c r="A15" s="14" t="s">
        <v>16</v>
      </c>
      <c r="B15" s="14" t="s">
        <v>74</v>
      </c>
      <c r="C15" s="14">
        <v>0.29223403704540901</v>
      </c>
      <c r="D15" s="14">
        <v>9.6682946712963694E-2</v>
      </c>
      <c r="E15" s="14">
        <v>0.16543089380393899</v>
      </c>
      <c r="F15" s="14">
        <v>9.0072198107800996E-3</v>
      </c>
      <c r="G15" s="14">
        <v>-0.30362469168113199</v>
      </c>
      <c r="H15" s="14">
        <v>-3.5034035011319797E-2</v>
      </c>
    </row>
    <row r="16" spans="1:8" x14ac:dyDescent="0.25">
      <c r="A16" s="14" t="s">
        <v>17</v>
      </c>
      <c r="B16" s="14" t="s">
        <v>74</v>
      </c>
      <c r="C16" s="14">
        <v>-0.20410330316831399</v>
      </c>
      <c r="D16" s="14">
        <v>8.0825434277585304E-2</v>
      </c>
      <c r="E16" s="14">
        <v>0.20256343218707401</v>
      </c>
      <c r="F16" s="14">
        <v>-0.135273392803201</v>
      </c>
      <c r="G16" s="14">
        <v>-4.8548561986690997E-2</v>
      </c>
      <c r="H16" s="14">
        <v>-0.234923552802971</v>
      </c>
    </row>
    <row r="17" spans="1:8" x14ac:dyDescent="0.25">
      <c r="A17" s="14" t="s">
        <v>18</v>
      </c>
      <c r="B17" s="14" t="s">
        <v>74</v>
      </c>
      <c r="C17" s="14">
        <v>5.1838474988493997E-2</v>
      </c>
      <c r="D17" s="14">
        <v>-1.17479281766393E-2</v>
      </c>
      <c r="E17" s="14">
        <v>-0.34278280162431202</v>
      </c>
      <c r="F17" s="14">
        <v>0.20781220549252699</v>
      </c>
      <c r="G17" s="14">
        <v>-0.24307676020369401</v>
      </c>
      <c r="H17" s="14">
        <v>-0.24316984542627801</v>
      </c>
    </row>
    <row r="18" spans="1:8" x14ac:dyDescent="0.25">
      <c r="A18" s="14" t="s">
        <v>43</v>
      </c>
      <c r="B18" s="14" t="s">
        <v>74</v>
      </c>
      <c r="C18" s="14">
        <v>0.26113272688214201</v>
      </c>
      <c r="D18" s="14">
        <v>-0.100792740119233</v>
      </c>
      <c r="E18" s="14">
        <v>0.31510578864440703</v>
      </c>
      <c r="F18" s="14">
        <v>8.0154041665152498E-2</v>
      </c>
      <c r="G18" s="14">
        <v>9.9095171983504496E-2</v>
      </c>
      <c r="H18" s="14">
        <v>-6.7751127615514897E-2</v>
      </c>
    </row>
    <row r="19" spans="1:8" x14ac:dyDescent="0.25">
      <c r="A19" s="14" t="s">
        <v>44</v>
      </c>
      <c r="B19" s="14" t="s">
        <v>74</v>
      </c>
      <c r="C19" s="14">
        <v>-0.17480027399515299</v>
      </c>
      <c r="D19" s="14">
        <v>0.50666153785356705</v>
      </c>
      <c r="E19" s="14">
        <v>-7.0237650706946597E-2</v>
      </c>
      <c r="F19" s="14">
        <v>0.177943767740074</v>
      </c>
      <c r="G19" s="14">
        <v>8.4973131338490798E-2</v>
      </c>
      <c r="H19" s="14">
        <v>-6.1284276570380998E-2</v>
      </c>
    </row>
    <row r="20" spans="1:8" x14ac:dyDescent="0.25">
      <c r="A20" s="14" t="s">
        <v>19</v>
      </c>
      <c r="B20" s="14" t="s">
        <v>74</v>
      </c>
      <c r="C20" s="14">
        <v>-4.4838089952334403E-2</v>
      </c>
      <c r="D20" s="14">
        <v>-0.23367738396184401</v>
      </c>
      <c r="E20" s="14">
        <v>-0.235644792371519</v>
      </c>
      <c r="F20" s="14">
        <v>0.35517530562083799</v>
      </c>
      <c r="G20" s="14">
        <v>-5.7160134452705201E-2</v>
      </c>
      <c r="H20" s="14">
        <v>0.31350723337904701</v>
      </c>
    </row>
    <row r="21" spans="1:8" x14ac:dyDescent="0.25">
      <c r="A21" s="14" t="s">
        <v>45</v>
      </c>
      <c r="B21" s="14" t="s">
        <v>74</v>
      </c>
      <c r="C21" s="14">
        <v>-0.13779763586288399</v>
      </c>
      <c r="D21" s="14">
        <v>-2.5899695496556699E-2</v>
      </c>
      <c r="E21" s="14">
        <v>0.14631324926825701</v>
      </c>
      <c r="F21" s="14">
        <v>0.26653320262663699</v>
      </c>
      <c r="G21" s="14">
        <v>0.39564973589331998</v>
      </c>
      <c r="H21" s="14">
        <v>0.230745597534597</v>
      </c>
    </row>
    <row r="22" spans="1:8" x14ac:dyDescent="0.25">
      <c r="A22" s="14" t="s">
        <v>46</v>
      </c>
      <c r="B22" s="14" t="s">
        <v>74</v>
      </c>
      <c r="C22" s="14">
        <v>0.17057040627807599</v>
      </c>
      <c r="D22" s="14">
        <v>0.15671820115260501</v>
      </c>
      <c r="E22" s="14">
        <v>-0.117150061958639</v>
      </c>
      <c r="F22" s="14">
        <v>0.23577718183405499</v>
      </c>
      <c r="G22" s="14">
        <v>-0.121537657967778</v>
      </c>
      <c r="H22" s="14">
        <v>-0.243737479055498</v>
      </c>
    </row>
  </sheetData>
  <pageMargins left="0.70866141732283472" right="0.70866141732283472" top="0.98425196850393704" bottom="0.78740157480314965" header="0.31496062992125984" footer="0.31496062992125984"/>
  <pageSetup paperSize="9" orientation="portrait" horizontalDpi="4294967295" verticalDpi="4294967295" r:id="rId1"/>
  <headerFooter>
    <oddHeader>&amp;C&amp;"-,Fett"
Plasma glutathione status as indicator of pre-analytical centrifugation delay
&amp;RTabsheet &amp;"-,Kursiv"&amp;A,&amp;"-,Standard" printed on &amp;D         Page &amp;P of &amp;N</oddHeader>
    <oddFooter>&amp;L&amp;8&amp;K01+047T Tomin, N Bordag, E Zügner, A Al-Baghdadi, M Schinagl, R Birner-Gruenberger, M Schittmayer</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249977111117893"/>
  </sheetPr>
  <dimension ref="A1:AE81"/>
  <sheetViews>
    <sheetView zoomScaleNormal="100" workbookViewId="0">
      <selection activeCell="B21" sqref="B21"/>
    </sheetView>
  </sheetViews>
  <sheetFormatPr baseColWidth="10" defaultRowHeight="15" x14ac:dyDescent="0.25"/>
  <cols>
    <col min="1" max="1" width="3.140625" style="21" bestFit="1" customWidth="1"/>
    <col min="2" max="2" width="3.5703125" style="21" bestFit="1" customWidth="1"/>
    <col min="3" max="3" width="3.140625" style="39" bestFit="1" customWidth="1"/>
    <col min="4" max="4" width="7" style="39" bestFit="1" customWidth="1"/>
    <col min="5" max="5" width="6.5703125" style="39" bestFit="1" customWidth="1"/>
    <col min="6" max="6" width="3.140625" style="39" bestFit="1" customWidth="1"/>
    <col min="7" max="7" width="4.85546875" style="39" bestFit="1" customWidth="1"/>
    <col min="8" max="8" width="4" style="39" bestFit="1" customWidth="1"/>
    <col min="9" max="9" width="8.7109375" style="39" bestFit="1" customWidth="1"/>
    <col min="10" max="10" width="3.140625" style="39" bestFit="1" customWidth="1"/>
    <col min="11" max="11" width="4.42578125" style="39" bestFit="1" customWidth="1"/>
    <col min="12" max="12" width="3.5703125" style="39" bestFit="1" customWidth="1"/>
    <col min="13" max="14" width="3.140625" style="39" bestFit="1" customWidth="1"/>
    <col min="15" max="15" width="21.85546875" bestFit="1" customWidth="1"/>
    <col min="16" max="16" width="6.42578125" bestFit="1" customWidth="1"/>
    <col min="17" max="17" width="12.85546875" style="45" bestFit="1" customWidth="1"/>
    <col min="18" max="29" width="5.7109375" customWidth="1"/>
    <col min="30" max="31" width="4.5703125" bestFit="1" customWidth="1"/>
  </cols>
  <sheetData>
    <row r="1" spans="1:31" ht="118.5" x14ac:dyDescent="0.25">
      <c r="A1" s="4" t="s">
        <v>21</v>
      </c>
      <c r="B1" s="4" t="s">
        <v>22</v>
      </c>
      <c r="C1" s="4" t="s">
        <v>5</v>
      </c>
      <c r="D1" s="4" t="s">
        <v>23</v>
      </c>
      <c r="E1" s="4" t="s">
        <v>8</v>
      </c>
      <c r="F1" s="4" t="s">
        <v>7</v>
      </c>
      <c r="G1" s="4" t="s">
        <v>6</v>
      </c>
      <c r="H1" s="4" t="s">
        <v>24</v>
      </c>
      <c r="I1" s="4" t="s">
        <v>9</v>
      </c>
      <c r="J1" s="4" t="s">
        <v>11</v>
      </c>
      <c r="K1" s="4" t="s">
        <v>25</v>
      </c>
      <c r="L1" s="4" t="s">
        <v>26</v>
      </c>
      <c r="M1" s="4" t="s">
        <v>27</v>
      </c>
      <c r="N1" s="4" t="s">
        <v>10</v>
      </c>
      <c r="O1" s="4" t="s">
        <v>50</v>
      </c>
      <c r="P1" s="4" t="s">
        <v>47</v>
      </c>
      <c r="Q1" s="4" t="s">
        <v>106</v>
      </c>
      <c r="R1" s="4" t="s">
        <v>97</v>
      </c>
      <c r="S1" s="4" t="s">
        <v>98</v>
      </c>
      <c r="T1" s="4" t="s">
        <v>99</v>
      </c>
      <c r="U1" s="4" t="s">
        <v>109</v>
      </c>
      <c r="V1" s="4" t="s">
        <v>100</v>
      </c>
      <c r="W1" s="4" t="s">
        <v>101</v>
      </c>
      <c r="X1" s="4" t="s">
        <v>102</v>
      </c>
      <c r="Y1" s="4" t="s">
        <v>110</v>
      </c>
      <c r="Z1" s="4" t="s">
        <v>103</v>
      </c>
      <c r="AA1" s="4" t="s">
        <v>104</v>
      </c>
      <c r="AB1" s="4" t="s">
        <v>105</v>
      </c>
      <c r="AC1" s="4" t="s">
        <v>111</v>
      </c>
      <c r="AD1" s="4" t="s">
        <v>93</v>
      </c>
      <c r="AE1" s="4" t="s">
        <v>92</v>
      </c>
    </row>
    <row r="2" spans="1:31" x14ac:dyDescent="0.25">
      <c r="A2" s="18">
        <v>1</v>
      </c>
      <c r="B2" s="25" t="s">
        <v>4</v>
      </c>
      <c r="C2" s="27" t="s">
        <v>0</v>
      </c>
      <c r="D2" s="27" t="str">
        <f>C2&amp;"_PBS"</f>
        <v>07_PBS</v>
      </c>
      <c r="E2" s="28" t="s">
        <v>1</v>
      </c>
      <c r="F2" s="27">
        <v>29</v>
      </c>
      <c r="G2" s="29">
        <v>18.809206251496189</v>
      </c>
      <c r="H2" s="30">
        <v>0.78149606299212604</v>
      </c>
      <c r="I2" s="31">
        <v>43494</v>
      </c>
      <c r="J2" s="27">
        <v>6</v>
      </c>
      <c r="K2" s="27">
        <v>36.5</v>
      </c>
      <c r="L2" s="27">
        <v>116</v>
      </c>
      <c r="M2" s="27">
        <v>80</v>
      </c>
      <c r="N2" s="27">
        <v>91</v>
      </c>
      <c r="O2" s="5" t="s">
        <v>94</v>
      </c>
      <c r="P2" s="5" t="s">
        <v>8</v>
      </c>
      <c r="Q2" s="43" t="s">
        <v>107</v>
      </c>
      <c r="R2" s="13">
        <v>0.23499999999999999</v>
      </c>
      <c r="S2" s="13">
        <v>0.109</v>
      </c>
      <c r="T2" s="13">
        <v>9.74E-2</v>
      </c>
      <c r="U2" s="13"/>
      <c r="V2" s="13">
        <v>0.91</v>
      </c>
      <c r="W2" s="13">
        <v>3.78E-2</v>
      </c>
      <c r="X2" s="13">
        <v>1.7399999999999999E-2</v>
      </c>
      <c r="Y2" s="13"/>
      <c r="Z2" s="13">
        <v>0.88400000000000001</v>
      </c>
      <c r="AA2" s="13">
        <v>3.3700000000000001E-2</v>
      </c>
      <c r="AB2" s="13">
        <v>1.2500000000000001E-2</v>
      </c>
      <c r="AC2" s="13"/>
      <c r="AD2" s="14">
        <v>-2.2319</v>
      </c>
      <c r="AE2" s="14">
        <v>0.71936999999999995</v>
      </c>
    </row>
    <row r="3" spans="1:31" x14ac:dyDescent="0.25">
      <c r="A3" s="18">
        <v>2</v>
      </c>
      <c r="B3" s="25" t="s">
        <v>4</v>
      </c>
      <c r="C3" s="27" t="s">
        <v>2</v>
      </c>
      <c r="D3" s="27" t="str">
        <f t="shared" ref="D3:D21" si="0">C3&amp;"_PBS"</f>
        <v>09_PBS</v>
      </c>
      <c r="E3" s="28" t="s">
        <v>1</v>
      </c>
      <c r="F3" s="27">
        <v>24</v>
      </c>
      <c r="G3" s="29">
        <v>20.862264865547278</v>
      </c>
      <c r="H3" s="30">
        <v>0.78559176672384212</v>
      </c>
      <c r="I3" s="31">
        <v>43494</v>
      </c>
      <c r="J3" s="27">
        <v>5</v>
      </c>
      <c r="K3" s="27">
        <v>37.5</v>
      </c>
      <c r="L3" s="27">
        <v>119</v>
      </c>
      <c r="M3" s="27">
        <v>79</v>
      </c>
      <c r="N3" s="27">
        <v>81</v>
      </c>
      <c r="O3" s="5" t="s">
        <v>94</v>
      </c>
      <c r="P3" s="5" t="s">
        <v>8</v>
      </c>
      <c r="Q3" s="43" t="s">
        <v>107</v>
      </c>
      <c r="R3" s="13">
        <v>0.23499999999999999</v>
      </c>
      <c r="S3" s="13">
        <v>0.109</v>
      </c>
      <c r="T3" s="13">
        <v>9.74E-2</v>
      </c>
      <c r="U3" s="13"/>
      <c r="V3" s="13">
        <v>0.91</v>
      </c>
      <c r="W3" s="13">
        <v>3.78E-2</v>
      </c>
      <c r="X3" s="13">
        <v>1.7399999999999999E-2</v>
      </c>
      <c r="Y3" s="13"/>
      <c r="Z3" s="13">
        <v>0.88400000000000001</v>
      </c>
      <c r="AA3" s="13">
        <v>3.3700000000000001E-2</v>
      </c>
      <c r="AB3" s="13">
        <v>1.2500000000000001E-2</v>
      </c>
      <c r="AC3" s="13"/>
      <c r="AD3" s="14">
        <v>-3.6337999999999999</v>
      </c>
      <c r="AE3" s="14">
        <v>0.73060000000000003</v>
      </c>
    </row>
    <row r="4" spans="1:31" x14ac:dyDescent="0.25">
      <c r="A4" s="18">
        <v>3</v>
      </c>
      <c r="B4" s="25" t="s">
        <v>4</v>
      </c>
      <c r="C4" s="27">
        <v>14</v>
      </c>
      <c r="D4" s="27" t="str">
        <f t="shared" si="0"/>
        <v>14_PBS</v>
      </c>
      <c r="E4" s="28" t="s">
        <v>3</v>
      </c>
      <c r="F4" s="27">
        <v>29</v>
      </c>
      <c r="G4" s="29">
        <v>24.115444214876035</v>
      </c>
      <c r="H4" s="30">
        <v>0.84055459272097044</v>
      </c>
      <c r="I4" s="31">
        <v>43495</v>
      </c>
      <c r="J4" s="27">
        <v>4</v>
      </c>
      <c r="K4" s="27">
        <v>36.299999999999997</v>
      </c>
      <c r="L4" s="27">
        <v>139</v>
      </c>
      <c r="M4" s="27">
        <v>90</v>
      </c>
      <c r="N4" s="27">
        <v>86</v>
      </c>
      <c r="O4" s="5" t="s">
        <v>94</v>
      </c>
      <c r="P4" s="5" t="s">
        <v>8</v>
      </c>
      <c r="Q4" s="43" t="s">
        <v>107</v>
      </c>
      <c r="R4" s="13">
        <v>0.23499999999999999</v>
      </c>
      <c r="S4" s="13">
        <v>0.109</v>
      </c>
      <c r="T4" s="13">
        <v>9.74E-2</v>
      </c>
      <c r="U4" s="13"/>
      <c r="V4" s="13">
        <v>0.91</v>
      </c>
      <c r="W4" s="13">
        <v>3.78E-2</v>
      </c>
      <c r="X4" s="13">
        <v>1.7399999999999999E-2</v>
      </c>
      <c r="Y4" s="13"/>
      <c r="Z4" s="13">
        <v>0.88400000000000001</v>
      </c>
      <c r="AA4" s="13">
        <v>3.3700000000000001E-2</v>
      </c>
      <c r="AB4" s="13">
        <v>1.2500000000000001E-2</v>
      </c>
      <c r="AC4" s="13"/>
      <c r="AD4" s="14">
        <v>2.0828000000000002</v>
      </c>
      <c r="AE4" s="14">
        <v>0.69364000000000003</v>
      </c>
    </row>
    <row r="5" spans="1:31" x14ac:dyDescent="0.25">
      <c r="A5" s="18">
        <v>4</v>
      </c>
      <c r="B5" s="25" t="s">
        <v>4</v>
      </c>
      <c r="C5" s="27">
        <v>15</v>
      </c>
      <c r="D5" s="27" t="str">
        <f t="shared" si="0"/>
        <v>15_PBS</v>
      </c>
      <c r="E5" s="28" t="s">
        <v>1</v>
      </c>
      <c r="F5" s="27">
        <v>25</v>
      </c>
      <c r="G5" s="29">
        <v>20.211347081153178</v>
      </c>
      <c r="H5" s="30">
        <v>0.75600739371534198</v>
      </c>
      <c r="I5" s="31">
        <v>43495</v>
      </c>
      <c r="J5" s="27">
        <v>5</v>
      </c>
      <c r="K5" s="27">
        <v>36.799999999999997</v>
      </c>
      <c r="L5" s="27">
        <v>119</v>
      </c>
      <c r="M5" s="27">
        <v>60</v>
      </c>
      <c r="N5" s="27">
        <v>74</v>
      </c>
      <c r="O5" s="5" t="s">
        <v>94</v>
      </c>
      <c r="P5" s="5" t="s">
        <v>8</v>
      </c>
      <c r="Q5" s="43" t="s">
        <v>107</v>
      </c>
      <c r="R5" s="13">
        <v>0.23499999999999999</v>
      </c>
      <c r="S5" s="13">
        <v>0.109</v>
      </c>
      <c r="T5" s="13">
        <v>9.74E-2</v>
      </c>
      <c r="U5" s="13"/>
      <c r="V5" s="13">
        <v>0.91</v>
      </c>
      <c r="W5" s="13">
        <v>3.78E-2</v>
      </c>
      <c r="X5" s="13">
        <v>1.7399999999999999E-2</v>
      </c>
      <c r="Y5" s="13"/>
      <c r="Z5" s="13">
        <v>0.88400000000000001</v>
      </c>
      <c r="AA5" s="13">
        <v>3.3700000000000001E-2</v>
      </c>
      <c r="AB5" s="13">
        <v>1.2500000000000001E-2</v>
      </c>
      <c r="AC5" s="13"/>
      <c r="AD5" s="14">
        <v>-1.9906999999999999</v>
      </c>
      <c r="AE5" s="14">
        <v>2.6638999999999999</v>
      </c>
    </row>
    <row r="6" spans="1:31" x14ac:dyDescent="0.25">
      <c r="A6" s="18">
        <v>5</v>
      </c>
      <c r="B6" s="25" t="s">
        <v>4</v>
      </c>
      <c r="C6" s="27">
        <v>16</v>
      </c>
      <c r="D6" s="27" t="str">
        <f t="shared" si="0"/>
        <v>16_PBS</v>
      </c>
      <c r="E6" s="28" t="s">
        <v>1</v>
      </c>
      <c r="F6" s="27">
        <v>23</v>
      </c>
      <c r="G6" s="29">
        <v>21.230572023714146</v>
      </c>
      <c r="H6" s="30">
        <v>0.73913043478260876</v>
      </c>
      <c r="I6" s="31">
        <v>43495</v>
      </c>
      <c r="J6" s="27">
        <v>4</v>
      </c>
      <c r="K6" s="27">
        <v>36.700000000000003</v>
      </c>
      <c r="L6" s="27">
        <v>109</v>
      </c>
      <c r="M6" s="27">
        <v>70</v>
      </c>
      <c r="N6" s="27">
        <v>61</v>
      </c>
      <c r="O6" s="5" t="s">
        <v>94</v>
      </c>
      <c r="P6" s="5" t="s">
        <v>8</v>
      </c>
      <c r="Q6" s="43" t="s">
        <v>107</v>
      </c>
      <c r="R6" s="13">
        <v>0.23499999999999999</v>
      </c>
      <c r="S6" s="13">
        <v>0.109</v>
      </c>
      <c r="T6" s="13">
        <v>9.74E-2</v>
      </c>
      <c r="U6" s="13"/>
      <c r="V6" s="13">
        <v>0.91</v>
      </c>
      <c r="W6" s="13">
        <v>3.78E-2</v>
      </c>
      <c r="X6" s="13">
        <v>1.7399999999999999E-2</v>
      </c>
      <c r="Y6" s="13"/>
      <c r="Z6" s="13">
        <v>0.88400000000000001</v>
      </c>
      <c r="AA6" s="13">
        <v>3.3700000000000001E-2</v>
      </c>
      <c r="AB6" s="13">
        <v>1.2500000000000001E-2</v>
      </c>
      <c r="AC6" s="13"/>
      <c r="AD6" s="14">
        <v>-1.8061</v>
      </c>
      <c r="AE6" s="14">
        <v>2.1718999999999999E-2</v>
      </c>
    </row>
    <row r="7" spans="1:31" x14ac:dyDescent="0.25">
      <c r="A7" s="18">
        <v>6</v>
      </c>
      <c r="B7" s="25" t="s">
        <v>4</v>
      </c>
      <c r="C7" s="27">
        <v>17</v>
      </c>
      <c r="D7" s="27" t="str">
        <f t="shared" si="0"/>
        <v>17_PBS</v>
      </c>
      <c r="E7" s="28" t="s">
        <v>1</v>
      </c>
      <c r="F7" s="27">
        <v>23</v>
      </c>
      <c r="G7" s="29">
        <v>23.459612916386877</v>
      </c>
      <c r="H7" s="30">
        <v>0.78880000000000006</v>
      </c>
      <c r="I7" s="31">
        <v>43495</v>
      </c>
      <c r="J7" s="27">
        <v>4</v>
      </c>
      <c r="K7" s="27">
        <v>37</v>
      </c>
      <c r="L7" s="27">
        <v>130</v>
      </c>
      <c r="M7" s="27">
        <v>89</v>
      </c>
      <c r="N7" s="27">
        <v>83</v>
      </c>
      <c r="O7" s="5" t="s">
        <v>94</v>
      </c>
      <c r="P7" s="5" t="s">
        <v>8</v>
      </c>
      <c r="Q7" s="43" t="s">
        <v>107</v>
      </c>
      <c r="R7" s="13">
        <v>0.23499999999999999</v>
      </c>
      <c r="S7" s="13">
        <v>0.109</v>
      </c>
      <c r="T7" s="13">
        <v>9.74E-2</v>
      </c>
      <c r="U7" s="13"/>
      <c r="V7" s="13">
        <v>0.91</v>
      </c>
      <c r="W7" s="13">
        <v>3.78E-2</v>
      </c>
      <c r="X7" s="13">
        <v>1.7399999999999999E-2</v>
      </c>
      <c r="Y7" s="13"/>
      <c r="Z7" s="13">
        <v>0.88400000000000001</v>
      </c>
      <c r="AA7" s="13">
        <v>3.3700000000000001E-2</v>
      </c>
      <c r="AB7" s="13">
        <v>1.2500000000000001E-2</v>
      </c>
      <c r="AC7" s="13"/>
      <c r="AD7" s="14">
        <v>-2.1486000000000001</v>
      </c>
      <c r="AE7" s="14">
        <v>-0.22101000000000001</v>
      </c>
    </row>
    <row r="8" spans="1:31" x14ac:dyDescent="0.25">
      <c r="A8" s="18">
        <v>7</v>
      </c>
      <c r="B8" s="25" t="s">
        <v>4</v>
      </c>
      <c r="C8" s="27">
        <v>18</v>
      </c>
      <c r="D8" s="27" t="str">
        <f t="shared" si="0"/>
        <v>18_PBS</v>
      </c>
      <c r="E8" s="28" t="s">
        <v>3</v>
      </c>
      <c r="F8" s="27">
        <v>24</v>
      </c>
      <c r="G8" s="29">
        <v>20.822572314049587</v>
      </c>
      <c r="H8" s="30">
        <v>0.86296296296296304</v>
      </c>
      <c r="I8" s="31">
        <v>43495</v>
      </c>
      <c r="J8" s="27">
        <v>6</v>
      </c>
      <c r="K8" s="27">
        <v>36.4</v>
      </c>
      <c r="L8" s="27">
        <v>138</v>
      </c>
      <c r="M8" s="27">
        <v>89</v>
      </c>
      <c r="N8" s="27">
        <v>82</v>
      </c>
      <c r="O8" s="5" t="s">
        <v>94</v>
      </c>
      <c r="P8" s="5" t="s">
        <v>8</v>
      </c>
      <c r="Q8" s="43" t="s">
        <v>107</v>
      </c>
      <c r="R8" s="13">
        <v>0.23499999999999999</v>
      </c>
      <c r="S8" s="13">
        <v>0.109</v>
      </c>
      <c r="T8" s="13">
        <v>9.74E-2</v>
      </c>
      <c r="U8" s="13"/>
      <c r="V8" s="13">
        <v>0.91</v>
      </c>
      <c r="W8" s="13">
        <v>3.78E-2</v>
      </c>
      <c r="X8" s="13">
        <v>1.7399999999999999E-2</v>
      </c>
      <c r="Y8" s="13"/>
      <c r="Z8" s="13">
        <v>0.88400000000000001</v>
      </c>
      <c r="AA8" s="13">
        <v>3.3700000000000001E-2</v>
      </c>
      <c r="AB8" s="13">
        <v>1.2500000000000001E-2</v>
      </c>
      <c r="AC8" s="13"/>
      <c r="AD8" s="14">
        <v>2.2734999999999999</v>
      </c>
      <c r="AE8" s="14">
        <v>-2.3784999999999998</v>
      </c>
    </row>
    <row r="9" spans="1:31" x14ac:dyDescent="0.25">
      <c r="A9" s="18">
        <v>8</v>
      </c>
      <c r="B9" s="25" t="s">
        <v>4</v>
      </c>
      <c r="C9" s="27">
        <v>22</v>
      </c>
      <c r="D9" s="27" t="str">
        <f t="shared" si="0"/>
        <v>22_PBS</v>
      </c>
      <c r="E9" s="28" t="s">
        <v>3</v>
      </c>
      <c r="F9" s="27">
        <v>25</v>
      </c>
      <c r="G9" s="29">
        <v>22.282592106468055</v>
      </c>
      <c r="H9" s="30">
        <v>0.85979729729729726</v>
      </c>
      <c r="I9" s="31">
        <v>43496</v>
      </c>
      <c r="J9" s="27">
        <v>5</v>
      </c>
      <c r="K9" s="27">
        <v>35.9</v>
      </c>
      <c r="L9" s="27">
        <v>131</v>
      </c>
      <c r="M9" s="27">
        <v>80</v>
      </c>
      <c r="N9" s="27">
        <v>82</v>
      </c>
      <c r="O9" s="5" t="s">
        <v>94</v>
      </c>
      <c r="P9" s="5" t="s">
        <v>8</v>
      </c>
      <c r="Q9" s="43" t="s">
        <v>107</v>
      </c>
      <c r="R9" s="13">
        <v>0.23499999999999999</v>
      </c>
      <c r="S9" s="13">
        <v>0.109</v>
      </c>
      <c r="T9" s="13">
        <v>9.74E-2</v>
      </c>
      <c r="U9" s="13"/>
      <c r="V9" s="13">
        <v>0.91</v>
      </c>
      <c r="W9" s="13">
        <v>3.78E-2</v>
      </c>
      <c r="X9" s="13">
        <v>1.7399999999999999E-2</v>
      </c>
      <c r="Y9" s="13"/>
      <c r="Z9" s="13">
        <v>0.88400000000000001</v>
      </c>
      <c r="AA9" s="13">
        <v>3.3700000000000001E-2</v>
      </c>
      <c r="AB9" s="13">
        <v>1.2500000000000001E-2</v>
      </c>
      <c r="AC9" s="13"/>
      <c r="AD9" s="14">
        <v>2.5341999999999998</v>
      </c>
      <c r="AE9" s="14">
        <v>-0.18237999999999999</v>
      </c>
    </row>
    <row r="10" spans="1:31" x14ac:dyDescent="0.25">
      <c r="A10" s="18">
        <v>9</v>
      </c>
      <c r="B10" s="25" t="s">
        <v>4</v>
      </c>
      <c r="C10" s="27">
        <v>23</v>
      </c>
      <c r="D10" s="27" t="str">
        <f t="shared" si="0"/>
        <v>23_PBS</v>
      </c>
      <c r="E10" s="28" t="s">
        <v>1</v>
      </c>
      <c r="F10" s="27">
        <v>28</v>
      </c>
      <c r="G10" s="29">
        <v>21.303022319244235</v>
      </c>
      <c r="H10" s="30">
        <v>0.7478108581436077</v>
      </c>
      <c r="I10" s="31">
        <v>43496</v>
      </c>
      <c r="J10" s="27">
        <v>6</v>
      </c>
      <c r="K10" s="27">
        <v>36.9</v>
      </c>
      <c r="L10" s="27">
        <v>129</v>
      </c>
      <c r="M10" s="27">
        <v>90</v>
      </c>
      <c r="N10" s="27">
        <v>66</v>
      </c>
      <c r="O10" s="5" t="s">
        <v>94</v>
      </c>
      <c r="P10" s="5" t="s">
        <v>8</v>
      </c>
      <c r="Q10" s="43" t="s">
        <v>107</v>
      </c>
      <c r="R10" s="13">
        <v>0.23499999999999999</v>
      </c>
      <c r="S10" s="13">
        <v>0.109</v>
      </c>
      <c r="T10" s="13">
        <v>9.74E-2</v>
      </c>
      <c r="U10" s="13"/>
      <c r="V10" s="13">
        <v>0.91</v>
      </c>
      <c r="W10" s="13">
        <v>3.78E-2</v>
      </c>
      <c r="X10" s="13">
        <v>1.7399999999999999E-2</v>
      </c>
      <c r="Y10" s="13"/>
      <c r="Z10" s="13">
        <v>0.88400000000000001</v>
      </c>
      <c r="AA10" s="13">
        <v>3.3700000000000001E-2</v>
      </c>
      <c r="AB10" s="13">
        <v>1.2500000000000001E-2</v>
      </c>
      <c r="AC10" s="13"/>
      <c r="AD10" s="14">
        <v>-2.7469000000000001</v>
      </c>
      <c r="AE10" s="14">
        <v>-1.1702999999999999</v>
      </c>
    </row>
    <row r="11" spans="1:31" x14ac:dyDescent="0.25">
      <c r="A11" s="18">
        <v>10</v>
      </c>
      <c r="B11" s="25" t="s">
        <v>4</v>
      </c>
      <c r="C11" s="27">
        <v>25</v>
      </c>
      <c r="D11" s="27" t="str">
        <f t="shared" si="0"/>
        <v>25_PBS</v>
      </c>
      <c r="E11" s="28" t="s">
        <v>3</v>
      </c>
      <c r="F11" s="27">
        <v>30</v>
      </c>
      <c r="G11" s="29">
        <v>24.775912132306527</v>
      </c>
      <c r="H11" s="30">
        <v>0.93302232589136935</v>
      </c>
      <c r="I11" s="31">
        <v>43496</v>
      </c>
      <c r="J11" s="27">
        <v>5</v>
      </c>
      <c r="K11" s="27">
        <v>35.9</v>
      </c>
      <c r="L11" s="27">
        <v>126</v>
      </c>
      <c r="M11" s="27">
        <v>79</v>
      </c>
      <c r="N11" s="27">
        <v>53</v>
      </c>
      <c r="O11" s="5" t="s">
        <v>94</v>
      </c>
      <c r="P11" s="5" t="s">
        <v>8</v>
      </c>
      <c r="Q11" s="43" t="s">
        <v>107</v>
      </c>
      <c r="R11" s="13">
        <v>0.23499999999999999</v>
      </c>
      <c r="S11" s="13">
        <v>0.109</v>
      </c>
      <c r="T11" s="13">
        <v>9.74E-2</v>
      </c>
      <c r="U11" s="13"/>
      <c r="V11" s="13">
        <v>0.91</v>
      </c>
      <c r="W11" s="13">
        <v>3.78E-2</v>
      </c>
      <c r="X11" s="13">
        <v>1.7399999999999999E-2</v>
      </c>
      <c r="Y11" s="13"/>
      <c r="Z11" s="13">
        <v>0.88400000000000001</v>
      </c>
      <c r="AA11" s="13">
        <v>3.3700000000000001E-2</v>
      </c>
      <c r="AB11" s="13">
        <v>1.2500000000000001E-2</v>
      </c>
      <c r="AC11" s="13"/>
      <c r="AD11" s="14">
        <v>2.2686999999999999</v>
      </c>
      <c r="AE11" s="14">
        <v>0.89839000000000002</v>
      </c>
    </row>
    <row r="12" spans="1:31" x14ac:dyDescent="0.25">
      <c r="A12" s="18">
        <v>11</v>
      </c>
      <c r="B12" s="25" t="s">
        <v>4</v>
      </c>
      <c r="C12" s="27">
        <v>26</v>
      </c>
      <c r="D12" s="27" t="str">
        <f t="shared" si="0"/>
        <v>26_PBS</v>
      </c>
      <c r="E12" s="28" t="s">
        <v>1</v>
      </c>
      <c r="F12" s="27">
        <v>27</v>
      </c>
      <c r="G12" s="29">
        <v>21.338210638622158</v>
      </c>
      <c r="H12" s="30">
        <v>0.78533094812164583</v>
      </c>
      <c r="I12" s="31">
        <v>43496</v>
      </c>
      <c r="J12" s="27">
        <v>6</v>
      </c>
      <c r="K12" s="27">
        <v>36.700000000000003</v>
      </c>
      <c r="L12" s="27">
        <v>119</v>
      </c>
      <c r="M12" s="27">
        <v>82</v>
      </c>
      <c r="N12" s="27">
        <v>68</v>
      </c>
      <c r="O12" s="5" t="s">
        <v>94</v>
      </c>
      <c r="P12" s="5" t="s">
        <v>8</v>
      </c>
      <c r="Q12" s="43" t="s">
        <v>107</v>
      </c>
      <c r="R12" s="13">
        <v>0.23499999999999999</v>
      </c>
      <c r="S12" s="13">
        <v>0.109</v>
      </c>
      <c r="T12" s="13">
        <v>9.74E-2</v>
      </c>
      <c r="U12" s="13"/>
      <c r="V12" s="13">
        <v>0.91</v>
      </c>
      <c r="W12" s="13">
        <v>3.78E-2</v>
      </c>
      <c r="X12" s="13">
        <v>1.7399999999999999E-2</v>
      </c>
      <c r="Y12" s="13"/>
      <c r="Z12" s="13">
        <v>0.88400000000000001</v>
      </c>
      <c r="AA12" s="13">
        <v>3.3700000000000001E-2</v>
      </c>
      <c r="AB12" s="13">
        <v>1.2500000000000001E-2</v>
      </c>
      <c r="AC12" s="13"/>
      <c r="AD12" s="14">
        <v>-1.5626</v>
      </c>
      <c r="AE12" s="14">
        <v>0.51629000000000003</v>
      </c>
    </row>
    <row r="13" spans="1:31" x14ac:dyDescent="0.25">
      <c r="A13" s="18">
        <v>12</v>
      </c>
      <c r="B13" s="25" t="s">
        <v>4</v>
      </c>
      <c r="C13" s="27">
        <v>30</v>
      </c>
      <c r="D13" s="27" t="str">
        <f t="shared" si="0"/>
        <v>30_PBS</v>
      </c>
      <c r="E13" s="28" t="s">
        <v>3</v>
      </c>
      <c r="F13" s="27">
        <v>23</v>
      </c>
      <c r="G13" s="29">
        <v>23.321090507330762</v>
      </c>
      <c r="H13" s="30">
        <v>0.96082089552238803</v>
      </c>
      <c r="I13" s="31">
        <v>43497</v>
      </c>
      <c r="J13" s="27">
        <v>5</v>
      </c>
      <c r="K13" s="27">
        <v>36.5</v>
      </c>
      <c r="L13" s="27">
        <v>135</v>
      </c>
      <c r="M13" s="27">
        <v>75</v>
      </c>
      <c r="N13" s="27">
        <v>72</v>
      </c>
      <c r="O13" s="5" t="s">
        <v>94</v>
      </c>
      <c r="P13" s="5" t="s">
        <v>8</v>
      </c>
      <c r="Q13" s="43" t="s">
        <v>107</v>
      </c>
      <c r="R13" s="13">
        <v>0.23499999999999999</v>
      </c>
      <c r="S13" s="13">
        <v>0.109</v>
      </c>
      <c r="T13" s="13">
        <v>9.74E-2</v>
      </c>
      <c r="U13" s="13"/>
      <c r="V13" s="13">
        <v>0.91</v>
      </c>
      <c r="W13" s="13">
        <v>3.78E-2</v>
      </c>
      <c r="X13" s="13">
        <v>1.7399999999999999E-2</v>
      </c>
      <c r="Y13" s="13"/>
      <c r="Z13" s="13">
        <v>0.88400000000000001</v>
      </c>
      <c r="AA13" s="13">
        <v>3.3700000000000001E-2</v>
      </c>
      <c r="AB13" s="13">
        <v>1.2500000000000001E-2</v>
      </c>
      <c r="AC13" s="13"/>
      <c r="AD13" s="14">
        <v>2.4672999999999998</v>
      </c>
      <c r="AE13" s="14">
        <v>-0.26872000000000001</v>
      </c>
    </row>
    <row r="14" spans="1:31" x14ac:dyDescent="0.25">
      <c r="A14" s="18">
        <v>13</v>
      </c>
      <c r="B14" s="25" t="s">
        <v>4</v>
      </c>
      <c r="C14" s="27">
        <v>31</v>
      </c>
      <c r="D14" s="27" t="str">
        <f t="shared" si="0"/>
        <v>31_PBS</v>
      </c>
      <c r="E14" s="28" t="s">
        <v>3</v>
      </c>
      <c r="F14" s="27">
        <v>30</v>
      </c>
      <c r="G14" s="29">
        <v>24.642657121289606</v>
      </c>
      <c r="H14" s="30">
        <v>0.96635514018691593</v>
      </c>
      <c r="I14" s="31">
        <v>43497</v>
      </c>
      <c r="J14" s="27">
        <v>6</v>
      </c>
      <c r="K14" s="27">
        <v>35.6</v>
      </c>
      <c r="L14" s="27">
        <v>139</v>
      </c>
      <c r="M14" s="27">
        <v>89</v>
      </c>
      <c r="N14" s="27">
        <v>67</v>
      </c>
      <c r="O14" s="5" t="s">
        <v>94</v>
      </c>
      <c r="P14" s="5" t="s">
        <v>8</v>
      </c>
      <c r="Q14" s="43" t="s">
        <v>107</v>
      </c>
      <c r="R14" s="13">
        <v>0.23499999999999999</v>
      </c>
      <c r="S14" s="13">
        <v>0.109</v>
      </c>
      <c r="T14" s="13">
        <v>9.74E-2</v>
      </c>
      <c r="U14" s="13"/>
      <c r="V14" s="13">
        <v>0.91</v>
      </c>
      <c r="W14" s="13">
        <v>3.78E-2</v>
      </c>
      <c r="X14" s="13">
        <v>1.7399999999999999E-2</v>
      </c>
      <c r="Y14" s="13"/>
      <c r="Z14" s="13">
        <v>0.88400000000000001</v>
      </c>
      <c r="AA14" s="13">
        <v>3.3700000000000001E-2</v>
      </c>
      <c r="AB14" s="13">
        <v>1.2500000000000001E-2</v>
      </c>
      <c r="AC14" s="13"/>
      <c r="AD14" s="14">
        <v>2.8664999999999998</v>
      </c>
      <c r="AE14" s="14">
        <v>0.12316000000000001</v>
      </c>
    </row>
    <row r="15" spans="1:31" x14ac:dyDescent="0.25">
      <c r="A15" s="18">
        <v>14</v>
      </c>
      <c r="B15" s="25" t="s">
        <v>4</v>
      </c>
      <c r="C15" s="27">
        <v>32</v>
      </c>
      <c r="D15" s="27" t="str">
        <f t="shared" si="0"/>
        <v>32_PBS</v>
      </c>
      <c r="E15" s="28" t="s">
        <v>1</v>
      </c>
      <c r="F15" s="27">
        <v>26</v>
      </c>
      <c r="G15" s="29">
        <v>18.975765889346132</v>
      </c>
      <c r="H15" s="30">
        <v>0.83757338551859084</v>
      </c>
      <c r="I15" s="31">
        <v>43497</v>
      </c>
      <c r="J15" s="27">
        <v>5</v>
      </c>
      <c r="K15" s="27">
        <v>36.200000000000003</v>
      </c>
      <c r="L15" s="27">
        <v>118</v>
      </c>
      <c r="M15" s="27">
        <v>80</v>
      </c>
      <c r="N15" s="27">
        <v>93</v>
      </c>
      <c r="O15" s="5" t="s">
        <v>94</v>
      </c>
      <c r="P15" s="5" t="s">
        <v>8</v>
      </c>
      <c r="Q15" s="43" t="s">
        <v>107</v>
      </c>
      <c r="R15" s="13">
        <v>0.23499999999999999</v>
      </c>
      <c r="S15" s="13">
        <v>0.109</v>
      </c>
      <c r="T15" s="13">
        <v>9.74E-2</v>
      </c>
      <c r="U15" s="13"/>
      <c r="V15" s="13">
        <v>0.91</v>
      </c>
      <c r="W15" s="13">
        <v>3.78E-2</v>
      </c>
      <c r="X15" s="13">
        <v>1.7399999999999999E-2</v>
      </c>
      <c r="Y15" s="13"/>
      <c r="Z15" s="13">
        <v>0.88400000000000001</v>
      </c>
      <c r="AA15" s="13">
        <v>3.3700000000000001E-2</v>
      </c>
      <c r="AB15" s="13">
        <v>1.2500000000000001E-2</v>
      </c>
      <c r="AC15" s="13"/>
      <c r="AD15" s="14">
        <v>-2.0577000000000001</v>
      </c>
      <c r="AE15" s="14">
        <v>-0.75539000000000001</v>
      </c>
    </row>
    <row r="16" spans="1:31" x14ac:dyDescent="0.25">
      <c r="A16" s="18">
        <v>15</v>
      </c>
      <c r="B16" s="25" t="s">
        <v>4</v>
      </c>
      <c r="C16" s="27">
        <v>33</v>
      </c>
      <c r="D16" s="27" t="str">
        <f t="shared" si="0"/>
        <v>33_PBS</v>
      </c>
      <c r="E16" s="28" t="s">
        <v>3</v>
      </c>
      <c r="F16" s="27">
        <v>24</v>
      </c>
      <c r="G16" s="29">
        <v>23.185605603188019</v>
      </c>
      <c r="H16" s="30">
        <v>0.82996632996633002</v>
      </c>
      <c r="I16" s="31">
        <v>43497</v>
      </c>
      <c r="J16" s="27">
        <v>8</v>
      </c>
      <c r="K16" s="27">
        <v>35.4</v>
      </c>
      <c r="L16" s="27">
        <v>118</v>
      </c>
      <c r="M16" s="27">
        <v>78</v>
      </c>
      <c r="N16" s="27">
        <v>55</v>
      </c>
      <c r="O16" s="5" t="s">
        <v>94</v>
      </c>
      <c r="P16" s="5" t="s">
        <v>8</v>
      </c>
      <c r="Q16" s="43" t="s">
        <v>107</v>
      </c>
      <c r="R16" s="13">
        <v>0.23499999999999999</v>
      </c>
      <c r="S16" s="13">
        <v>0.109</v>
      </c>
      <c r="T16" s="13">
        <v>9.74E-2</v>
      </c>
      <c r="U16" s="13"/>
      <c r="V16" s="13">
        <v>0.91</v>
      </c>
      <c r="W16" s="13">
        <v>3.78E-2</v>
      </c>
      <c r="X16" s="13">
        <v>1.7399999999999999E-2</v>
      </c>
      <c r="Y16" s="13"/>
      <c r="Z16" s="13">
        <v>0.88400000000000001</v>
      </c>
      <c r="AA16" s="13">
        <v>3.3700000000000001E-2</v>
      </c>
      <c r="AB16" s="13">
        <v>1.2500000000000001E-2</v>
      </c>
      <c r="AC16" s="13"/>
      <c r="AD16" s="14">
        <v>1.6408</v>
      </c>
      <c r="AE16" s="14">
        <v>-7.8833E-2</v>
      </c>
    </row>
    <row r="17" spans="1:31" x14ac:dyDescent="0.25">
      <c r="A17" s="18">
        <v>16</v>
      </c>
      <c r="B17" s="25" t="s">
        <v>4</v>
      </c>
      <c r="C17" s="27">
        <v>34</v>
      </c>
      <c r="D17" s="27" t="str">
        <f t="shared" si="0"/>
        <v>34_PBS</v>
      </c>
      <c r="E17" s="28" t="s">
        <v>3</v>
      </c>
      <c r="F17" s="27">
        <v>27</v>
      </c>
      <c r="G17" s="29">
        <v>24.69508513464557</v>
      </c>
      <c r="H17" s="30">
        <v>0.97781885397412205</v>
      </c>
      <c r="I17" s="31">
        <v>43497</v>
      </c>
      <c r="J17" s="27">
        <v>5</v>
      </c>
      <c r="K17" s="27">
        <v>35.799999999999997</v>
      </c>
      <c r="L17" s="27">
        <v>133</v>
      </c>
      <c r="M17" s="27">
        <v>69</v>
      </c>
      <c r="N17" s="27">
        <v>84</v>
      </c>
      <c r="O17" s="5" t="s">
        <v>94</v>
      </c>
      <c r="P17" s="5" t="s">
        <v>8</v>
      </c>
      <c r="Q17" s="43" t="s">
        <v>107</v>
      </c>
      <c r="R17" s="13">
        <v>0.23499999999999999</v>
      </c>
      <c r="S17" s="13">
        <v>0.109</v>
      </c>
      <c r="T17" s="13">
        <v>9.74E-2</v>
      </c>
      <c r="U17" s="13"/>
      <c r="V17" s="13">
        <v>0.91</v>
      </c>
      <c r="W17" s="13">
        <v>3.78E-2</v>
      </c>
      <c r="X17" s="13">
        <v>1.7399999999999999E-2</v>
      </c>
      <c r="Y17" s="13"/>
      <c r="Z17" s="13">
        <v>0.88400000000000001</v>
      </c>
      <c r="AA17" s="13">
        <v>3.3700000000000001E-2</v>
      </c>
      <c r="AB17" s="13">
        <v>1.2500000000000001E-2</v>
      </c>
      <c r="AC17" s="13"/>
      <c r="AD17" s="14">
        <v>1.9249000000000001</v>
      </c>
      <c r="AE17" s="14">
        <v>2.7107000000000001</v>
      </c>
    </row>
    <row r="18" spans="1:31" x14ac:dyDescent="0.25">
      <c r="A18" s="18">
        <v>17</v>
      </c>
      <c r="B18" s="25" t="s">
        <v>4</v>
      </c>
      <c r="C18" s="27">
        <v>46</v>
      </c>
      <c r="D18" s="27" t="str">
        <f t="shared" si="0"/>
        <v>46_PBS</v>
      </c>
      <c r="E18" s="28" t="s">
        <v>3</v>
      </c>
      <c r="F18" s="27">
        <v>28</v>
      </c>
      <c r="G18" s="29">
        <v>22.222222222222221</v>
      </c>
      <c r="H18" s="30">
        <v>0.92321116928446778</v>
      </c>
      <c r="I18" s="31">
        <v>43507</v>
      </c>
      <c r="J18" s="27">
        <v>4</v>
      </c>
      <c r="K18" s="27">
        <v>35.9</v>
      </c>
      <c r="L18" s="27">
        <v>126</v>
      </c>
      <c r="M18" s="27">
        <v>91</v>
      </c>
      <c r="N18" s="27">
        <v>69</v>
      </c>
      <c r="O18" s="5" t="s">
        <v>94</v>
      </c>
      <c r="P18" s="5" t="s">
        <v>8</v>
      </c>
      <c r="Q18" s="43" t="s">
        <v>107</v>
      </c>
      <c r="R18" s="13">
        <v>0.23499999999999999</v>
      </c>
      <c r="S18" s="13">
        <v>0.109</v>
      </c>
      <c r="T18" s="13">
        <v>9.74E-2</v>
      </c>
      <c r="U18" s="13"/>
      <c r="V18" s="13">
        <v>0.91</v>
      </c>
      <c r="W18" s="13">
        <v>3.78E-2</v>
      </c>
      <c r="X18" s="13">
        <v>1.7399999999999999E-2</v>
      </c>
      <c r="Y18" s="13"/>
      <c r="Z18" s="13">
        <v>0.88400000000000001</v>
      </c>
      <c r="AA18" s="13">
        <v>3.3700000000000001E-2</v>
      </c>
      <c r="AB18" s="13">
        <v>1.2500000000000001E-2</v>
      </c>
      <c r="AC18" s="13"/>
      <c r="AD18" s="14">
        <v>2.3801999999999999</v>
      </c>
      <c r="AE18" s="14">
        <v>1.6035999999999999</v>
      </c>
    </row>
    <row r="19" spans="1:31" x14ac:dyDescent="0.25">
      <c r="A19" s="18">
        <v>18</v>
      </c>
      <c r="B19" s="25" t="s">
        <v>4</v>
      </c>
      <c r="C19" s="27">
        <v>47</v>
      </c>
      <c r="D19" s="27" t="str">
        <f t="shared" si="0"/>
        <v>47_PBS</v>
      </c>
      <c r="E19" s="28" t="s">
        <v>1</v>
      </c>
      <c r="F19" s="27">
        <v>23</v>
      </c>
      <c r="G19" s="29">
        <v>19.652530056810676</v>
      </c>
      <c r="H19" s="30">
        <v>0.77176015473887805</v>
      </c>
      <c r="I19" s="31">
        <v>43507</v>
      </c>
      <c r="J19" s="27">
        <v>5</v>
      </c>
      <c r="K19" s="27">
        <v>36.1</v>
      </c>
      <c r="L19" s="27">
        <v>126</v>
      </c>
      <c r="M19" s="27">
        <v>50</v>
      </c>
      <c r="N19" s="27">
        <v>55</v>
      </c>
      <c r="O19" s="5" t="s">
        <v>94</v>
      </c>
      <c r="P19" s="5" t="s">
        <v>8</v>
      </c>
      <c r="Q19" s="43" t="s">
        <v>107</v>
      </c>
      <c r="R19" s="13">
        <v>0.23499999999999999</v>
      </c>
      <c r="S19" s="13">
        <v>0.109</v>
      </c>
      <c r="T19" s="13">
        <v>9.74E-2</v>
      </c>
      <c r="U19" s="13"/>
      <c r="V19" s="13">
        <v>0.91</v>
      </c>
      <c r="W19" s="13">
        <v>3.78E-2</v>
      </c>
      <c r="X19" s="13">
        <v>1.7399999999999999E-2</v>
      </c>
      <c r="Y19" s="13"/>
      <c r="Z19" s="13">
        <v>0.88400000000000001</v>
      </c>
      <c r="AA19" s="13">
        <v>3.3700000000000001E-2</v>
      </c>
      <c r="AB19" s="13">
        <v>1.2500000000000001E-2</v>
      </c>
      <c r="AC19" s="13"/>
      <c r="AD19" s="14">
        <v>-2.1833999999999998</v>
      </c>
      <c r="AE19" s="14">
        <v>4.8839E-3</v>
      </c>
    </row>
    <row r="20" spans="1:31" x14ac:dyDescent="0.25">
      <c r="A20" s="18">
        <v>19</v>
      </c>
      <c r="B20" s="25" t="s">
        <v>4</v>
      </c>
      <c r="C20" s="27">
        <v>48</v>
      </c>
      <c r="D20" s="27" t="str">
        <f t="shared" si="0"/>
        <v>48_PBS</v>
      </c>
      <c r="E20" s="28" t="s">
        <v>3</v>
      </c>
      <c r="F20" s="27">
        <v>20</v>
      </c>
      <c r="G20" s="29">
        <v>24.004475410669787</v>
      </c>
      <c r="H20" s="30">
        <v>0.87024221453287198</v>
      </c>
      <c r="I20" s="31">
        <v>43507</v>
      </c>
      <c r="J20" s="27">
        <v>5</v>
      </c>
      <c r="K20" s="27">
        <v>37.299999999999997</v>
      </c>
      <c r="L20" s="27">
        <v>137</v>
      </c>
      <c r="M20" s="27">
        <v>80</v>
      </c>
      <c r="N20" s="27">
        <v>96</v>
      </c>
      <c r="O20" s="5" t="s">
        <v>94</v>
      </c>
      <c r="P20" s="5" t="s">
        <v>8</v>
      </c>
      <c r="Q20" s="43" t="s">
        <v>107</v>
      </c>
      <c r="R20" s="13">
        <v>0.23499999999999999</v>
      </c>
      <c r="S20" s="13">
        <v>0.109</v>
      </c>
      <c r="T20" s="13">
        <v>9.74E-2</v>
      </c>
      <c r="U20" s="13"/>
      <c r="V20" s="13">
        <v>0.91</v>
      </c>
      <c r="W20" s="13">
        <v>3.78E-2</v>
      </c>
      <c r="X20" s="13">
        <v>1.7399999999999999E-2</v>
      </c>
      <c r="Y20" s="13"/>
      <c r="Z20" s="13">
        <v>0.88400000000000001</v>
      </c>
      <c r="AA20" s="13">
        <v>3.3700000000000001E-2</v>
      </c>
      <c r="AB20" s="13">
        <v>1.2500000000000001E-2</v>
      </c>
      <c r="AC20" s="13"/>
      <c r="AD20" s="14">
        <v>1.5011000000000001</v>
      </c>
      <c r="AE20" s="14">
        <v>0.11351</v>
      </c>
    </row>
    <row r="21" spans="1:31" x14ac:dyDescent="0.25">
      <c r="A21" s="18">
        <v>20</v>
      </c>
      <c r="B21" s="25" t="s">
        <v>4</v>
      </c>
      <c r="C21" s="27">
        <v>50</v>
      </c>
      <c r="D21" s="27" t="str">
        <f t="shared" si="0"/>
        <v>50_PBS</v>
      </c>
      <c r="E21" s="28" t="s">
        <v>1</v>
      </c>
      <c r="F21" s="27">
        <v>24</v>
      </c>
      <c r="G21" s="29">
        <v>20.82999519307803</v>
      </c>
      <c r="H21" s="30">
        <v>0.83702213279678073</v>
      </c>
      <c r="I21" s="31">
        <v>43508</v>
      </c>
      <c r="J21" s="27">
        <v>4</v>
      </c>
      <c r="K21" s="27">
        <v>36.1</v>
      </c>
      <c r="L21" s="27">
        <v>111</v>
      </c>
      <c r="M21" s="27">
        <v>80</v>
      </c>
      <c r="N21" s="27">
        <v>74</v>
      </c>
      <c r="O21" s="5" t="s">
        <v>94</v>
      </c>
      <c r="P21" s="5" t="s">
        <v>8</v>
      </c>
      <c r="Q21" s="43" t="s">
        <v>107</v>
      </c>
      <c r="R21" s="13">
        <v>0.23499999999999999</v>
      </c>
      <c r="S21" s="13">
        <v>0.109</v>
      </c>
      <c r="T21" s="13">
        <v>9.74E-2</v>
      </c>
      <c r="U21" s="13"/>
      <c r="V21" s="13">
        <v>0.91</v>
      </c>
      <c r="W21" s="13">
        <v>3.78E-2</v>
      </c>
      <c r="X21" s="13">
        <v>1.7399999999999999E-2</v>
      </c>
      <c r="Y21" s="13"/>
      <c r="Z21" s="13">
        <v>0.88400000000000001</v>
      </c>
      <c r="AA21" s="13">
        <v>3.3700000000000001E-2</v>
      </c>
      <c r="AB21" s="13">
        <v>1.2500000000000001E-2</v>
      </c>
      <c r="AC21" s="13"/>
      <c r="AD21" s="14">
        <v>-1.5668</v>
      </c>
      <c r="AE21" s="14">
        <v>0.37698999999999999</v>
      </c>
    </row>
    <row r="22" spans="1:31" x14ac:dyDescent="0.25">
      <c r="A22" s="18">
        <v>21</v>
      </c>
      <c r="B22" s="26" t="s">
        <v>29</v>
      </c>
      <c r="C22" s="32" t="s">
        <v>0</v>
      </c>
      <c r="D22" s="27" t="str">
        <f>C22&amp;"_NEM"</f>
        <v>07_NEM</v>
      </c>
      <c r="E22" s="28" t="s">
        <v>1</v>
      </c>
      <c r="F22" s="32">
        <v>29</v>
      </c>
      <c r="G22" s="33">
        <v>18.809206251496189</v>
      </c>
      <c r="H22" s="33">
        <v>0.78149606299212604</v>
      </c>
      <c r="I22" s="34">
        <v>43494</v>
      </c>
      <c r="J22" s="32">
        <v>6</v>
      </c>
      <c r="K22" s="32">
        <v>36.5</v>
      </c>
      <c r="L22" s="32">
        <v>116</v>
      </c>
      <c r="M22" s="32">
        <v>80</v>
      </c>
      <c r="N22" s="32">
        <v>91</v>
      </c>
      <c r="O22" s="5" t="s">
        <v>94</v>
      </c>
      <c r="P22" s="5" t="s">
        <v>8</v>
      </c>
      <c r="Q22" s="43" t="s">
        <v>107</v>
      </c>
      <c r="R22" s="13">
        <v>0.23499999999999999</v>
      </c>
      <c r="S22" s="13">
        <v>0.109</v>
      </c>
      <c r="T22" s="13">
        <v>9.74E-2</v>
      </c>
      <c r="U22" s="13"/>
      <c r="V22" s="13">
        <v>0.91</v>
      </c>
      <c r="W22" s="13">
        <v>3.78E-2</v>
      </c>
      <c r="X22" s="13">
        <v>1.7399999999999999E-2</v>
      </c>
      <c r="Y22" s="13"/>
      <c r="Z22" s="13">
        <v>0.88400000000000001</v>
      </c>
      <c r="AA22" s="13">
        <v>3.3700000000000001E-2</v>
      </c>
      <c r="AB22" s="13">
        <v>1.2500000000000001E-2</v>
      </c>
      <c r="AC22" s="13"/>
      <c r="AD22" s="14">
        <v>-2.1613000000000002</v>
      </c>
      <c r="AE22" s="14">
        <v>-6.2698000000000004E-2</v>
      </c>
    </row>
    <row r="23" spans="1:31" x14ac:dyDescent="0.25">
      <c r="A23" s="18">
        <v>22</v>
      </c>
      <c r="B23" s="26" t="s">
        <v>29</v>
      </c>
      <c r="C23" s="35" t="s">
        <v>2</v>
      </c>
      <c r="D23" s="27" t="str">
        <f t="shared" ref="D23:D41" si="1">C23&amp;"_NEM"</f>
        <v>09_NEM</v>
      </c>
      <c r="E23" s="28" t="s">
        <v>1</v>
      </c>
      <c r="F23" s="32">
        <v>24</v>
      </c>
      <c r="G23" s="33">
        <v>20.862264865547278</v>
      </c>
      <c r="H23" s="33">
        <v>0.78559176672384212</v>
      </c>
      <c r="I23" s="34">
        <v>43494</v>
      </c>
      <c r="J23" s="32">
        <v>5</v>
      </c>
      <c r="K23" s="32">
        <v>37.5</v>
      </c>
      <c r="L23" s="32">
        <v>119</v>
      </c>
      <c r="M23" s="32">
        <v>79</v>
      </c>
      <c r="N23" s="32">
        <v>81</v>
      </c>
      <c r="O23" s="5" t="s">
        <v>94</v>
      </c>
      <c r="P23" s="5" t="s">
        <v>8</v>
      </c>
      <c r="Q23" s="43" t="s">
        <v>107</v>
      </c>
      <c r="R23" s="13">
        <v>0.23499999999999999</v>
      </c>
      <c r="S23" s="13">
        <v>0.109</v>
      </c>
      <c r="T23" s="13">
        <v>9.74E-2</v>
      </c>
      <c r="U23" s="13"/>
      <c r="V23" s="13">
        <v>0.91</v>
      </c>
      <c r="W23" s="13">
        <v>3.78E-2</v>
      </c>
      <c r="X23" s="13">
        <v>1.7399999999999999E-2</v>
      </c>
      <c r="Y23" s="13"/>
      <c r="Z23" s="13">
        <v>0.88400000000000001</v>
      </c>
      <c r="AA23" s="13">
        <v>3.3700000000000001E-2</v>
      </c>
      <c r="AB23" s="13">
        <v>1.2500000000000001E-2</v>
      </c>
      <c r="AC23" s="13"/>
      <c r="AD23" s="14">
        <v>-2.9043999999999999</v>
      </c>
      <c r="AE23" s="14">
        <v>-0.25463000000000002</v>
      </c>
    </row>
    <row r="24" spans="1:31" x14ac:dyDescent="0.25">
      <c r="A24" s="18">
        <v>23</v>
      </c>
      <c r="B24" s="26" t="s">
        <v>29</v>
      </c>
      <c r="C24" s="36">
        <v>14</v>
      </c>
      <c r="D24" s="27" t="str">
        <f t="shared" si="1"/>
        <v>14_NEM</v>
      </c>
      <c r="E24" s="28" t="s">
        <v>3</v>
      </c>
      <c r="F24" s="36">
        <v>29</v>
      </c>
      <c r="G24" s="33">
        <v>24.115444214876035</v>
      </c>
      <c r="H24" s="33">
        <v>0.84055459272097044</v>
      </c>
      <c r="I24" s="37">
        <v>43495</v>
      </c>
      <c r="J24" s="32">
        <v>4</v>
      </c>
      <c r="K24" s="36">
        <v>36.299999999999997</v>
      </c>
      <c r="L24" s="36">
        <v>139</v>
      </c>
      <c r="M24" s="36">
        <v>90</v>
      </c>
      <c r="N24" s="36">
        <v>86</v>
      </c>
      <c r="O24" s="5" t="s">
        <v>94</v>
      </c>
      <c r="P24" s="5" t="s">
        <v>8</v>
      </c>
      <c r="Q24" s="43" t="s">
        <v>107</v>
      </c>
      <c r="R24" s="13">
        <v>0.23499999999999999</v>
      </c>
      <c r="S24" s="13">
        <v>0.109</v>
      </c>
      <c r="T24" s="13">
        <v>9.74E-2</v>
      </c>
      <c r="U24" s="13"/>
      <c r="V24" s="13">
        <v>0.91</v>
      </c>
      <c r="W24" s="13">
        <v>3.78E-2</v>
      </c>
      <c r="X24" s="13">
        <v>1.7399999999999999E-2</v>
      </c>
      <c r="Y24" s="13"/>
      <c r="Z24" s="13">
        <v>0.88400000000000001</v>
      </c>
      <c r="AA24" s="13">
        <v>3.3700000000000001E-2</v>
      </c>
      <c r="AB24" s="13">
        <v>1.2500000000000001E-2</v>
      </c>
      <c r="AC24" s="13"/>
      <c r="AD24" s="14">
        <v>2</v>
      </c>
      <c r="AE24" s="14">
        <v>0.46109</v>
      </c>
    </row>
    <row r="25" spans="1:31" x14ac:dyDescent="0.25">
      <c r="A25" s="18">
        <v>24</v>
      </c>
      <c r="B25" s="26" t="s">
        <v>29</v>
      </c>
      <c r="C25" s="36">
        <v>15</v>
      </c>
      <c r="D25" s="27" t="str">
        <f t="shared" si="1"/>
        <v>15_NEM</v>
      </c>
      <c r="E25" s="28" t="s">
        <v>1</v>
      </c>
      <c r="F25" s="36">
        <v>25</v>
      </c>
      <c r="G25" s="33">
        <v>20.211347081153178</v>
      </c>
      <c r="H25" s="33">
        <v>0.75600739371534198</v>
      </c>
      <c r="I25" s="37">
        <v>43495</v>
      </c>
      <c r="J25" s="32">
        <v>5</v>
      </c>
      <c r="K25" s="36">
        <v>36.799999999999997</v>
      </c>
      <c r="L25" s="36">
        <v>119</v>
      </c>
      <c r="M25" s="36">
        <v>60</v>
      </c>
      <c r="N25" s="36">
        <v>74</v>
      </c>
      <c r="O25" s="5" t="s">
        <v>94</v>
      </c>
      <c r="P25" s="5" t="s">
        <v>8</v>
      </c>
      <c r="Q25" s="43" t="s">
        <v>107</v>
      </c>
      <c r="R25" s="13">
        <v>0.23499999999999999</v>
      </c>
      <c r="S25" s="13">
        <v>0.109</v>
      </c>
      <c r="T25" s="13">
        <v>9.74E-2</v>
      </c>
      <c r="U25" s="13"/>
      <c r="V25" s="13">
        <v>0.91</v>
      </c>
      <c r="W25" s="13">
        <v>3.78E-2</v>
      </c>
      <c r="X25" s="13">
        <v>1.7399999999999999E-2</v>
      </c>
      <c r="Y25" s="13"/>
      <c r="Z25" s="13">
        <v>0.88400000000000001</v>
      </c>
      <c r="AA25" s="13">
        <v>3.3700000000000001E-2</v>
      </c>
      <c r="AB25" s="13">
        <v>1.2500000000000001E-2</v>
      </c>
      <c r="AC25" s="13"/>
      <c r="AD25" s="14">
        <v>-1.8493999999999999</v>
      </c>
      <c r="AE25" s="14">
        <v>1.7739</v>
      </c>
    </row>
    <row r="26" spans="1:31" x14ac:dyDescent="0.25">
      <c r="A26" s="18">
        <v>25</v>
      </c>
      <c r="B26" s="26" t="s">
        <v>29</v>
      </c>
      <c r="C26" s="36">
        <v>16</v>
      </c>
      <c r="D26" s="27" t="str">
        <f t="shared" si="1"/>
        <v>16_NEM</v>
      </c>
      <c r="E26" s="28" t="s">
        <v>1</v>
      </c>
      <c r="F26" s="36">
        <v>23</v>
      </c>
      <c r="G26" s="33">
        <v>21.230572023714146</v>
      </c>
      <c r="H26" s="33">
        <v>0.73913043478260876</v>
      </c>
      <c r="I26" s="37">
        <v>43495</v>
      </c>
      <c r="J26" s="32">
        <v>4</v>
      </c>
      <c r="K26" s="36">
        <v>36.700000000000003</v>
      </c>
      <c r="L26" s="36">
        <v>109</v>
      </c>
      <c r="M26" s="36">
        <v>70</v>
      </c>
      <c r="N26" s="36">
        <v>61</v>
      </c>
      <c r="O26" s="5" t="s">
        <v>94</v>
      </c>
      <c r="P26" s="5" t="s">
        <v>8</v>
      </c>
      <c r="Q26" s="43" t="s">
        <v>107</v>
      </c>
      <c r="R26" s="13">
        <v>0.23499999999999999</v>
      </c>
      <c r="S26" s="13">
        <v>0.109</v>
      </c>
      <c r="T26" s="13">
        <v>9.74E-2</v>
      </c>
      <c r="U26" s="13"/>
      <c r="V26" s="13">
        <v>0.91</v>
      </c>
      <c r="W26" s="13">
        <v>3.78E-2</v>
      </c>
      <c r="X26" s="13">
        <v>1.7399999999999999E-2</v>
      </c>
      <c r="Y26" s="13"/>
      <c r="Z26" s="13">
        <v>0.88400000000000001</v>
      </c>
      <c r="AA26" s="13">
        <v>3.3700000000000001E-2</v>
      </c>
      <c r="AB26" s="13">
        <v>1.2500000000000001E-2</v>
      </c>
      <c r="AC26" s="13"/>
      <c r="AD26" s="14">
        <v>-1.7998000000000001</v>
      </c>
      <c r="AE26" s="14">
        <v>-0.38779000000000002</v>
      </c>
    </row>
    <row r="27" spans="1:31" x14ac:dyDescent="0.25">
      <c r="A27" s="18">
        <v>26</v>
      </c>
      <c r="B27" s="26" t="s">
        <v>29</v>
      </c>
      <c r="C27" s="36">
        <v>17</v>
      </c>
      <c r="D27" s="27" t="str">
        <f t="shared" si="1"/>
        <v>17_NEM</v>
      </c>
      <c r="E27" s="28" t="s">
        <v>1</v>
      </c>
      <c r="F27" s="36">
        <v>23</v>
      </c>
      <c r="G27" s="33">
        <v>23.459612916386877</v>
      </c>
      <c r="H27" s="33">
        <v>0.78880000000000006</v>
      </c>
      <c r="I27" s="37">
        <v>43495</v>
      </c>
      <c r="J27" s="32">
        <v>4</v>
      </c>
      <c r="K27" s="36">
        <v>37</v>
      </c>
      <c r="L27" s="36">
        <v>130</v>
      </c>
      <c r="M27" s="36">
        <v>89</v>
      </c>
      <c r="N27" s="36">
        <v>83</v>
      </c>
      <c r="O27" s="5" t="s">
        <v>94</v>
      </c>
      <c r="P27" s="5" t="s">
        <v>8</v>
      </c>
      <c r="Q27" s="43" t="s">
        <v>107</v>
      </c>
      <c r="R27" s="13">
        <v>0.23499999999999999</v>
      </c>
      <c r="S27" s="13">
        <v>0.109</v>
      </c>
      <c r="T27" s="13">
        <v>9.74E-2</v>
      </c>
      <c r="U27" s="13"/>
      <c r="V27" s="13">
        <v>0.91</v>
      </c>
      <c r="W27" s="13">
        <v>3.78E-2</v>
      </c>
      <c r="X27" s="13">
        <v>1.7399999999999999E-2</v>
      </c>
      <c r="Y27" s="13"/>
      <c r="Z27" s="13">
        <v>0.88400000000000001</v>
      </c>
      <c r="AA27" s="13">
        <v>3.3700000000000001E-2</v>
      </c>
      <c r="AB27" s="13">
        <v>1.2500000000000001E-2</v>
      </c>
      <c r="AC27" s="13"/>
      <c r="AD27" s="14">
        <v>-2.0482999999999998</v>
      </c>
      <c r="AE27" s="14">
        <v>-0.64266999999999996</v>
      </c>
    </row>
    <row r="28" spans="1:31" x14ac:dyDescent="0.25">
      <c r="A28" s="18">
        <v>27</v>
      </c>
      <c r="B28" s="26" t="s">
        <v>29</v>
      </c>
      <c r="C28" s="36">
        <v>18</v>
      </c>
      <c r="D28" s="27" t="str">
        <f t="shared" si="1"/>
        <v>18_NEM</v>
      </c>
      <c r="E28" s="28" t="s">
        <v>3</v>
      </c>
      <c r="F28" s="36">
        <v>24</v>
      </c>
      <c r="G28" s="33">
        <v>20.822572314049587</v>
      </c>
      <c r="H28" s="33">
        <v>0.86296296296296304</v>
      </c>
      <c r="I28" s="37">
        <v>43495</v>
      </c>
      <c r="J28" s="32">
        <v>6</v>
      </c>
      <c r="K28" s="36">
        <v>36.4</v>
      </c>
      <c r="L28" s="36">
        <v>138</v>
      </c>
      <c r="M28" s="36">
        <v>89</v>
      </c>
      <c r="N28" s="36">
        <v>82</v>
      </c>
      <c r="O28" s="5" t="s">
        <v>94</v>
      </c>
      <c r="P28" s="5" t="s">
        <v>8</v>
      </c>
      <c r="Q28" s="43" t="s">
        <v>107</v>
      </c>
      <c r="R28" s="13">
        <v>0.23499999999999999</v>
      </c>
      <c r="S28" s="13">
        <v>0.109</v>
      </c>
      <c r="T28" s="13">
        <v>9.74E-2</v>
      </c>
      <c r="U28" s="13"/>
      <c r="V28" s="13">
        <v>0.91</v>
      </c>
      <c r="W28" s="13">
        <v>3.78E-2</v>
      </c>
      <c r="X28" s="13">
        <v>1.7399999999999999E-2</v>
      </c>
      <c r="Y28" s="13"/>
      <c r="Z28" s="13">
        <v>0.88400000000000001</v>
      </c>
      <c r="AA28" s="13">
        <v>3.3700000000000001E-2</v>
      </c>
      <c r="AB28" s="13">
        <v>1.2500000000000001E-2</v>
      </c>
      <c r="AC28" s="13"/>
      <c r="AD28" s="14">
        <v>2.0169000000000001</v>
      </c>
      <c r="AE28" s="14">
        <v>-2.5586000000000002</v>
      </c>
    </row>
    <row r="29" spans="1:31" x14ac:dyDescent="0.25">
      <c r="A29" s="18">
        <v>28</v>
      </c>
      <c r="B29" s="26" t="s">
        <v>29</v>
      </c>
      <c r="C29" s="36">
        <v>22</v>
      </c>
      <c r="D29" s="27" t="str">
        <f t="shared" si="1"/>
        <v>22_NEM</v>
      </c>
      <c r="E29" s="28" t="s">
        <v>3</v>
      </c>
      <c r="F29" s="36">
        <v>25</v>
      </c>
      <c r="G29" s="33">
        <v>22.282592106468055</v>
      </c>
      <c r="H29" s="33">
        <v>0.85979729729729726</v>
      </c>
      <c r="I29" s="37">
        <v>43496</v>
      </c>
      <c r="J29" s="32">
        <v>5</v>
      </c>
      <c r="K29" s="36">
        <v>35.9</v>
      </c>
      <c r="L29" s="36">
        <v>131</v>
      </c>
      <c r="M29" s="36">
        <v>80</v>
      </c>
      <c r="N29" s="36">
        <v>82</v>
      </c>
      <c r="O29" s="5" t="s">
        <v>94</v>
      </c>
      <c r="P29" s="5" t="s">
        <v>8</v>
      </c>
      <c r="Q29" s="43" t="s">
        <v>107</v>
      </c>
      <c r="R29" s="13">
        <v>0.23499999999999999</v>
      </c>
      <c r="S29" s="13">
        <v>0.109</v>
      </c>
      <c r="T29" s="13">
        <v>9.74E-2</v>
      </c>
      <c r="U29" s="13"/>
      <c r="V29" s="13">
        <v>0.91</v>
      </c>
      <c r="W29" s="13">
        <v>3.78E-2</v>
      </c>
      <c r="X29" s="13">
        <v>1.7399999999999999E-2</v>
      </c>
      <c r="Y29" s="13"/>
      <c r="Z29" s="13">
        <v>0.88400000000000001</v>
      </c>
      <c r="AA29" s="13">
        <v>3.3700000000000001E-2</v>
      </c>
      <c r="AB29" s="13">
        <v>1.2500000000000001E-2</v>
      </c>
      <c r="AC29" s="13"/>
      <c r="AD29" s="14">
        <v>1.9730000000000001</v>
      </c>
      <c r="AE29" s="14">
        <v>-1.4903</v>
      </c>
    </row>
    <row r="30" spans="1:31" x14ac:dyDescent="0.25">
      <c r="A30" s="18">
        <v>29</v>
      </c>
      <c r="B30" s="26" t="s">
        <v>29</v>
      </c>
      <c r="C30" s="36">
        <v>23</v>
      </c>
      <c r="D30" s="27" t="str">
        <f t="shared" si="1"/>
        <v>23_NEM</v>
      </c>
      <c r="E30" s="28" t="s">
        <v>1</v>
      </c>
      <c r="F30" s="36">
        <v>28</v>
      </c>
      <c r="G30" s="33">
        <v>21.303022319244235</v>
      </c>
      <c r="H30" s="33">
        <v>0.7478108581436077</v>
      </c>
      <c r="I30" s="37">
        <v>43496</v>
      </c>
      <c r="J30" s="32">
        <v>6</v>
      </c>
      <c r="K30" s="36">
        <v>36.9</v>
      </c>
      <c r="L30" s="36">
        <v>129</v>
      </c>
      <c r="M30" s="36">
        <v>90</v>
      </c>
      <c r="N30" s="36">
        <v>66</v>
      </c>
      <c r="O30" s="5" t="s">
        <v>94</v>
      </c>
      <c r="P30" s="5" t="s">
        <v>8</v>
      </c>
      <c r="Q30" s="43" t="s">
        <v>107</v>
      </c>
      <c r="R30" s="13">
        <v>0.23499999999999999</v>
      </c>
      <c r="S30" s="13">
        <v>0.109</v>
      </c>
      <c r="T30" s="13">
        <v>9.74E-2</v>
      </c>
      <c r="U30" s="13"/>
      <c r="V30" s="13">
        <v>0.91</v>
      </c>
      <c r="W30" s="13">
        <v>3.78E-2</v>
      </c>
      <c r="X30" s="13">
        <v>1.7399999999999999E-2</v>
      </c>
      <c r="Y30" s="13"/>
      <c r="Z30" s="13">
        <v>0.88400000000000001</v>
      </c>
      <c r="AA30" s="13">
        <v>3.3700000000000001E-2</v>
      </c>
      <c r="AB30" s="13">
        <v>1.2500000000000001E-2</v>
      </c>
      <c r="AC30" s="13"/>
      <c r="AD30" s="14">
        <v>-2.2776999999999998</v>
      </c>
      <c r="AE30" s="14">
        <v>-1.9862</v>
      </c>
    </row>
    <row r="31" spans="1:31" x14ac:dyDescent="0.25">
      <c r="A31" s="18">
        <v>30</v>
      </c>
      <c r="B31" s="26" t="s">
        <v>29</v>
      </c>
      <c r="C31" s="36">
        <v>25</v>
      </c>
      <c r="D31" s="27" t="str">
        <f t="shared" si="1"/>
        <v>25_NEM</v>
      </c>
      <c r="E31" s="28" t="s">
        <v>3</v>
      </c>
      <c r="F31" s="36">
        <v>30</v>
      </c>
      <c r="G31" s="33">
        <v>24.775912132306527</v>
      </c>
      <c r="H31" s="33">
        <v>0.93302232589136935</v>
      </c>
      <c r="I31" s="37">
        <v>43496</v>
      </c>
      <c r="J31" s="32">
        <v>5</v>
      </c>
      <c r="K31" s="36">
        <v>35.9</v>
      </c>
      <c r="L31" s="36">
        <v>126</v>
      </c>
      <c r="M31" s="36">
        <v>79</v>
      </c>
      <c r="N31" s="36">
        <v>53</v>
      </c>
      <c r="O31" s="5" t="s">
        <v>94</v>
      </c>
      <c r="P31" s="5" t="s">
        <v>8</v>
      </c>
      <c r="Q31" s="43" t="s">
        <v>107</v>
      </c>
      <c r="R31" s="13">
        <v>0.23499999999999999</v>
      </c>
      <c r="S31" s="13">
        <v>0.109</v>
      </c>
      <c r="T31" s="13">
        <v>9.74E-2</v>
      </c>
      <c r="U31" s="13"/>
      <c r="V31" s="13">
        <v>0.91</v>
      </c>
      <c r="W31" s="13">
        <v>3.78E-2</v>
      </c>
      <c r="X31" s="13">
        <v>1.7399999999999999E-2</v>
      </c>
      <c r="Y31" s="13"/>
      <c r="Z31" s="13">
        <v>0.88400000000000001</v>
      </c>
      <c r="AA31" s="13">
        <v>3.3700000000000001E-2</v>
      </c>
      <c r="AB31" s="13">
        <v>1.2500000000000001E-2</v>
      </c>
      <c r="AC31" s="13"/>
      <c r="AD31" s="14">
        <v>2.1374</v>
      </c>
      <c r="AE31" s="14">
        <v>0.10161000000000001</v>
      </c>
    </row>
    <row r="32" spans="1:31" x14ac:dyDescent="0.25">
      <c r="A32" s="18">
        <v>31</v>
      </c>
      <c r="B32" s="26" t="s">
        <v>29</v>
      </c>
      <c r="C32" s="36">
        <v>26</v>
      </c>
      <c r="D32" s="27" t="str">
        <f t="shared" si="1"/>
        <v>26_NEM</v>
      </c>
      <c r="E32" s="28" t="s">
        <v>1</v>
      </c>
      <c r="F32" s="36">
        <v>27</v>
      </c>
      <c r="G32" s="33">
        <v>21.338210638622158</v>
      </c>
      <c r="H32" s="33">
        <v>0.78533094812164583</v>
      </c>
      <c r="I32" s="37">
        <v>43496</v>
      </c>
      <c r="J32" s="32">
        <v>6</v>
      </c>
      <c r="K32" s="36">
        <v>36.700000000000003</v>
      </c>
      <c r="L32" s="36">
        <v>119</v>
      </c>
      <c r="M32" s="36">
        <v>82</v>
      </c>
      <c r="N32" s="36">
        <v>68</v>
      </c>
      <c r="O32" s="5" t="s">
        <v>94</v>
      </c>
      <c r="P32" s="5" t="s">
        <v>8</v>
      </c>
      <c r="Q32" s="43" t="s">
        <v>107</v>
      </c>
      <c r="R32" s="13">
        <v>0.23499999999999999</v>
      </c>
      <c r="S32" s="13">
        <v>0.109</v>
      </c>
      <c r="T32" s="13">
        <v>9.74E-2</v>
      </c>
      <c r="U32" s="13"/>
      <c r="V32" s="13">
        <v>0.91</v>
      </c>
      <c r="W32" s="13">
        <v>3.78E-2</v>
      </c>
      <c r="X32" s="13">
        <v>1.7399999999999999E-2</v>
      </c>
      <c r="Y32" s="13"/>
      <c r="Z32" s="13">
        <v>0.88400000000000001</v>
      </c>
      <c r="AA32" s="13">
        <v>3.3700000000000001E-2</v>
      </c>
      <c r="AB32" s="13">
        <v>1.2500000000000001E-2</v>
      </c>
      <c r="AC32" s="13"/>
      <c r="AD32" s="14">
        <v>-2.0541</v>
      </c>
      <c r="AE32" s="14">
        <v>0.23196</v>
      </c>
    </row>
    <row r="33" spans="1:31" x14ac:dyDescent="0.25">
      <c r="A33" s="18">
        <v>32</v>
      </c>
      <c r="B33" s="26" t="s">
        <v>29</v>
      </c>
      <c r="C33" s="36">
        <v>30</v>
      </c>
      <c r="D33" s="27" t="str">
        <f t="shared" si="1"/>
        <v>30_NEM</v>
      </c>
      <c r="E33" s="28" t="s">
        <v>3</v>
      </c>
      <c r="F33" s="36">
        <v>23</v>
      </c>
      <c r="G33" s="33">
        <v>23.321090507330762</v>
      </c>
      <c r="H33" s="33">
        <v>0.96082089552238803</v>
      </c>
      <c r="I33" s="37">
        <v>43497</v>
      </c>
      <c r="J33" s="32">
        <v>5</v>
      </c>
      <c r="K33" s="36">
        <v>36.5</v>
      </c>
      <c r="L33" s="36">
        <v>135</v>
      </c>
      <c r="M33" s="36">
        <v>75</v>
      </c>
      <c r="N33" s="36">
        <v>72</v>
      </c>
      <c r="O33" s="5" t="s">
        <v>94</v>
      </c>
      <c r="P33" s="5" t="s">
        <v>8</v>
      </c>
      <c r="Q33" s="43" t="s">
        <v>107</v>
      </c>
      <c r="R33" s="13">
        <v>0.23499999999999999</v>
      </c>
      <c r="S33" s="13">
        <v>0.109</v>
      </c>
      <c r="T33" s="13">
        <v>9.74E-2</v>
      </c>
      <c r="U33" s="13"/>
      <c r="V33" s="13">
        <v>0.91</v>
      </c>
      <c r="W33" s="13">
        <v>3.78E-2</v>
      </c>
      <c r="X33" s="13">
        <v>1.7399999999999999E-2</v>
      </c>
      <c r="Y33" s="13"/>
      <c r="Z33" s="13">
        <v>0.88400000000000001</v>
      </c>
      <c r="AA33" s="13">
        <v>3.3700000000000001E-2</v>
      </c>
      <c r="AB33" s="13">
        <v>1.2500000000000001E-2</v>
      </c>
      <c r="AC33" s="13"/>
      <c r="AD33" s="14">
        <v>2.5539999999999998</v>
      </c>
      <c r="AE33" s="14">
        <v>-1.089</v>
      </c>
    </row>
    <row r="34" spans="1:31" x14ac:dyDescent="0.25">
      <c r="A34" s="18">
        <v>33</v>
      </c>
      <c r="B34" s="26" t="s">
        <v>29</v>
      </c>
      <c r="C34" s="36">
        <v>31</v>
      </c>
      <c r="D34" s="27" t="str">
        <f t="shared" si="1"/>
        <v>31_NEM</v>
      </c>
      <c r="E34" s="28" t="s">
        <v>3</v>
      </c>
      <c r="F34" s="36">
        <v>30</v>
      </c>
      <c r="G34" s="33">
        <v>24.642657121289606</v>
      </c>
      <c r="H34" s="33">
        <v>0.96635514018691593</v>
      </c>
      <c r="I34" s="37">
        <v>43497</v>
      </c>
      <c r="J34" s="32">
        <v>6</v>
      </c>
      <c r="K34" s="36">
        <v>35.6</v>
      </c>
      <c r="L34" s="36">
        <v>139</v>
      </c>
      <c r="M34" s="32">
        <v>89</v>
      </c>
      <c r="N34" s="36">
        <v>67</v>
      </c>
      <c r="O34" s="5" t="s">
        <v>94</v>
      </c>
      <c r="P34" s="5" t="s">
        <v>8</v>
      </c>
      <c r="Q34" s="43" t="s">
        <v>107</v>
      </c>
      <c r="R34" s="13">
        <v>0.23499999999999999</v>
      </c>
      <c r="S34" s="13">
        <v>0.109</v>
      </c>
      <c r="T34" s="13">
        <v>9.74E-2</v>
      </c>
      <c r="U34" s="13"/>
      <c r="V34" s="13">
        <v>0.91</v>
      </c>
      <c r="W34" s="13">
        <v>3.78E-2</v>
      </c>
      <c r="X34" s="13">
        <v>1.7399999999999999E-2</v>
      </c>
      <c r="Y34" s="13"/>
      <c r="Z34" s="13">
        <v>0.88400000000000001</v>
      </c>
      <c r="AA34" s="13">
        <v>3.3700000000000001E-2</v>
      </c>
      <c r="AB34" s="13">
        <v>1.2500000000000001E-2</v>
      </c>
      <c r="AC34" s="13"/>
      <c r="AD34" s="14">
        <v>2.6534</v>
      </c>
      <c r="AE34" s="14">
        <v>-0.47625000000000001</v>
      </c>
    </row>
    <row r="35" spans="1:31" x14ac:dyDescent="0.25">
      <c r="A35" s="18">
        <v>34</v>
      </c>
      <c r="B35" s="26" t="s">
        <v>29</v>
      </c>
      <c r="C35" s="36">
        <v>32</v>
      </c>
      <c r="D35" s="27" t="str">
        <f t="shared" si="1"/>
        <v>32_NEM</v>
      </c>
      <c r="E35" s="28" t="s">
        <v>1</v>
      </c>
      <c r="F35" s="36">
        <v>26</v>
      </c>
      <c r="G35" s="33">
        <v>18.975765889346132</v>
      </c>
      <c r="H35" s="33">
        <v>0.83757338551859084</v>
      </c>
      <c r="I35" s="37">
        <v>43497</v>
      </c>
      <c r="J35" s="32">
        <v>5</v>
      </c>
      <c r="K35" s="36">
        <v>36.200000000000003</v>
      </c>
      <c r="L35" s="36">
        <v>118</v>
      </c>
      <c r="M35" s="36">
        <v>80</v>
      </c>
      <c r="N35" s="36">
        <v>93</v>
      </c>
      <c r="O35" s="5" t="s">
        <v>94</v>
      </c>
      <c r="P35" s="5" t="s">
        <v>8</v>
      </c>
      <c r="Q35" s="43" t="s">
        <v>107</v>
      </c>
      <c r="R35" s="13">
        <v>0.23499999999999999</v>
      </c>
      <c r="S35" s="13">
        <v>0.109</v>
      </c>
      <c r="T35" s="13">
        <v>9.74E-2</v>
      </c>
      <c r="U35" s="13"/>
      <c r="V35" s="13">
        <v>0.91</v>
      </c>
      <c r="W35" s="13">
        <v>3.78E-2</v>
      </c>
      <c r="X35" s="13">
        <v>1.7399999999999999E-2</v>
      </c>
      <c r="Y35" s="13"/>
      <c r="Z35" s="13">
        <v>0.88400000000000001</v>
      </c>
      <c r="AA35" s="13">
        <v>3.3700000000000001E-2</v>
      </c>
      <c r="AB35" s="13">
        <v>1.2500000000000001E-2</v>
      </c>
      <c r="AC35" s="13"/>
      <c r="AD35" s="14">
        <v>-1.9276</v>
      </c>
      <c r="AE35" s="14">
        <v>-1.2252000000000001</v>
      </c>
    </row>
    <row r="36" spans="1:31" x14ac:dyDescent="0.25">
      <c r="A36" s="18">
        <v>35</v>
      </c>
      <c r="B36" s="26" t="s">
        <v>29</v>
      </c>
      <c r="C36" s="36">
        <v>33</v>
      </c>
      <c r="D36" s="27" t="str">
        <f t="shared" si="1"/>
        <v>33_NEM</v>
      </c>
      <c r="E36" s="28" t="s">
        <v>3</v>
      </c>
      <c r="F36" s="36">
        <v>24</v>
      </c>
      <c r="G36" s="33">
        <v>23.185605603188019</v>
      </c>
      <c r="H36" s="33">
        <v>0.82996632996633002</v>
      </c>
      <c r="I36" s="37">
        <v>43497</v>
      </c>
      <c r="J36" s="32">
        <v>8</v>
      </c>
      <c r="K36" s="36">
        <v>35.4</v>
      </c>
      <c r="L36" s="36">
        <v>118</v>
      </c>
      <c r="M36" s="36">
        <v>78</v>
      </c>
      <c r="N36" s="36">
        <v>55</v>
      </c>
      <c r="O36" s="5" t="s">
        <v>94</v>
      </c>
      <c r="P36" s="5" t="s">
        <v>8</v>
      </c>
      <c r="Q36" s="43" t="s">
        <v>107</v>
      </c>
      <c r="R36" s="13">
        <v>0.23499999999999999</v>
      </c>
      <c r="S36" s="13">
        <v>0.109</v>
      </c>
      <c r="T36" s="13">
        <v>9.74E-2</v>
      </c>
      <c r="U36" s="13"/>
      <c r="V36" s="13">
        <v>0.91</v>
      </c>
      <c r="W36" s="13">
        <v>3.78E-2</v>
      </c>
      <c r="X36" s="13">
        <v>1.7399999999999999E-2</v>
      </c>
      <c r="Y36" s="13"/>
      <c r="Z36" s="13">
        <v>0.88400000000000001</v>
      </c>
      <c r="AA36" s="13">
        <v>3.3700000000000001E-2</v>
      </c>
      <c r="AB36" s="13">
        <v>1.2500000000000001E-2</v>
      </c>
      <c r="AC36" s="13"/>
      <c r="AD36" s="14">
        <v>1.9995000000000001</v>
      </c>
      <c r="AE36" s="14">
        <v>-0.61255000000000004</v>
      </c>
    </row>
    <row r="37" spans="1:31" x14ac:dyDescent="0.25">
      <c r="A37" s="18">
        <v>36</v>
      </c>
      <c r="B37" s="26" t="s">
        <v>29</v>
      </c>
      <c r="C37" s="36">
        <v>34</v>
      </c>
      <c r="D37" s="27" t="str">
        <f t="shared" si="1"/>
        <v>34_NEM</v>
      </c>
      <c r="E37" s="28" t="s">
        <v>3</v>
      </c>
      <c r="F37" s="36">
        <v>27</v>
      </c>
      <c r="G37" s="33">
        <v>24.69508513464557</v>
      </c>
      <c r="H37" s="33">
        <v>0.97781885397412205</v>
      </c>
      <c r="I37" s="37">
        <v>43497</v>
      </c>
      <c r="J37" s="32">
        <v>5</v>
      </c>
      <c r="K37" s="36">
        <v>35.799999999999997</v>
      </c>
      <c r="L37" s="36">
        <v>133</v>
      </c>
      <c r="M37" s="36">
        <v>69</v>
      </c>
      <c r="N37" s="36">
        <v>84</v>
      </c>
      <c r="O37" s="5" t="s">
        <v>94</v>
      </c>
      <c r="P37" s="5" t="s">
        <v>8</v>
      </c>
      <c r="Q37" s="43" t="s">
        <v>107</v>
      </c>
      <c r="R37" s="13">
        <v>0.23499999999999999</v>
      </c>
      <c r="S37" s="13">
        <v>0.109</v>
      </c>
      <c r="T37" s="13">
        <v>9.74E-2</v>
      </c>
      <c r="U37" s="13"/>
      <c r="V37" s="13">
        <v>0.91</v>
      </c>
      <c r="W37" s="13">
        <v>3.78E-2</v>
      </c>
      <c r="X37" s="13">
        <v>1.7399999999999999E-2</v>
      </c>
      <c r="Y37" s="13"/>
      <c r="Z37" s="13">
        <v>0.88400000000000001</v>
      </c>
      <c r="AA37" s="13">
        <v>3.3700000000000001E-2</v>
      </c>
      <c r="AB37" s="13">
        <v>1.2500000000000001E-2</v>
      </c>
      <c r="AC37" s="13"/>
      <c r="AD37" s="14">
        <v>2.0131999999999999</v>
      </c>
      <c r="AE37" s="14">
        <v>1.8612</v>
      </c>
    </row>
    <row r="38" spans="1:31" x14ac:dyDescent="0.25">
      <c r="A38" s="18">
        <v>37</v>
      </c>
      <c r="B38" s="26" t="s">
        <v>29</v>
      </c>
      <c r="C38" s="36">
        <v>46</v>
      </c>
      <c r="D38" s="27" t="str">
        <f t="shared" si="1"/>
        <v>46_NEM</v>
      </c>
      <c r="E38" s="28" t="s">
        <v>3</v>
      </c>
      <c r="F38" s="36">
        <v>28</v>
      </c>
      <c r="G38" s="33">
        <v>22.222222222222221</v>
      </c>
      <c r="H38" s="33">
        <v>0.92321116928446778</v>
      </c>
      <c r="I38" s="37">
        <v>43507</v>
      </c>
      <c r="J38" s="32">
        <v>4</v>
      </c>
      <c r="K38" s="36">
        <v>35.9</v>
      </c>
      <c r="L38" s="36">
        <v>126</v>
      </c>
      <c r="M38" s="36">
        <v>91</v>
      </c>
      <c r="N38" s="36">
        <v>69</v>
      </c>
      <c r="O38" s="5" t="s">
        <v>94</v>
      </c>
      <c r="P38" s="5" t="s">
        <v>8</v>
      </c>
      <c r="Q38" s="43" t="s">
        <v>107</v>
      </c>
      <c r="R38" s="13">
        <v>0.23499999999999999</v>
      </c>
      <c r="S38" s="13">
        <v>0.109</v>
      </c>
      <c r="T38" s="13">
        <v>9.74E-2</v>
      </c>
      <c r="U38" s="13"/>
      <c r="V38" s="13">
        <v>0.91</v>
      </c>
      <c r="W38" s="13">
        <v>3.78E-2</v>
      </c>
      <c r="X38" s="13">
        <v>1.7399999999999999E-2</v>
      </c>
      <c r="Y38" s="13"/>
      <c r="Z38" s="13">
        <v>0.88400000000000001</v>
      </c>
      <c r="AA38" s="13">
        <v>3.3700000000000001E-2</v>
      </c>
      <c r="AB38" s="13">
        <v>1.2500000000000001E-2</v>
      </c>
      <c r="AC38" s="13"/>
      <c r="AD38" s="14">
        <v>1.9348000000000001</v>
      </c>
      <c r="AE38" s="14">
        <v>1.1802999999999999</v>
      </c>
    </row>
    <row r="39" spans="1:31" x14ac:dyDescent="0.25">
      <c r="A39" s="18">
        <v>38</v>
      </c>
      <c r="B39" s="26" t="s">
        <v>29</v>
      </c>
      <c r="C39" s="36">
        <v>47</v>
      </c>
      <c r="D39" s="27" t="str">
        <f t="shared" si="1"/>
        <v>47_NEM</v>
      </c>
      <c r="E39" s="28" t="s">
        <v>1</v>
      </c>
      <c r="F39" s="36">
        <v>23</v>
      </c>
      <c r="G39" s="33">
        <v>19.652530056810676</v>
      </c>
      <c r="H39" s="33">
        <v>0.77176015473887805</v>
      </c>
      <c r="I39" s="37">
        <v>43507</v>
      </c>
      <c r="J39" s="32">
        <v>5</v>
      </c>
      <c r="K39" s="36">
        <v>36.1</v>
      </c>
      <c r="L39" s="36">
        <v>126</v>
      </c>
      <c r="M39" s="36">
        <v>50</v>
      </c>
      <c r="N39" s="36">
        <v>55</v>
      </c>
      <c r="O39" s="5" t="s">
        <v>94</v>
      </c>
      <c r="P39" s="5" t="s">
        <v>8</v>
      </c>
      <c r="Q39" s="43" t="s">
        <v>107</v>
      </c>
      <c r="R39" s="13">
        <v>0.23499999999999999</v>
      </c>
      <c r="S39" s="13">
        <v>0.109</v>
      </c>
      <c r="T39" s="13">
        <v>9.74E-2</v>
      </c>
      <c r="U39" s="13"/>
      <c r="V39" s="13">
        <v>0.91</v>
      </c>
      <c r="W39" s="13">
        <v>3.78E-2</v>
      </c>
      <c r="X39" s="13">
        <v>1.7399999999999999E-2</v>
      </c>
      <c r="Y39" s="13"/>
      <c r="Z39" s="13">
        <v>0.88400000000000001</v>
      </c>
      <c r="AA39" s="13">
        <v>3.3700000000000001E-2</v>
      </c>
      <c r="AB39" s="13">
        <v>1.2500000000000001E-2</v>
      </c>
      <c r="AC39" s="13"/>
      <c r="AD39" s="14">
        <v>-2.3673000000000002</v>
      </c>
      <c r="AE39" s="14">
        <v>-0.22397</v>
      </c>
    </row>
    <row r="40" spans="1:31" x14ac:dyDescent="0.25">
      <c r="A40" s="18">
        <v>39</v>
      </c>
      <c r="B40" s="26" t="s">
        <v>29</v>
      </c>
      <c r="C40" s="36">
        <v>48</v>
      </c>
      <c r="D40" s="27" t="str">
        <f t="shared" si="1"/>
        <v>48_NEM</v>
      </c>
      <c r="E40" s="28" t="s">
        <v>3</v>
      </c>
      <c r="F40" s="36">
        <v>20</v>
      </c>
      <c r="G40" s="33">
        <v>24.004475410669787</v>
      </c>
      <c r="H40" s="33">
        <v>0.87024221453287198</v>
      </c>
      <c r="I40" s="37">
        <v>43507</v>
      </c>
      <c r="J40" s="32">
        <v>5</v>
      </c>
      <c r="K40" s="36">
        <v>37.299999999999997</v>
      </c>
      <c r="L40" s="36">
        <v>137</v>
      </c>
      <c r="M40" s="36">
        <v>80</v>
      </c>
      <c r="N40" s="36">
        <v>96</v>
      </c>
      <c r="O40" s="5" t="s">
        <v>94</v>
      </c>
      <c r="P40" s="5" t="s">
        <v>8</v>
      </c>
      <c r="Q40" s="43" t="s">
        <v>107</v>
      </c>
      <c r="R40" s="13">
        <v>0.23499999999999999</v>
      </c>
      <c r="S40" s="13">
        <v>0.109</v>
      </c>
      <c r="T40" s="13">
        <v>9.74E-2</v>
      </c>
      <c r="U40" s="13"/>
      <c r="V40" s="13">
        <v>0.91</v>
      </c>
      <c r="W40" s="13">
        <v>3.78E-2</v>
      </c>
      <c r="X40" s="13">
        <v>1.7399999999999999E-2</v>
      </c>
      <c r="Y40" s="13"/>
      <c r="Z40" s="13">
        <v>0.88400000000000001</v>
      </c>
      <c r="AA40" s="13">
        <v>3.3700000000000001E-2</v>
      </c>
      <c r="AB40" s="13">
        <v>1.2500000000000001E-2</v>
      </c>
      <c r="AC40" s="13"/>
      <c r="AD40" s="14">
        <v>1.8895999999999999</v>
      </c>
      <c r="AE40" s="14">
        <v>-0.61202000000000001</v>
      </c>
    </row>
    <row r="41" spans="1:31" x14ac:dyDescent="0.25">
      <c r="A41" s="18">
        <v>40</v>
      </c>
      <c r="B41" s="26" t="s">
        <v>29</v>
      </c>
      <c r="C41" s="38">
        <v>50</v>
      </c>
      <c r="D41" s="27" t="str">
        <f t="shared" si="1"/>
        <v>50_NEM</v>
      </c>
      <c r="E41" s="28" t="s">
        <v>1</v>
      </c>
      <c r="F41" s="36">
        <v>24</v>
      </c>
      <c r="G41" s="33">
        <v>20.82999519307803</v>
      </c>
      <c r="H41" s="33">
        <v>0.83702213279678073</v>
      </c>
      <c r="I41" s="37">
        <v>43508</v>
      </c>
      <c r="J41" s="32">
        <v>4</v>
      </c>
      <c r="K41" s="36">
        <v>36.1</v>
      </c>
      <c r="L41" s="36">
        <v>111</v>
      </c>
      <c r="M41" s="36">
        <v>80</v>
      </c>
      <c r="N41" s="36">
        <v>74</v>
      </c>
      <c r="O41" s="5" t="s">
        <v>94</v>
      </c>
      <c r="P41" s="5" t="s">
        <v>8</v>
      </c>
      <c r="Q41" s="43" t="s">
        <v>107</v>
      </c>
      <c r="R41" s="13">
        <v>0.23499999999999999</v>
      </c>
      <c r="S41" s="13">
        <v>0.109</v>
      </c>
      <c r="T41" s="13">
        <v>9.74E-2</v>
      </c>
      <c r="U41" s="13"/>
      <c r="V41" s="13">
        <v>0.91</v>
      </c>
      <c r="W41" s="13">
        <v>3.78E-2</v>
      </c>
      <c r="X41" s="13">
        <v>1.7399999999999999E-2</v>
      </c>
      <c r="Y41" s="13"/>
      <c r="Z41" s="13">
        <v>0.88400000000000001</v>
      </c>
      <c r="AA41" s="13">
        <v>3.3700000000000001E-2</v>
      </c>
      <c r="AB41" s="13">
        <v>1.2500000000000001E-2</v>
      </c>
      <c r="AC41" s="13"/>
      <c r="AD41" s="14">
        <v>-1.7937000000000001</v>
      </c>
      <c r="AE41" s="14">
        <v>-0.10979</v>
      </c>
    </row>
    <row r="42" spans="1:31" x14ac:dyDescent="0.25">
      <c r="A42" s="18">
        <v>1</v>
      </c>
      <c r="B42" s="25" t="s">
        <v>4</v>
      </c>
      <c r="C42" s="27" t="s">
        <v>0</v>
      </c>
      <c r="D42" s="27" t="str">
        <f>C42&amp;"_PBS"</f>
        <v>07_PBS</v>
      </c>
      <c r="E42" s="28" t="s">
        <v>1</v>
      </c>
      <c r="F42" s="27">
        <v>29</v>
      </c>
      <c r="G42" s="29">
        <v>18.809206251496189</v>
      </c>
      <c r="H42" s="30">
        <v>0.78149606299212604</v>
      </c>
      <c r="I42" s="31">
        <v>43494</v>
      </c>
      <c r="J42" s="27">
        <v>6</v>
      </c>
      <c r="K42" s="27">
        <v>36.5</v>
      </c>
      <c r="L42" s="27">
        <v>116</v>
      </c>
      <c r="M42" s="27">
        <v>80</v>
      </c>
      <c r="N42" s="27">
        <v>91</v>
      </c>
      <c r="O42" s="5" t="s">
        <v>94</v>
      </c>
      <c r="P42" s="5" t="s">
        <v>22</v>
      </c>
      <c r="Q42" s="44" t="s">
        <v>108</v>
      </c>
      <c r="R42" s="13">
        <v>3.56E-2</v>
      </c>
      <c r="S42" s="13">
        <v>0.22</v>
      </c>
      <c r="T42" s="13">
        <v>0.17399999999999999</v>
      </c>
      <c r="U42" s="13">
        <v>5.7799999999999997E-2</v>
      </c>
      <c r="V42" s="13">
        <v>0.24099999999999999</v>
      </c>
      <c r="W42" s="13">
        <v>0.21299999999999999</v>
      </c>
      <c r="X42" s="13">
        <v>7.4700000000000003E-2</v>
      </c>
      <c r="Y42" s="13">
        <v>3.6799999999999999E-2</v>
      </c>
      <c r="Z42" s="13">
        <v>-0.39800000000000002</v>
      </c>
      <c r="AA42" s="13">
        <v>0.127</v>
      </c>
      <c r="AB42" s="13">
        <v>8.2699999999999996E-2</v>
      </c>
      <c r="AC42" s="13">
        <v>0.193</v>
      </c>
      <c r="AD42" s="14">
        <v>-2.4839000000000002</v>
      </c>
      <c r="AE42" s="14">
        <v>2.5634000000000001</v>
      </c>
    </row>
    <row r="43" spans="1:31" x14ac:dyDescent="0.25">
      <c r="A43" s="18">
        <v>2</v>
      </c>
      <c r="B43" s="25" t="s">
        <v>4</v>
      </c>
      <c r="C43" s="27" t="s">
        <v>2</v>
      </c>
      <c r="D43" s="27" t="str">
        <f t="shared" ref="D43:D61" si="2">C43&amp;"_PBS"</f>
        <v>09_PBS</v>
      </c>
      <c r="E43" s="28" t="s">
        <v>1</v>
      </c>
      <c r="F43" s="27">
        <v>24</v>
      </c>
      <c r="G43" s="29">
        <v>20.862264865547278</v>
      </c>
      <c r="H43" s="30">
        <v>0.78559176672384212</v>
      </c>
      <c r="I43" s="31">
        <v>43494</v>
      </c>
      <c r="J43" s="27">
        <v>5</v>
      </c>
      <c r="K43" s="27">
        <v>37.5</v>
      </c>
      <c r="L43" s="27">
        <v>119</v>
      </c>
      <c r="M43" s="27">
        <v>79</v>
      </c>
      <c r="N43" s="27">
        <v>81</v>
      </c>
      <c r="O43" s="5" t="s">
        <v>94</v>
      </c>
      <c r="P43" s="5" t="s">
        <v>22</v>
      </c>
      <c r="Q43" s="44" t="s">
        <v>108</v>
      </c>
      <c r="R43" s="13">
        <v>3.56E-2</v>
      </c>
      <c r="S43" s="13">
        <v>0.22</v>
      </c>
      <c r="T43" s="13">
        <v>0.17399999999999999</v>
      </c>
      <c r="U43" s="13">
        <v>5.7799999999999997E-2</v>
      </c>
      <c r="V43" s="13">
        <v>0.24099999999999999</v>
      </c>
      <c r="W43" s="13">
        <v>0.21299999999999999</v>
      </c>
      <c r="X43" s="13">
        <v>7.4700000000000003E-2</v>
      </c>
      <c r="Y43" s="13">
        <v>3.6799999999999999E-2</v>
      </c>
      <c r="Z43" s="13">
        <v>-0.39800000000000002</v>
      </c>
      <c r="AA43" s="13">
        <v>0.127</v>
      </c>
      <c r="AB43" s="13">
        <v>8.2699999999999996E-2</v>
      </c>
      <c r="AC43" s="13">
        <v>0.193</v>
      </c>
      <c r="AD43" s="14">
        <v>7.6559000000000002E-2</v>
      </c>
      <c r="AE43" s="14">
        <v>1.3826000000000001</v>
      </c>
    </row>
    <row r="44" spans="1:31" x14ac:dyDescent="0.25">
      <c r="A44" s="18">
        <v>3</v>
      </c>
      <c r="B44" s="25" t="s">
        <v>4</v>
      </c>
      <c r="C44" s="27">
        <v>14</v>
      </c>
      <c r="D44" s="27" t="str">
        <f t="shared" si="2"/>
        <v>14_PBS</v>
      </c>
      <c r="E44" s="28" t="s">
        <v>3</v>
      </c>
      <c r="F44" s="27">
        <v>29</v>
      </c>
      <c r="G44" s="29">
        <v>24.115444214876035</v>
      </c>
      <c r="H44" s="30">
        <v>0.84055459272097044</v>
      </c>
      <c r="I44" s="31">
        <v>43495</v>
      </c>
      <c r="J44" s="27">
        <v>4</v>
      </c>
      <c r="K44" s="27">
        <v>36.299999999999997</v>
      </c>
      <c r="L44" s="27">
        <v>139</v>
      </c>
      <c r="M44" s="27">
        <v>90</v>
      </c>
      <c r="N44" s="27">
        <v>86</v>
      </c>
      <c r="O44" s="5" t="s">
        <v>94</v>
      </c>
      <c r="P44" s="5" t="s">
        <v>22</v>
      </c>
      <c r="Q44" s="44" t="s">
        <v>108</v>
      </c>
      <c r="R44" s="13">
        <v>3.56E-2</v>
      </c>
      <c r="S44" s="13">
        <v>0.22</v>
      </c>
      <c r="T44" s="13">
        <v>0.17399999999999999</v>
      </c>
      <c r="U44" s="13">
        <v>5.7799999999999997E-2</v>
      </c>
      <c r="V44" s="13">
        <v>0.24099999999999999</v>
      </c>
      <c r="W44" s="13">
        <v>0.21299999999999999</v>
      </c>
      <c r="X44" s="13">
        <v>7.4700000000000003E-2</v>
      </c>
      <c r="Y44" s="13">
        <v>3.6799999999999999E-2</v>
      </c>
      <c r="Z44" s="13">
        <v>-0.39800000000000002</v>
      </c>
      <c r="AA44" s="13">
        <v>0.127</v>
      </c>
      <c r="AB44" s="13">
        <v>8.2699999999999996E-2</v>
      </c>
      <c r="AC44" s="13">
        <v>0.193</v>
      </c>
      <c r="AD44" s="14">
        <v>-0.50627999999999995</v>
      </c>
      <c r="AE44" s="14">
        <v>-2.4060000000000001</v>
      </c>
    </row>
    <row r="45" spans="1:31" x14ac:dyDescent="0.25">
      <c r="A45" s="18">
        <v>4</v>
      </c>
      <c r="B45" s="25" t="s">
        <v>4</v>
      </c>
      <c r="C45" s="27">
        <v>15</v>
      </c>
      <c r="D45" s="27" t="str">
        <f t="shared" si="2"/>
        <v>15_PBS</v>
      </c>
      <c r="E45" s="28" t="s">
        <v>1</v>
      </c>
      <c r="F45" s="27">
        <v>25</v>
      </c>
      <c r="G45" s="29">
        <v>20.211347081153178</v>
      </c>
      <c r="H45" s="30">
        <v>0.75600739371534198</v>
      </c>
      <c r="I45" s="31">
        <v>43495</v>
      </c>
      <c r="J45" s="27">
        <v>5</v>
      </c>
      <c r="K45" s="27">
        <v>36.799999999999997</v>
      </c>
      <c r="L45" s="27">
        <v>119</v>
      </c>
      <c r="M45" s="27">
        <v>60</v>
      </c>
      <c r="N45" s="27">
        <v>74</v>
      </c>
      <c r="O45" s="5" t="s">
        <v>94</v>
      </c>
      <c r="P45" s="5" t="s">
        <v>22</v>
      </c>
      <c r="Q45" s="44" t="s">
        <v>108</v>
      </c>
      <c r="R45" s="13">
        <v>3.56E-2</v>
      </c>
      <c r="S45" s="13">
        <v>0.22</v>
      </c>
      <c r="T45" s="13">
        <v>0.17399999999999999</v>
      </c>
      <c r="U45" s="13">
        <v>5.7799999999999997E-2</v>
      </c>
      <c r="V45" s="13">
        <v>0.24099999999999999</v>
      </c>
      <c r="W45" s="13">
        <v>0.21299999999999999</v>
      </c>
      <c r="X45" s="13">
        <v>7.4700000000000003E-2</v>
      </c>
      <c r="Y45" s="13">
        <v>3.6799999999999999E-2</v>
      </c>
      <c r="Z45" s="13">
        <v>-0.39800000000000002</v>
      </c>
      <c r="AA45" s="13">
        <v>0.127</v>
      </c>
      <c r="AB45" s="13">
        <v>8.2699999999999996E-2</v>
      </c>
      <c r="AC45" s="13">
        <v>0.193</v>
      </c>
      <c r="AD45" s="14">
        <v>-1.4144000000000001</v>
      </c>
      <c r="AE45" s="14">
        <v>-0.68020000000000003</v>
      </c>
    </row>
    <row r="46" spans="1:31" x14ac:dyDescent="0.25">
      <c r="A46" s="18">
        <v>5</v>
      </c>
      <c r="B46" s="25" t="s">
        <v>4</v>
      </c>
      <c r="C46" s="27">
        <v>16</v>
      </c>
      <c r="D46" s="27" t="str">
        <f t="shared" si="2"/>
        <v>16_PBS</v>
      </c>
      <c r="E46" s="28" t="s">
        <v>1</v>
      </c>
      <c r="F46" s="27">
        <v>23</v>
      </c>
      <c r="G46" s="29">
        <v>21.230572023714146</v>
      </c>
      <c r="H46" s="30">
        <v>0.73913043478260876</v>
      </c>
      <c r="I46" s="31">
        <v>43495</v>
      </c>
      <c r="J46" s="27">
        <v>4</v>
      </c>
      <c r="K46" s="27">
        <v>36.700000000000003</v>
      </c>
      <c r="L46" s="27">
        <v>109</v>
      </c>
      <c r="M46" s="27">
        <v>70</v>
      </c>
      <c r="N46" s="27">
        <v>61</v>
      </c>
      <c r="O46" s="5" t="s">
        <v>94</v>
      </c>
      <c r="P46" s="5" t="s">
        <v>22</v>
      </c>
      <c r="Q46" s="44" t="s">
        <v>108</v>
      </c>
      <c r="R46" s="13">
        <v>3.56E-2</v>
      </c>
      <c r="S46" s="13">
        <v>0.22</v>
      </c>
      <c r="T46" s="13">
        <v>0.17399999999999999</v>
      </c>
      <c r="U46" s="13">
        <v>5.7799999999999997E-2</v>
      </c>
      <c r="V46" s="13">
        <v>0.24099999999999999</v>
      </c>
      <c r="W46" s="13">
        <v>0.21299999999999999</v>
      </c>
      <c r="X46" s="13">
        <v>7.4700000000000003E-2</v>
      </c>
      <c r="Y46" s="13">
        <v>3.6799999999999999E-2</v>
      </c>
      <c r="Z46" s="13">
        <v>-0.39800000000000002</v>
      </c>
      <c r="AA46" s="13">
        <v>0.127</v>
      </c>
      <c r="AB46" s="13">
        <v>8.2699999999999996E-2</v>
      </c>
      <c r="AC46" s="13">
        <v>0.193</v>
      </c>
      <c r="AD46" s="14">
        <v>-0.28470000000000001</v>
      </c>
      <c r="AE46" s="14">
        <v>0.48748000000000002</v>
      </c>
    </row>
    <row r="47" spans="1:31" x14ac:dyDescent="0.25">
      <c r="A47" s="18">
        <v>6</v>
      </c>
      <c r="B47" s="25" t="s">
        <v>4</v>
      </c>
      <c r="C47" s="27">
        <v>17</v>
      </c>
      <c r="D47" s="27" t="str">
        <f t="shared" si="2"/>
        <v>17_PBS</v>
      </c>
      <c r="E47" s="28" t="s">
        <v>1</v>
      </c>
      <c r="F47" s="27">
        <v>23</v>
      </c>
      <c r="G47" s="29">
        <v>23.459612916386877</v>
      </c>
      <c r="H47" s="30">
        <v>0.78880000000000006</v>
      </c>
      <c r="I47" s="31">
        <v>43495</v>
      </c>
      <c r="J47" s="27">
        <v>4</v>
      </c>
      <c r="K47" s="27">
        <v>37</v>
      </c>
      <c r="L47" s="27">
        <v>130</v>
      </c>
      <c r="M47" s="27">
        <v>89</v>
      </c>
      <c r="N47" s="27">
        <v>83</v>
      </c>
      <c r="O47" s="5" t="s">
        <v>94</v>
      </c>
      <c r="P47" s="5" t="s">
        <v>22</v>
      </c>
      <c r="Q47" s="44" t="s">
        <v>108</v>
      </c>
      <c r="R47" s="13">
        <v>3.56E-2</v>
      </c>
      <c r="S47" s="13">
        <v>0.22</v>
      </c>
      <c r="T47" s="13">
        <v>0.17399999999999999</v>
      </c>
      <c r="U47" s="13">
        <v>5.7799999999999997E-2</v>
      </c>
      <c r="V47" s="13">
        <v>0.24099999999999999</v>
      </c>
      <c r="W47" s="13">
        <v>0.21299999999999999</v>
      </c>
      <c r="X47" s="13">
        <v>7.4700000000000003E-2</v>
      </c>
      <c r="Y47" s="13">
        <v>3.6799999999999999E-2</v>
      </c>
      <c r="Z47" s="13">
        <v>-0.39800000000000002</v>
      </c>
      <c r="AA47" s="13">
        <v>0.127</v>
      </c>
      <c r="AB47" s="13">
        <v>8.2699999999999996E-2</v>
      </c>
      <c r="AC47" s="13">
        <v>0.193</v>
      </c>
      <c r="AD47" s="14">
        <v>-0.34355000000000002</v>
      </c>
      <c r="AE47" s="14">
        <v>1.2583</v>
      </c>
    </row>
    <row r="48" spans="1:31" x14ac:dyDescent="0.25">
      <c r="A48" s="18">
        <v>7</v>
      </c>
      <c r="B48" s="25" t="s">
        <v>4</v>
      </c>
      <c r="C48" s="27">
        <v>18</v>
      </c>
      <c r="D48" s="27" t="str">
        <f t="shared" si="2"/>
        <v>18_PBS</v>
      </c>
      <c r="E48" s="28" t="s">
        <v>3</v>
      </c>
      <c r="F48" s="27">
        <v>24</v>
      </c>
      <c r="G48" s="29">
        <v>20.822572314049587</v>
      </c>
      <c r="H48" s="30">
        <v>0.86296296296296304</v>
      </c>
      <c r="I48" s="31">
        <v>43495</v>
      </c>
      <c r="J48" s="27">
        <v>6</v>
      </c>
      <c r="K48" s="27">
        <v>36.4</v>
      </c>
      <c r="L48" s="27">
        <v>138</v>
      </c>
      <c r="M48" s="27">
        <v>89</v>
      </c>
      <c r="N48" s="27">
        <v>82</v>
      </c>
      <c r="O48" s="5" t="s">
        <v>94</v>
      </c>
      <c r="P48" s="5" t="s">
        <v>22</v>
      </c>
      <c r="Q48" s="44" t="s">
        <v>108</v>
      </c>
      <c r="R48" s="13">
        <v>3.56E-2</v>
      </c>
      <c r="S48" s="13">
        <v>0.22</v>
      </c>
      <c r="T48" s="13">
        <v>0.17399999999999999</v>
      </c>
      <c r="U48" s="13">
        <v>5.7799999999999997E-2</v>
      </c>
      <c r="V48" s="13">
        <v>0.24099999999999999</v>
      </c>
      <c r="W48" s="13">
        <v>0.21299999999999999</v>
      </c>
      <c r="X48" s="13">
        <v>7.4700000000000003E-2</v>
      </c>
      <c r="Y48" s="13">
        <v>3.6799999999999999E-2</v>
      </c>
      <c r="Z48" s="13">
        <v>-0.39800000000000002</v>
      </c>
      <c r="AA48" s="13">
        <v>0.127</v>
      </c>
      <c r="AB48" s="13">
        <v>8.2699999999999996E-2</v>
      </c>
      <c r="AC48" s="13">
        <v>0.193</v>
      </c>
      <c r="AD48" s="14">
        <v>-6.8118999999999999E-2</v>
      </c>
      <c r="AE48" s="14">
        <v>0.21937999999999999</v>
      </c>
    </row>
    <row r="49" spans="1:31" x14ac:dyDescent="0.25">
      <c r="A49" s="18">
        <v>8</v>
      </c>
      <c r="B49" s="25" t="s">
        <v>4</v>
      </c>
      <c r="C49" s="27">
        <v>22</v>
      </c>
      <c r="D49" s="27" t="str">
        <f t="shared" si="2"/>
        <v>22_PBS</v>
      </c>
      <c r="E49" s="28" t="s">
        <v>3</v>
      </c>
      <c r="F49" s="27">
        <v>25</v>
      </c>
      <c r="G49" s="29">
        <v>22.282592106468055</v>
      </c>
      <c r="H49" s="30">
        <v>0.85979729729729726</v>
      </c>
      <c r="I49" s="31">
        <v>43496</v>
      </c>
      <c r="J49" s="27">
        <v>5</v>
      </c>
      <c r="K49" s="27">
        <v>35.9</v>
      </c>
      <c r="L49" s="27">
        <v>131</v>
      </c>
      <c r="M49" s="27">
        <v>80</v>
      </c>
      <c r="N49" s="27">
        <v>82</v>
      </c>
      <c r="O49" s="5" t="s">
        <v>94</v>
      </c>
      <c r="P49" s="5" t="s">
        <v>22</v>
      </c>
      <c r="Q49" s="44" t="s">
        <v>108</v>
      </c>
      <c r="R49" s="13">
        <v>3.56E-2</v>
      </c>
      <c r="S49" s="13">
        <v>0.22</v>
      </c>
      <c r="T49" s="13">
        <v>0.17399999999999999</v>
      </c>
      <c r="U49" s="13">
        <v>5.7799999999999997E-2</v>
      </c>
      <c r="V49" s="13">
        <v>0.24099999999999999</v>
      </c>
      <c r="W49" s="13">
        <v>0.21299999999999999</v>
      </c>
      <c r="X49" s="13">
        <v>7.4700000000000003E-2</v>
      </c>
      <c r="Y49" s="13">
        <v>3.6799999999999999E-2</v>
      </c>
      <c r="Z49" s="13">
        <v>-0.39800000000000002</v>
      </c>
      <c r="AA49" s="13">
        <v>0.127</v>
      </c>
      <c r="AB49" s="13">
        <v>8.2699999999999996E-2</v>
      </c>
      <c r="AC49" s="13">
        <v>0.193</v>
      </c>
      <c r="AD49" s="14">
        <v>-0.87182999999999999</v>
      </c>
      <c r="AE49" s="14">
        <v>-2.6118999999999999</v>
      </c>
    </row>
    <row r="50" spans="1:31" x14ac:dyDescent="0.25">
      <c r="A50" s="18">
        <v>9</v>
      </c>
      <c r="B50" s="25" t="s">
        <v>4</v>
      </c>
      <c r="C50" s="27">
        <v>23</v>
      </c>
      <c r="D50" s="27" t="str">
        <f t="shared" si="2"/>
        <v>23_PBS</v>
      </c>
      <c r="E50" s="28" t="s">
        <v>1</v>
      </c>
      <c r="F50" s="27">
        <v>28</v>
      </c>
      <c r="G50" s="29">
        <v>21.303022319244235</v>
      </c>
      <c r="H50" s="30">
        <v>0.7478108581436077</v>
      </c>
      <c r="I50" s="31">
        <v>43496</v>
      </c>
      <c r="J50" s="27">
        <v>6</v>
      </c>
      <c r="K50" s="27">
        <v>36.9</v>
      </c>
      <c r="L50" s="27">
        <v>129</v>
      </c>
      <c r="M50" s="27">
        <v>90</v>
      </c>
      <c r="N50" s="27">
        <v>66</v>
      </c>
      <c r="O50" s="5" t="s">
        <v>94</v>
      </c>
      <c r="P50" s="5" t="s">
        <v>22</v>
      </c>
      <c r="Q50" s="44" t="s">
        <v>108</v>
      </c>
      <c r="R50" s="13">
        <v>3.56E-2</v>
      </c>
      <c r="S50" s="13">
        <v>0.22</v>
      </c>
      <c r="T50" s="13">
        <v>0.17399999999999999</v>
      </c>
      <c r="U50" s="13">
        <v>5.7799999999999997E-2</v>
      </c>
      <c r="V50" s="13">
        <v>0.24099999999999999</v>
      </c>
      <c r="W50" s="13">
        <v>0.21299999999999999</v>
      </c>
      <c r="X50" s="13">
        <v>7.4700000000000003E-2</v>
      </c>
      <c r="Y50" s="13">
        <v>3.6799999999999999E-2</v>
      </c>
      <c r="Z50" s="13">
        <v>-0.39800000000000002</v>
      </c>
      <c r="AA50" s="13">
        <v>0.127</v>
      </c>
      <c r="AB50" s="13">
        <v>8.2699999999999996E-2</v>
      </c>
      <c r="AC50" s="13">
        <v>0.193</v>
      </c>
      <c r="AD50" s="14">
        <v>-0.22259000000000001</v>
      </c>
      <c r="AE50" s="14">
        <v>3.5539000000000001</v>
      </c>
    </row>
    <row r="51" spans="1:31" x14ac:dyDescent="0.25">
      <c r="A51" s="18">
        <v>10</v>
      </c>
      <c r="B51" s="25" t="s">
        <v>4</v>
      </c>
      <c r="C51" s="27">
        <v>25</v>
      </c>
      <c r="D51" s="27" t="str">
        <f t="shared" si="2"/>
        <v>25_PBS</v>
      </c>
      <c r="E51" s="28" t="s">
        <v>3</v>
      </c>
      <c r="F51" s="27">
        <v>30</v>
      </c>
      <c r="G51" s="29">
        <v>24.775912132306527</v>
      </c>
      <c r="H51" s="30">
        <v>0.93302232589136935</v>
      </c>
      <c r="I51" s="31">
        <v>43496</v>
      </c>
      <c r="J51" s="27">
        <v>5</v>
      </c>
      <c r="K51" s="27">
        <v>35.9</v>
      </c>
      <c r="L51" s="27">
        <v>126</v>
      </c>
      <c r="M51" s="27">
        <v>79</v>
      </c>
      <c r="N51" s="27">
        <v>53</v>
      </c>
      <c r="O51" s="5" t="s">
        <v>94</v>
      </c>
      <c r="P51" s="5" t="s">
        <v>22</v>
      </c>
      <c r="Q51" s="44" t="s">
        <v>108</v>
      </c>
      <c r="R51" s="13">
        <v>3.56E-2</v>
      </c>
      <c r="S51" s="13">
        <v>0.22</v>
      </c>
      <c r="T51" s="13">
        <v>0.17399999999999999</v>
      </c>
      <c r="U51" s="13">
        <v>5.7799999999999997E-2</v>
      </c>
      <c r="V51" s="13">
        <v>0.24099999999999999</v>
      </c>
      <c r="W51" s="13">
        <v>0.21299999999999999</v>
      </c>
      <c r="X51" s="13">
        <v>7.4700000000000003E-2</v>
      </c>
      <c r="Y51" s="13">
        <v>3.6799999999999999E-2</v>
      </c>
      <c r="Z51" s="13">
        <v>-0.39800000000000002</v>
      </c>
      <c r="AA51" s="13">
        <v>0.127</v>
      </c>
      <c r="AB51" s="13">
        <v>8.2699999999999996E-2</v>
      </c>
      <c r="AC51" s="13">
        <v>0.193</v>
      </c>
      <c r="AD51" s="14">
        <v>-0.24160999999999999</v>
      </c>
      <c r="AE51" s="14">
        <v>-1.4114</v>
      </c>
    </row>
    <row r="52" spans="1:31" x14ac:dyDescent="0.25">
      <c r="A52" s="18">
        <v>11</v>
      </c>
      <c r="B52" s="25" t="s">
        <v>4</v>
      </c>
      <c r="C52" s="27">
        <v>26</v>
      </c>
      <c r="D52" s="27" t="str">
        <f t="shared" si="2"/>
        <v>26_PBS</v>
      </c>
      <c r="E52" s="28" t="s">
        <v>1</v>
      </c>
      <c r="F52" s="27">
        <v>27</v>
      </c>
      <c r="G52" s="29">
        <v>21.338210638622158</v>
      </c>
      <c r="H52" s="30">
        <v>0.78533094812164583</v>
      </c>
      <c r="I52" s="31">
        <v>43496</v>
      </c>
      <c r="J52" s="27">
        <v>6</v>
      </c>
      <c r="K52" s="27">
        <v>36.700000000000003</v>
      </c>
      <c r="L52" s="27">
        <v>119</v>
      </c>
      <c r="M52" s="27">
        <v>82</v>
      </c>
      <c r="N52" s="27">
        <v>68</v>
      </c>
      <c r="O52" s="5" t="s">
        <v>94</v>
      </c>
      <c r="P52" s="5" t="s">
        <v>22</v>
      </c>
      <c r="Q52" s="44" t="s">
        <v>108</v>
      </c>
      <c r="R52" s="13">
        <v>3.56E-2</v>
      </c>
      <c r="S52" s="13">
        <v>0.22</v>
      </c>
      <c r="T52" s="13">
        <v>0.17399999999999999</v>
      </c>
      <c r="U52" s="13">
        <v>5.7799999999999997E-2</v>
      </c>
      <c r="V52" s="13">
        <v>0.24099999999999999</v>
      </c>
      <c r="W52" s="13">
        <v>0.21299999999999999</v>
      </c>
      <c r="X52" s="13">
        <v>7.4700000000000003E-2</v>
      </c>
      <c r="Y52" s="13">
        <v>3.6799999999999999E-2</v>
      </c>
      <c r="Z52" s="13">
        <v>-0.39800000000000002</v>
      </c>
      <c r="AA52" s="13">
        <v>0.127</v>
      </c>
      <c r="AB52" s="13">
        <v>8.2699999999999996E-2</v>
      </c>
      <c r="AC52" s="13">
        <v>0.193</v>
      </c>
      <c r="AD52" s="14">
        <v>0.52732000000000001</v>
      </c>
      <c r="AE52" s="14">
        <v>1.046</v>
      </c>
    </row>
    <row r="53" spans="1:31" x14ac:dyDescent="0.25">
      <c r="A53" s="18">
        <v>12</v>
      </c>
      <c r="B53" s="25" t="s">
        <v>4</v>
      </c>
      <c r="C53" s="27">
        <v>30</v>
      </c>
      <c r="D53" s="27" t="str">
        <f t="shared" si="2"/>
        <v>30_PBS</v>
      </c>
      <c r="E53" s="28" t="s">
        <v>3</v>
      </c>
      <c r="F53" s="27">
        <v>23</v>
      </c>
      <c r="G53" s="29">
        <v>23.321090507330762</v>
      </c>
      <c r="H53" s="30">
        <v>0.96082089552238803</v>
      </c>
      <c r="I53" s="31">
        <v>43497</v>
      </c>
      <c r="J53" s="27">
        <v>5</v>
      </c>
      <c r="K53" s="27">
        <v>36.5</v>
      </c>
      <c r="L53" s="27">
        <v>135</v>
      </c>
      <c r="M53" s="27">
        <v>75</v>
      </c>
      <c r="N53" s="27">
        <v>72</v>
      </c>
      <c r="O53" s="5" t="s">
        <v>94</v>
      </c>
      <c r="P53" s="5" t="s">
        <v>22</v>
      </c>
      <c r="Q53" s="44" t="s">
        <v>108</v>
      </c>
      <c r="R53" s="13">
        <v>3.56E-2</v>
      </c>
      <c r="S53" s="13">
        <v>0.22</v>
      </c>
      <c r="T53" s="13">
        <v>0.17399999999999999</v>
      </c>
      <c r="U53" s="13">
        <v>5.7799999999999997E-2</v>
      </c>
      <c r="V53" s="13">
        <v>0.24099999999999999</v>
      </c>
      <c r="W53" s="13">
        <v>0.21299999999999999</v>
      </c>
      <c r="X53" s="13">
        <v>7.4700000000000003E-2</v>
      </c>
      <c r="Y53" s="13">
        <v>3.6799999999999999E-2</v>
      </c>
      <c r="Z53" s="13">
        <v>-0.39800000000000002</v>
      </c>
      <c r="AA53" s="13">
        <v>0.127</v>
      </c>
      <c r="AB53" s="13">
        <v>8.2699999999999996E-2</v>
      </c>
      <c r="AC53" s="13">
        <v>0.193</v>
      </c>
      <c r="AD53" s="14">
        <v>-0.88102000000000003</v>
      </c>
      <c r="AE53" s="14">
        <v>-0.85719000000000001</v>
      </c>
    </row>
    <row r="54" spans="1:31" x14ac:dyDescent="0.25">
      <c r="A54" s="18">
        <v>13</v>
      </c>
      <c r="B54" s="25" t="s">
        <v>4</v>
      </c>
      <c r="C54" s="27">
        <v>31</v>
      </c>
      <c r="D54" s="27" t="str">
        <f t="shared" si="2"/>
        <v>31_PBS</v>
      </c>
      <c r="E54" s="28" t="s">
        <v>3</v>
      </c>
      <c r="F54" s="27">
        <v>30</v>
      </c>
      <c r="G54" s="29">
        <v>24.642657121289606</v>
      </c>
      <c r="H54" s="30">
        <v>0.96635514018691593</v>
      </c>
      <c r="I54" s="31">
        <v>43497</v>
      </c>
      <c r="J54" s="27">
        <v>6</v>
      </c>
      <c r="K54" s="27">
        <v>35.6</v>
      </c>
      <c r="L54" s="27">
        <v>139</v>
      </c>
      <c r="M54" s="27">
        <v>89</v>
      </c>
      <c r="N54" s="27">
        <v>67</v>
      </c>
      <c r="O54" s="5" t="s">
        <v>94</v>
      </c>
      <c r="P54" s="5" t="s">
        <v>22</v>
      </c>
      <c r="Q54" s="44" t="s">
        <v>108</v>
      </c>
      <c r="R54" s="13">
        <v>3.56E-2</v>
      </c>
      <c r="S54" s="13">
        <v>0.22</v>
      </c>
      <c r="T54" s="13">
        <v>0.17399999999999999</v>
      </c>
      <c r="U54" s="13">
        <v>5.7799999999999997E-2</v>
      </c>
      <c r="V54" s="13">
        <v>0.24099999999999999</v>
      </c>
      <c r="W54" s="13">
        <v>0.21299999999999999</v>
      </c>
      <c r="X54" s="13">
        <v>7.4700000000000003E-2</v>
      </c>
      <c r="Y54" s="13">
        <v>3.6799999999999999E-2</v>
      </c>
      <c r="Z54" s="13">
        <v>-0.39800000000000002</v>
      </c>
      <c r="AA54" s="13">
        <v>0.127</v>
      </c>
      <c r="AB54" s="13">
        <v>8.2699999999999996E-2</v>
      </c>
      <c r="AC54" s="13">
        <v>0.193</v>
      </c>
      <c r="AD54" s="14">
        <v>-0.80613000000000001</v>
      </c>
      <c r="AE54" s="14">
        <v>-1.0762</v>
      </c>
    </row>
    <row r="55" spans="1:31" x14ac:dyDescent="0.25">
      <c r="A55" s="18">
        <v>14</v>
      </c>
      <c r="B55" s="25" t="s">
        <v>4</v>
      </c>
      <c r="C55" s="27">
        <v>32</v>
      </c>
      <c r="D55" s="27" t="str">
        <f t="shared" si="2"/>
        <v>32_PBS</v>
      </c>
      <c r="E55" s="28" t="s">
        <v>1</v>
      </c>
      <c r="F55" s="27">
        <v>26</v>
      </c>
      <c r="G55" s="29">
        <v>18.975765889346132</v>
      </c>
      <c r="H55" s="30">
        <v>0.83757338551859084</v>
      </c>
      <c r="I55" s="31">
        <v>43497</v>
      </c>
      <c r="J55" s="27">
        <v>5</v>
      </c>
      <c r="K55" s="27">
        <v>36.200000000000003</v>
      </c>
      <c r="L55" s="27">
        <v>118</v>
      </c>
      <c r="M55" s="27">
        <v>80</v>
      </c>
      <c r="N55" s="27">
        <v>93</v>
      </c>
      <c r="O55" s="5" t="s">
        <v>94</v>
      </c>
      <c r="P55" s="5" t="s">
        <v>22</v>
      </c>
      <c r="Q55" s="44" t="s">
        <v>108</v>
      </c>
      <c r="R55" s="13">
        <v>3.56E-2</v>
      </c>
      <c r="S55" s="13">
        <v>0.22</v>
      </c>
      <c r="T55" s="13">
        <v>0.17399999999999999</v>
      </c>
      <c r="U55" s="13">
        <v>5.7799999999999997E-2</v>
      </c>
      <c r="V55" s="13">
        <v>0.24099999999999999</v>
      </c>
      <c r="W55" s="13">
        <v>0.21299999999999999</v>
      </c>
      <c r="X55" s="13">
        <v>7.4700000000000003E-2</v>
      </c>
      <c r="Y55" s="13">
        <v>3.6799999999999999E-2</v>
      </c>
      <c r="Z55" s="13">
        <v>-0.39800000000000002</v>
      </c>
      <c r="AA55" s="13">
        <v>0.127</v>
      </c>
      <c r="AB55" s="13">
        <v>8.2699999999999996E-2</v>
      </c>
      <c r="AC55" s="13">
        <v>0.193</v>
      </c>
      <c r="AD55" s="14">
        <v>-0.76532999999999995</v>
      </c>
      <c r="AE55" s="14">
        <v>2.3565999999999998</v>
      </c>
    </row>
    <row r="56" spans="1:31" x14ac:dyDescent="0.25">
      <c r="A56" s="18">
        <v>15</v>
      </c>
      <c r="B56" s="25" t="s">
        <v>4</v>
      </c>
      <c r="C56" s="27">
        <v>33</v>
      </c>
      <c r="D56" s="27" t="str">
        <f t="shared" si="2"/>
        <v>33_PBS</v>
      </c>
      <c r="E56" s="28" t="s">
        <v>3</v>
      </c>
      <c r="F56" s="27">
        <v>24</v>
      </c>
      <c r="G56" s="29">
        <v>23.185605603188019</v>
      </c>
      <c r="H56" s="30">
        <v>0.82996632996633002</v>
      </c>
      <c r="I56" s="31">
        <v>43497</v>
      </c>
      <c r="J56" s="27">
        <v>8</v>
      </c>
      <c r="K56" s="27">
        <v>35.4</v>
      </c>
      <c r="L56" s="27">
        <v>118</v>
      </c>
      <c r="M56" s="27">
        <v>78</v>
      </c>
      <c r="N56" s="27">
        <v>55</v>
      </c>
      <c r="O56" s="5" t="s">
        <v>94</v>
      </c>
      <c r="P56" s="5" t="s">
        <v>22</v>
      </c>
      <c r="Q56" s="44" t="s">
        <v>108</v>
      </c>
      <c r="R56" s="13">
        <v>3.56E-2</v>
      </c>
      <c r="S56" s="13">
        <v>0.22</v>
      </c>
      <c r="T56" s="13">
        <v>0.17399999999999999</v>
      </c>
      <c r="U56" s="13">
        <v>5.7799999999999997E-2</v>
      </c>
      <c r="V56" s="13">
        <v>0.24099999999999999</v>
      </c>
      <c r="W56" s="13">
        <v>0.21299999999999999</v>
      </c>
      <c r="X56" s="13">
        <v>7.4700000000000003E-2</v>
      </c>
      <c r="Y56" s="13">
        <v>3.6799999999999999E-2</v>
      </c>
      <c r="Z56" s="13">
        <v>-0.39800000000000002</v>
      </c>
      <c r="AA56" s="13">
        <v>0.127</v>
      </c>
      <c r="AB56" s="13">
        <v>8.2699999999999996E-2</v>
      </c>
      <c r="AC56" s="13">
        <v>0.193</v>
      </c>
      <c r="AD56" s="14">
        <v>-0.65342999999999996</v>
      </c>
      <c r="AE56" s="14">
        <v>0.26580999999999999</v>
      </c>
    </row>
    <row r="57" spans="1:31" x14ac:dyDescent="0.25">
      <c r="A57" s="18">
        <v>16</v>
      </c>
      <c r="B57" s="25" t="s">
        <v>4</v>
      </c>
      <c r="C57" s="27">
        <v>34</v>
      </c>
      <c r="D57" s="27" t="str">
        <f t="shared" si="2"/>
        <v>34_PBS</v>
      </c>
      <c r="E57" s="28" t="s">
        <v>3</v>
      </c>
      <c r="F57" s="27">
        <v>27</v>
      </c>
      <c r="G57" s="29">
        <v>24.69508513464557</v>
      </c>
      <c r="H57" s="30">
        <v>0.97781885397412205</v>
      </c>
      <c r="I57" s="31">
        <v>43497</v>
      </c>
      <c r="J57" s="27">
        <v>5</v>
      </c>
      <c r="K57" s="27">
        <v>35.799999999999997</v>
      </c>
      <c r="L57" s="27">
        <v>133</v>
      </c>
      <c r="M57" s="27">
        <v>69</v>
      </c>
      <c r="N57" s="27">
        <v>84</v>
      </c>
      <c r="O57" s="5" t="s">
        <v>94</v>
      </c>
      <c r="P57" s="5" t="s">
        <v>22</v>
      </c>
      <c r="Q57" s="44" t="s">
        <v>108</v>
      </c>
      <c r="R57" s="13">
        <v>3.56E-2</v>
      </c>
      <c r="S57" s="13">
        <v>0.22</v>
      </c>
      <c r="T57" s="13">
        <v>0.17399999999999999</v>
      </c>
      <c r="U57" s="13">
        <v>5.7799999999999997E-2</v>
      </c>
      <c r="V57" s="13">
        <v>0.24099999999999999</v>
      </c>
      <c r="W57" s="13">
        <v>0.21299999999999999</v>
      </c>
      <c r="X57" s="13">
        <v>7.4700000000000003E-2</v>
      </c>
      <c r="Y57" s="13">
        <v>3.6799999999999999E-2</v>
      </c>
      <c r="Z57" s="13">
        <v>-0.39800000000000002</v>
      </c>
      <c r="AA57" s="13">
        <v>0.127</v>
      </c>
      <c r="AB57" s="13">
        <v>8.2699999999999996E-2</v>
      </c>
      <c r="AC57" s="13">
        <v>0.193</v>
      </c>
      <c r="AD57" s="14">
        <v>-0.66152999999999995</v>
      </c>
      <c r="AE57" s="14">
        <v>-2.7816999999999998</v>
      </c>
    </row>
    <row r="58" spans="1:31" x14ac:dyDescent="0.25">
      <c r="A58" s="18">
        <v>17</v>
      </c>
      <c r="B58" s="25" t="s">
        <v>4</v>
      </c>
      <c r="C58" s="27">
        <v>46</v>
      </c>
      <c r="D58" s="27" t="str">
        <f t="shared" si="2"/>
        <v>46_PBS</v>
      </c>
      <c r="E58" s="28" t="s">
        <v>3</v>
      </c>
      <c r="F58" s="27">
        <v>28</v>
      </c>
      <c r="G58" s="29">
        <v>22.222222222222221</v>
      </c>
      <c r="H58" s="30">
        <v>0.92321116928446778</v>
      </c>
      <c r="I58" s="31">
        <v>43507</v>
      </c>
      <c r="J58" s="27">
        <v>4</v>
      </c>
      <c r="K58" s="27">
        <v>35.9</v>
      </c>
      <c r="L58" s="27">
        <v>126</v>
      </c>
      <c r="M58" s="27">
        <v>91</v>
      </c>
      <c r="N58" s="27">
        <v>69</v>
      </c>
      <c r="O58" s="5" t="s">
        <v>94</v>
      </c>
      <c r="P58" s="5" t="s">
        <v>22</v>
      </c>
      <c r="Q58" s="44" t="s">
        <v>108</v>
      </c>
      <c r="R58" s="13">
        <v>3.56E-2</v>
      </c>
      <c r="S58" s="13">
        <v>0.22</v>
      </c>
      <c r="T58" s="13">
        <v>0.17399999999999999</v>
      </c>
      <c r="U58" s="13">
        <v>5.7799999999999997E-2</v>
      </c>
      <c r="V58" s="13">
        <v>0.24099999999999999</v>
      </c>
      <c r="W58" s="13">
        <v>0.21299999999999999</v>
      </c>
      <c r="X58" s="13">
        <v>7.4700000000000003E-2</v>
      </c>
      <c r="Y58" s="13">
        <v>3.6799999999999999E-2</v>
      </c>
      <c r="Z58" s="13">
        <v>-0.39800000000000002</v>
      </c>
      <c r="AA58" s="13">
        <v>0.127</v>
      </c>
      <c r="AB58" s="13">
        <v>8.2699999999999996E-2</v>
      </c>
      <c r="AC58" s="13">
        <v>0.193</v>
      </c>
      <c r="AD58" s="14">
        <v>-0.75251999999999997</v>
      </c>
      <c r="AE58" s="14">
        <v>-2.9521000000000002</v>
      </c>
    </row>
    <row r="59" spans="1:31" x14ac:dyDescent="0.25">
      <c r="A59" s="18">
        <v>18</v>
      </c>
      <c r="B59" s="25" t="s">
        <v>4</v>
      </c>
      <c r="C59" s="27">
        <v>47</v>
      </c>
      <c r="D59" s="27" t="str">
        <f t="shared" si="2"/>
        <v>47_PBS</v>
      </c>
      <c r="E59" s="28" t="s">
        <v>1</v>
      </c>
      <c r="F59" s="27">
        <v>23</v>
      </c>
      <c r="G59" s="29">
        <v>19.652530056810676</v>
      </c>
      <c r="H59" s="30">
        <v>0.77176015473887805</v>
      </c>
      <c r="I59" s="31">
        <v>43507</v>
      </c>
      <c r="J59" s="27">
        <v>5</v>
      </c>
      <c r="K59" s="27">
        <v>36.1</v>
      </c>
      <c r="L59" s="27">
        <v>126</v>
      </c>
      <c r="M59" s="27">
        <v>50</v>
      </c>
      <c r="N59" s="27">
        <v>55</v>
      </c>
      <c r="O59" s="5" t="s">
        <v>94</v>
      </c>
      <c r="P59" s="5" t="s">
        <v>22</v>
      </c>
      <c r="Q59" s="44" t="s">
        <v>108</v>
      </c>
      <c r="R59" s="13">
        <v>3.56E-2</v>
      </c>
      <c r="S59" s="13">
        <v>0.22</v>
      </c>
      <c r="T59" s="13">
        <v>0.17399999999999999</v>
      </c>
      <c r="U59" s="13">
        <v>5.7799999999999997E-2</v>
      </c>
      <c r="V59" s="13">
        <v>0.24099999999999999</v>
      </c>
      <c r="W59" s="13">
        <v>0.21299999999999999</v>
      </c>
      <c r="X59" s="13">
        <v>7.4700000000000003E-2</v>
      </c>
      <c r="Y59" s="13">
        <v>3.6799999999999999E-2</v>
      </c>
      <c r="Z59" s="13">
        <v>-0.39800000000000002</v>
      </c>
      <c r="AA59" s="13">
        <v>0.127</v>
      </c>
      <c r="AB59" s="13">
        <v>8.2699999999999996E-2</v>
      </c>
      <c r="AC59" s="13">
        <v>0.193</v>
      </c>
      <c r="AD59" s="14">
        <v>-0.15862999999999999</v>
      </c>
      <c r="AE59" s="14">
        <v>1.3303</v>
      </c>
    </row>
    <row r="60" spans="1:31" x14ac:dyDescent="0.25">
      <c r="A60" s="18">
        <v>19</v>
      </c>
      <c r="B60" s="25" t="s">
        <v>4</v>
      </c>
      <c r="C60" s="27">
        <v>48</v>
      </c>
      <c r="D60" s="27" t="str">
        <f t="shared" si="2"/>
        <v>48_PBS</v>
      </c>
      <c r="E60" s="28" t="s">
        <v>3</v>
      </c>
      <c r="F60" s="27">
        <v>20</v>
      </c>
      <c r="G60" s="29">
        <v>24.004475410669787</v>
      </c>
      <c r="H60" s="30">
        <v>0.87024221453287198</v>
      </c>
      <c r="I60" s="31">
        <v>43507</v>
      </c>
      <c r="J60" s="27">
        <v>5</v>
      </c>
      <c r="K60" s="27">
        <v>37.299999999999997</v>
      </c>
      <c r="L60" s="27">
        <v>137</v>
      </c>
      <c r="M60" s="27">
        <v>80</v>
      </c>
      <c r="N60" s="27">
        <v>96</v>
      </c>
      <c r="O60" s="5" t="s">
        <v>94</v>
      </c>
      <c r="P60" s="5" t="s">
        <v>22</v>
      </c>
      <c r="Q60" s="44" t="s">
        <v>108</v>
      </c>
      <c r="R60" s="13">
        <v>3.56E-2</v>
      </c>
      <c r="S60" s="13">
        <v>0.22</v>
      </c>
      <c r="T60" s="13">
        <v>0.17399999999999999</v>
      </c>
      <c r="U60" s="13">
        <v>5.7799999999999997E-2</v>
      </c>
      <c r="V60" s="13">
        <v>0.24099999999999999</v>
      </c>
      <c r="W60" s="13">
        <v>0.21299999999999999</v>
      </c>
      <c r="X60" s="13">
        <v>7.4700000000000003E-2</v>
      </c>
      <c r="Y60" s="13">
        <v>3.6799999999999999E-2</v>
      </c>
      <c r="Z60" s="13">
        <v>-0.39800000000000002</v>
      </c>
      <c r="AA60" s="13">
        <v>0.127</v>
      </c>
      <c r="AB60" s="13">
        <v>8.2699999999999996E-2</v>
      </c>
      <c r="AC60" s="13">
        <v>0.193</v>
      </c>
      <c r="AD60" s="14">
        <v>-0.90981999999999996</v>
      </c>
      <c r="AE60" s="14">
        <v>-0.38044</v>
      </c>
    </row>
    <row r="61" spans="1:31" x14ac:dyDescent="0.25">
      <c r="A61" s="18">
        <v>20</v>
      </c>
      <c r="B61" s="25" t="s">
        <v>4</v>
      </c>
      <c r="C61" s="27">
        <v>50</v>
      </c>
      <c r="D61" s="27" t="str">
        <f t="shared" si="2"/>
        <v>50_PBS</v>
      </c>
      <c r="E61" s="28" t="s">
        <v>1</v>
      </c>
      <c r="F61" s="27">
        <v>24</v>
      </c>
      <c r="G61" s="29">
        <v>20.82999519307803</v>
      </c>
      <c r="H61" s="30">
        <v>0.83702213279678073</v>
      </c>
      <c r="I61" s="31">
        <v>43508</v>
      </c>
      <c r="J61" s="27">
        <v>4</v>
      </c>
      <c r="K61" s="27">
        <v>36.1</v>
      </c>
      <c r="L61" s="27">
        <v>111</v>
      </c>
      <c r="M61" s="27">
        <v>80</v>
      </c>
      <c r="N61" s="27">
        <v>74</v>
      </c>
      <c r="O61" s="5" t="s">
        <v>94</v>
      </c>
      <c r="P61" s="5" t="s">
        <v>22</v>
      </c>
      <c r="Q61" s="44" t="s">
        <v>108</v>
      </c>
      <c r="R61" s="13">
        <v>3.56E-2</v>
      </c>
      <c r="S61" s="13">
        <v>0.22</v>
      </c>
      <c r="T61" s="13">
        <v>0.17399999999999999</v>
      </c>
      <c r="U61" s="13">
        <v>5.7799999999999997E-2</v>
      </c>
      <c r="V61" s="13">
        <v>0.24099999999999999</v>
      </c>
      <c r="W61" s="13">
        <v>0.21299999999999999</v>
      </c>
      <c r="X61" s="13">
        <v>7.4700000000000003E-2</v>
      </c>
      <c r="Y61" s="13">
        <v>3.6799999999999999E-2</v>
      </c>
      <c r="Z61" s="13">
        <v>-0.39800000000000002</v>
      </c>
      <c r="AA61" s="13">
        <v>0.127</v>
      </c>
      <c r="AB61" s="13">
        <v>8.2699999999999996E-2</v>
      </c>
      <c r="AC61" s="13">
        <v>0.193</v>
      </c>
      <c r="AD61" s="14">
        <v>-1.2013</v>
      </c>
      <c r="AE61" s="14">
        <v>0.69345000000000001</v>
      </c>
    </row>
    <row r="62" spans="1:31" x14ac:dyDescent="0.25">
      <c r="A62" s="18">
        <v>21</v>
      </c>
      <c r="B62" s="26" t="s">
        <v>29</v>
      </c>
      <c r="C62" s="32" t="s">
        <v>0</v>
      </c>
      <c r="D62" s="27" t="str">
        <f>C62&amp;"_NEM"</f>
        <v>07_NEM</v>
      </c>
      <c r="E62" s="28" t="s">
        <v>1</v>
      </c>
      <c r="F62" s="32">
        <v>29</v>
      </c>
      <c r="G62" s="33">
        <v>18.809206251496189</v>
      </c>
      <c r="H62" s="33">
        <v>0.78149606299212604</v>
      </c>
      <c r="I62" s="34">
        <v>43494</v>
      </c>
      <c r="J62" s="32">
        <v>6</v>
      </c>
      <c r="K62" s="32">
        <v>36.5</v>
      </c>
      <c r="L62" s="32">
        <v>116</v>
      </c>
      <c r="M62" s="32">
        <v>80</v>
      </c>
      <c r="N62" s="32">
        <v>91</v>
      </c>
      <c r="O62" s="5" t="s">
        <v>94</v>
      </c>
      <c r="P62" s="5" t="s">
        <v>22</v>
      </c>
      <c r="Q62" s="44" t="s">
        <v>108</v>
      </c>
      <c r="R62" s="13">
        <v>3.56E-2</v>
      </c>
      <c r="S62" s="13">
        <v>0.22</v>
      </c>
      <c r="T62" s="13">
        <v>0.17399999999999999</v>
      </c>
      <c r="U62" s="13">
        <v>5.7799999999999997E-2</v>
      </c>
      <c r="V62" s="13">
        <v>0.24099999999999999</v>
      </c>
      <c r="W62" s="13">
        <v>0.21299999999999999</v>
      </c>
      <c r="X62" s="13">
        <v>7.4700000000000003E-2</v>
      </c>
      <c r="Y62" s="13">
        <v>3.6799999999999999E-2</v>
      </c>
      <c r="Z62" s="13">
        <v>-0.39800000000000002</v>
      </c>
      <c r="AA62" s="13">
        <v>0.127</v>
      </c>
      <c r="AB62" s="13">
        <v>8.2699999999999996E-2</v>
      </c>
      <c r="AC62" s="13">
        <v>0.193</v>
      </c>
      <c r="AD62" s="14">
        <v>-0.43325000000000002</v>
      </c>
      <c r="AE62" s="14">
        <v>2.2319</v>
      </c>
    </row>
    <row r="63" spans="1:31" x14ac:dyDescent="0.25">
      <c r="A63" s="18">
        <v>22</v>
      </c>
      <c r="B63" s="26" t="s">
        <v>29</v>
      </c>
      <c r="C63" s="35" t="s">
        <v>2</v>
      </c>
      <c r="D63" s="27" t="str">
        <f t="shared" ref="D63:D81" si="3">C63&amp;"_NEM"</f>
        <v>09_NEM</v>
      </c>
      <c r="E63" s="28" t="s">
        <v>1</v>
      </c>
      <c r="F63" s="32">
        <v>24</v>
      </c>
      <c r="G63" s="33">
        <v>20.862264865547278</v>
      </c>
      <c r="H63" s="33">
        <v>0.78559176672384212</v>
      </c>
      <c r="I63" s="34">
        <v>43494</v>
      </c>
      <c r="J63" s="32">
        <v>5</v>
      </c>
      <c r="K63" s="32">
        <v>37.5</v>
      </c>
      <c r="L63" s="32">
        <v>119</v>
      </c>
      <c r="M63" s="32">
        <v>79</v>
      </c>
      <c r="N63" s="32">
        <v>81</v>
      </c>
      <c r="O63" s="5" t="s">
        <v>94</v>
      </c>
      <c r="P63" s="5" t="s">
        <v>22</v>
      </c>
      <c r="Q63" s="44" t="s">
        <v>108</v>
      </c>
      <c r="R63" s="13">
        <v>3.56E-2</v>
      </c>
      <c r="S63" s="13">
        <v>0.22</v>
      </c>
      <c r="T63" s="13">
        <v>0.17399999999999999</v>
      </c>
      <c r="U63" s="13">
        <v>5.7799999999999997E-2</v>
      </c>
      <c r="V63" s="13">
        <v>0.24099999999999999</v>
      </c>
      <c r="W63" s="13">
        <v>0.21299999999999999</v>
      </c>
      <c r="X63" s="13">
        <v>7.4700000000000003E-2</v>
      </c>
      <c r="Y63" s="13">
        <v>3.6799999999999999E-2</v>
      </c>
      <c r="Z63" s="13">
        <v>-0.39800000000000002</v>
      </c>
      <c r="AA63" s="13">
        <v>0.127</v>
      </c>
      <c r="AB63" s="13">
        <v>8.2699999999999996E-2</v>
      </c>
      <c r="AC63" s="13">
        <v>0.193</v>
      </c>
      <c r="AD63" s="14">
        <v>1.2895000000000001</v>
      </c>
      <c r="AE63" s="14">
        <v>1.3029999999999999</v>
      </c>
    </row>
    <row r="64" spans="1:31" x14ac:dyDescent="0.25">
      <c r="A64" s="18">
        <v>23</v>
      </c>
      <c r="B64" s="26" t="s">
        <v>29</v>
      </c>
      <c r="C64" s="36">
        <v>14</v>
      </c>
      <c r="D64" s="27" t="str">
        <f t="shared" si="3"/>
        <v>14_NEM</v>
      </c>
      <c r="E64" s="28" t="s">
        <v>3</v>
      </c>
      <c r="F64" s="36">
        <v>29</v>
      </c>
      <c r="G64" s="33">
        <v>24.115444214876035</v>
      </c>
      <c r="H64" s="33">
        <v>0.84055459272097044</v>
      </c>
      <c r="I64" s="37">
        <v>43495</v>
      </c>
      <c r="J64" s="32">
        <v>4</v>
      </c>
      <c r="K64" s="36">
        <v>36.299999999999997</v>
      </c>
      <c r="L64" s="36">
        <v>139</v>
      </c>
      <c r="M64" s="36">
        <v>90</v>
      </c>
      <c r="N64" s="36">
        <v>86</v>
      </c>
      <c r="O64" s="5" t="s">
        <v>94</v>
      </c>
      <c r="P64" s="5" t="s">
        <v>22</v>
      </c>
      <c r="Q64" s="44" t="s">
        <v>108</v>
      </c>
      <c r="R64" s="13">
        <v>3.56E-2</v>
      </c>
      <c r="S64" s="13">
        <v>0.22</v>
      </c>
      <c r="T64" s="13">
        <v>0.17399999999999999</v>
      </c>
      <c r="U64" s="13">
        <v>5.7799999999999997E-2</v>
      </c>
      <c r="V64" s="13">
        <v>0.24099999999999999</v>
      </c>
      <c r="W64" s="13">
        <v>0.21299999999999999</v>
      </c>
      <c r="X64" s="13">
        <v>7.4700000000000003E-2</v>
      </c>
      <c r="Y64" s="13">
        <v>3.6799999999999999E-2</v>
      </c>
      <c r="Z64" s="13">
        <v>-0.39800000000000002</v>
      </c>
      <c r="AA64" s="13">
        <v>0.127</v>
      </c>
      <c r="AB64" s="13">
        <v>8.2699999999999996E-2</v>
      </c>
      <c r="AC64" s="13">
        <v>0.193</v>
      </c>
      <c r="AD64" s="14">
        <v>0.75063999999999997</v>
      </c>
      <c r="AE64" s="14">
        <v>-2.6337999999999999</v>
      </c>
    </row>
    <row r="65" spans="1:31" x14ac:dyDescent="0.25">
      <c r="A65" s="18">
        <v>24</v>
      </c>
      <c r="B65" s="26" t="s">
        <v>29</v>
      </c>
      <c r="C65" s="36">
        <v>15</v>
      </c>
      <c r="D65" s="27" t="str">
        <f t="shared" si="3"/>
        <v>15_NEM</v>
      </c>
      <c r="E65" s="28" t="s">
        <v>1</v>
      </c>
      <c r="F65" s="36">
        <v>25</v>
      </c>
      <c r="G65" s="33">
        <v>20.211347081153178</v>
      </c>
      <c r="H65" s="33">
        <v>0.75600739371534198</v>
      </c>
      <c r="I65" s="37">
        <v>43495</v>
      </c>
      <c r="J65" s="32">
        <v>5</v>
      </c>
      <c r="K65" s="36">
        <v>36.799999999999997</v>
      </c>
      <c r="L65" s="36">
        <v>119</v>
      </c>
      <c r="M65" s="36">
        <v>60</v>
      </c>
      <c r="N65" s="36">
        <v>74</v>
      </c>
      <c r="O65" s="5" t="s">
        <v>94</v>
      </c>
      <c r="P65" s="5" t="s">
        <v>22</v>
      </c>
      <c r="Q65" s="44" t="s">
        <v>108</v>
      </c>
      <c r="R65" s="13">
        <v>3.56E-2</v>
      </c>
      <c r="S65" s="13">
        <v>0.22</v>
      </c>
      <c r="T65" s="13">
        <v>0.17399999999999999</v>
      </c>
      <c r="U65" s="13">
        <v>5.7799999999999997E-2</v>
      </c>
      <c r="V65" s="13">
        <v>0.24099999999999999</v>
      </c>
      <c r="W65" s="13">
        <v>0.21299999999999999</v>
      </c>
      <c r="X65" s="13">
        <v>7.4700000000000003E-2</v>
      </c>
      <c r="Y65" s="13">
        <v>3.6799999999999999E-2</v>
      </c>
      <c r="Z65" s="13">
        <v>-0.39800000000000002</v>
      </c>
      <c r="AA65" s="13">
        <v>0.127</v>
      </c>
      <c r="AB65" s="13">
        <v>8.2699999999999996E-2</v>
      </c>
      <c r="AC65" s="13">
        <v>0.193</v>
      </c>
      <c r="AD65" s="14">
        <v>0.4879</v>
      </c>
      <c r="AE65" s="14">
        <v>-0.94782999999999995</v>
      </c>
    </row>
    <row r="66" spans="1:31" x14ac:dyDescent="0.25">
      <c r="A66" s="18">
        <v>25</v>
      </c>
      <c r="B66" s="26" t="s">
        <v>29</v>
      </c>
      <c r="C66" s="36">
        <v>16</v>
      </c>
      <c r="D66" s="27" t="str">
        <f t="shared" si="3"/>
        <v>16_NEM</v>
      </c>
      <c r="E66" s="28" t="s">
        <v>1</v>
      </c>
      <c r="F66" s="36">
        <v>23</v>
      </c>
      <c r="G66" s="33">
        <v>21.230572023714146</v>
      </c>
      <c r="H66" s="33">
        <v>0.73913043478260876</v>
      </c>
      <c r="I66" s="37">
        <v>43495</v>
      </c>
      <c r="J66" s="32">
        <v>4</v>
      </c>
      <c r="K66" s="36">
        <v>36.700000000000003</v>
      </c>
      <c r="L66" s="36">
        <v>109</v>
      </c>
      <c r="M66" s="36">
        <v>70</v>
      </c>
      <c r="N66" s="36">
        <v>61</v>
      </c>
      <c r="O66" s="5" t="s">
        <v>94</v>
      </c>
      <c r="P66" s="5" t="s">
        <v>22</v>
      </c>
      <c r="Q66" s="44" t="s">
        <v>108</v>
      </c>
      <c r="R66" s="13">
        <v>3.56E-2</v>
      </c>
      <c r="S66" s="13">
        <v>0.22</v>
      </c>
      <c r="T66" s="13">
        <v>0.17399999999999999</v>
      </c>
      <c r="U66" s="13">
        <v>5.7799999999999997E-2</v>
      </c>
      <c r="V66" s="13">
        <v>0.24099999999999999</v>
      </c>
      <c r="W66" s="13">
        <v>0.21299999999999999</v>
      </c>
      <c r="X66" s="13">
        <v>7.4700000000000003E-2</v>
      </c>
      <c r="Y66" s="13">
        <v>3.6799999999999999E-2</v>
      </c>
      <c r="Z66" s="13">
        <v>-0.39800000000000002</v>
      </c>
      <c r="AA66" s="13">
        <v>0.127</v>
      </c>
      <c r="AB66" s="13">
        <v>8.2699999999999996E-2</v>
      </c>
      <c r="AC66" s="13">
        <v>0.193</v>
      </c>
      <c r="AD66" s="14">
        <v>1.0041</v>
      </c>
      <c r="AE66" s="14">
        <v>0.41830000000000001</v>
      </c>
    </row>
    <row r="67" spans="1:31" x14ac:dyDescent="0.25">
      <c r="A67" s="18">
        <v>26</v>
      </c>
      <c r="B67" s="26" t="s">
        <v>29</v>
      </c>
      <c r="C67" s="36">
        <v>17</v>
      </c>
      <c r="D67" s="27" t="str">
        <f t="shared" si="3"/>
        <v>17_NEM</v>
      </c>
      <c r="E67" s="28" t="s">
        <v>1</v>
      </c>
      <c r="F67" s="36">
        <v>23</v>
      </c>
      <c r="G67" s="33">
        <v>23.459612916386877</v>
      </c>
      <c r="H67" s="33">
        <v>0.78880000000000006</v>
      </c>
      <c r="I67" s="37">
        <v>43495</v>
      </c>
      <c r="J67" s="32">
        <v>4</v>
      </c>
      <c r="K67" s="36">
        <v>37</v>
      </c>
      <c r="L67" s="36">
        <v>130</v>
      </c>
      <c r="M67" s="36">
        <v>89</v>
      </c>
      <c r="N67" s="36">
        <v>83</v>
      </c>
      <c r="O67" s="5" t="s">
        <v>94</v>
      </c>
      <c r="P67" s="5" t="s">
        <v>22</v>
      </c>
      <c r="Q67" s="44" t="s">
        <v>108</v>
      </c>
      <c r="R67" s="13">
        <v>3.56E-2</v>
      </c>
      <c r="S67" s="13">
        <v>0.22</v>
      </c>
      <c r="T67" s="13">
        <v>0.17399999999999999</v>
      </c>
      <c r="U67" s="13">
        <v>5.7799999999999997E-2</v>
      </c>
      <c r="V67" s="13">
        <v>0.24099999999999999</v>
      </c>
      <c r="W67" s="13">
        <v>0.21299999999999999</v>
      </c>
      <c r="X67" s="13">
        <v>7.4700000000000003E-2</v>
      </c>
      <c r="Y67" s="13">
        <v>3.6799999999999999E-2</v>
      </c>
      <c r="Z67" s="13">
        <v>-0.39800000000000002</v>
      </c>
      <c r="AA67" s="13">
        <v>0.127</v>
      </c>
      <c r="AB67" s="13">
        <v>8.2699999999999996E-2</v>
      </c>
      <c r="AC67" s="13">
        <v>0.193</v>
      </c>
      <c r="AD67" s="14">
        <v>0.67147999999999997</v>
      </c>
      <c r="AE67" s="14">
        <v>1.2145999999999999</v>
      </c>
    </row>
    <row r="68" spans="1:31" x14ac:dyDescent="0.25">
      <c r="A68" s="18">
        <v>27</v>
      </c>
      <c r="B68" s="26" t="s">
        <v>29</v>
      </c>
      <c r="C68" s="36">
        <v>18</v>
      </c>
      <c r="D68" s="27" t="str">
        <f t="shared" si="3"/>
        <v>18_NEM</v>
      </c>
      <c r="E68" s="28" t="s">
        <v>3</v>
      </c>
      <c r="F68" s="36">
        <v>24</v>
      </c>
      <c r="G68" s="33">
        <v>20.822572314049587</v>
      </c>
      <c r="H68" s="33">
        <v>0.86296296296296304</v>
      </c>
      <c r="I68" s="37">
        <v>43495</v>
      </c>
      <c r="J68" s="32">
        <v>6</v>
      </c>
      <c r="K68" s="36">
        <v>36.4</v>
      </c>
      <c r="L68" s="36">
        <v>138</v>
      </c>
      <c r="M68" s="36">
        <v>89</v>
      </c>
      <c r="N68" s="36">
        <v>82</v>
      </c>
      <c r="O68" s="5" t="s">
        <v>94</v>
      </c>
      <c r="P68" s="5" t="s">
        <v>22</v>
      </c>
      <c r="Q68" s="44" t="s">
        <v>108</v>
      </c>
      <c r="R68" s="13">
        <v>3.56E-2</v>
      </c>
      <c r="S68" s="13">
        <v>0.22</v>
      </c>
      <c r="T68" s="13">
        <v>0.17399999999999999</v>
      </c>
      <c r="U68" s="13">
        <v>5.7799999999999997E-2</v>
      </c>
      <c r="V68" s="13">
        <v>0.24099999999999999</v>
      </c>
      <c r="W68" s="13">
        <v>0.21299999999999999</v>
      </c>
      <c r="X68" s="13">
        <v>7.4700000000000003E-2</v>
      </c>
      <c r="Y68" s="13">
        <v>3.6799999999999999E-2</v>
      </c>
      <c r="Z68" s="13">
        <v>-0.39800000000000002</v>
      </c>
      <c r="AA68" s="13">
        <v>0.127</v>
      </c>
      <c r="AB68" s="13">
        <v>8.2699999999999996E-2</v>
      </c>
      <c r="AC68" s="13">
        <v>0.193</v>
      </c>
      <c r="AD68" s="14">
        <v>0.34888000000000002</v>
      </c>
      <c r="AE68" s="14">
        <v>0.35261999999999999</v>
      </c>
    </row>
    <row r="69" spans="1:31" x14ac:dyDescent="0.25">
      <c r="A69" s="18">
        <v>28</v>
      </c>
      <c r="B69" s="26" t="s">
        <v>29</v>
      </c>
      <c r="C69" s="36">
        <v>22</v>
      </c>
      <c r="D69" s="27" t="str">
        <f t="shared" si="3"/>
        <v>22_NEM</v>
      </c>
      <c r="E69" s="28" t="s">
        <v>3</v>
      </c>
      <c r="F69" s="36">
        <v>25</v>
      </c>
      <c r="G69" s="33">
        <v>22.282592106468055</v>
      </c>
      <c r="H69" s="33">
        <v>0.85979729729729726</v>
      </c>
      <c r="I69" s="37">
        <v>43496</v>
      </c>
      <c r="J69" s="32">
        <v>5</v>
      </c>
      <c r="K69" s="36">
        <v>35.9</v>
      </c>
      <c r="L69" s="36">
        <v>131</v>
      </c>
      <c r="M69" s="36">
        <v>80</v>
      </c>
      <c r="N69" s="36">
        <v>82</v>
      </c>
      <c r="O69" s="5" t="s">
        <v>94</v>
      </c>
      <c r="P69" s="5" t="s">
        <v>22</v>
      </c>
      <c r="Q69" s="44" t="s">
        <v>108</v>
      </c>
      <c r="R69" s="13">
        <v>3.56E-2</v>
      </c>
      <c r="S69" s="13">
        <v>0.22</v>
      </c>
      <c r="T69" s="13">
        <v>0.17399999999999999</v>
      </c>
      <c r="U69" s="13">
        <v>5.7799999999999997E-2</v>
      </c>
      <c r="V69" s="13">
        <v>0.24099999999999999</v>
      </c>
      <c r="W69" s="13">
        <v>0.21299999999999999</v>
      </c>
      <c r="X69" s="13">
        <v>7.4700000000000003E-2</v>
      </c>
      <c r="Y69" s="13">
        <v>3.6799999999999999E-2</v>
      </c>
      <c r="Z69" s="13">
        <v>-0.39800000000000002</v>
      </c>
      <c r="AA69" s="13">
        <v>0.127</v>
      </c>
      <c r="AB69" s="13">
        <v>8.2699999999999996E-2</v>
      </c>
      <c r="AC69" s="13">
        <v>0.193</v>
      </c>
      <c r="AD69" s="14">
        <v>1.1795</v>
      </c>
      <c r="AE69" s="14">
        <v>-2.0535999999999999</v>
      </c>
    </row>
    <row r="70" spans="1:31" x14ac:dyDescent="0.25">
      <c r="A70" s="18">
        <v>29</v>
      </c>
      <c r="B70" s="26" t="s">
        <v>29</v>
      </c>
      <c r="C70" s="36">
        <v>23</v>
      </c>
      <c r="D70" s="27" t="str">
        <f t="shared" si="3"/>
        <v>23_NEM</v>
      </c>
      <c r="E70" s="28" t="s">
        <v>1</v>
      </c>
      <c r="F70" s="36">
        <v>28</v>
      </c>
      <c r="G70" s="33">
        <v>21.303022319244235</v>
      </c>
      <c r="H70" s="33">
        <v>0.7478108581436077</v>
      </c>
      <c r="I70" s="37">
        <v>43496</v>
      </c>
      <c r="J70" s="32">
        <v>6</v>
      </c>
      <c r="K70" s="36">
        <v>36.9</v>
      </c>
      <c r="L70" s="36">
        <v>129</v>
      </c>
      <c r="M70" s="36">
        <v>90</v>
      </c>
      <c r="N70" s="36">
        <v>66</v>
      </c>
      <c r="O70" s="5" t="s">
        <v>94</v>
      </c>
      <c r="P70" s="5" t="s">
        <v>22</v>
      </c>
      <c r="Q70" s="44" t="s">
        <v>108</v>
      </c>
      <c r="R70" s="13">
        <v>3.56E-2</v>
      </c>
      <c r="S70" s="13">
        <v>0.22</v>
      </c>
      <c r="T70" s="13">
        <v>0.17399999999999999</v>
      </c>
      <c r="U70" s="13">
        <v>5.7799999999999997E-2</v>
      </c>
      <c r="V70" s="13">
        <v>0.24099999999999999</v>
      </c>
      <c r="W70" s="13">
        <v>0.21299999999999999</v>
      </c>
      <c r="X70" s="13">
        <v>7.4700000000000003E-2</v>
      </c>
      <c r="Y70" s="13">
        <v>3.6799999999999999E-2</v>
      </c>
      <c r="Z70" s="13">
        <v>-0.39800000000000002</v>
      </c>
      <c r="AA70" s="13">
        <v>0.127</v>
      </c>
      <c r="AB70" s="13">
        <v>8.2699999999999996E-2</v>
      </c>
      <c r="AC70" s="13">
        <v>0.193</v>
      </c>
      <c r="AD70" s="14">
        <v>1.3272999999999999</v>
      </c>
      <c r="AE70" s="14">
        <v>3.2574999999999998</v>
      </c>
    </row>
    <row r="71" spans="1:31" x14ac:dyDescent="0.25">
      <c r="A71" s="18">
        <v>30</v>
      </c>
      <c r="B71" s="26" t="s">
        <v>29</v>
      </c>
      <c r="C71" s="36">
        <v>25</v>
      </c>
      <c r="D71" s="27" t="str">
        <f t="shared" si="3"/>
        <v>25_NEM</v>
      </c>
      <c r="E71" s="28" t="s">
        <v>3</v>
      </c>
      <c r="F71" s="36">
        <v>30</v>
      </c>
      <c r="G71" s="33">
        <v>24.775912132306527</v>
      </c>
      <c r="H71" s="33">
        <v>0.93302232589136935</v>
      </c>
      <c r="I71" s="37">
        <v>43496</v>
      </c>
      <c r="J71" s="32">
        <v>5</v>
      </c>
      <c r="K71" s="36">
        <v>35.9</v>
      </c>
      <c r="L71" s="36">
        <v>126</v>
      </c>
      <c r="M71" s="36">
        <v>79</v>
      </c>
      <c r="N71" s="36">
        <v>53</v>
      </c>
      <c r="O71" s="5" t="s">
        <v>94</v>
      </c>
      <c r="P71" s="5" t="s">
        <v>22</v>
      </c>
      <c r="Q71" s="44" t="s">
        <v>108</v>
      </c>
      <c r="R71" s="13">
        <v>3.56E-2</v>
      </c>
      <c r="S71" s="13">
        <v>0.22</v>
      </c>
      <c r="T71" s="13">
        <v>0.17399999999999999</v>
      </c>
      <c r="U71" s="13">
        <v>5.7799999999999997E-2</v>
      </c>
      <c r="V71" s="13">
        <v>0.24099999999999999</v>
      </c>
      <c r="W71" s="13">
        <v>0.21299999999999999</v>
      </c>
      <c r="X71" s="13">
        <v>7.4700000000000003E-2</v>
      </c>
      <c r="Y71" s="13">
        <v>3.6799999999999999E-2</v>
      </c>
      <c r="Z71" s="13">
        <v>-0.39800000000000002</v>
      </c>
      <c r="AA71" s="13">
        <v>0.127</v>
      </c>
      <c r="AB71" s="13">
        <v>8.2699999999999996E-2</v>
      </c>
      <c r="AC71" s="13">
        <v>0.193</v>
      </c>
      <c r="AD71" s="14">
        <v>0.93647000000000002</v>
      </c>
      <c r="AE71" s="14">
        <v>-1.3706</v>
      </c>
    </row>
    <row r="72" spans="1:31" x14ac:dyDescent="0.25">
      <c r="A72" s="18">
        <v>31</v>
      </c>
      <c r="B72" s="26" t="s">
        <v>29</v>
      </c>
      <c r="C72" s="36">
        <v>26</v>
      </c>
      <c r="D72" s="27" t="str">
        <f t="shared" si="3"/>
        <v>26_NEM</v>
      </c>
      <c r="E72" s="28" t="s">
        <v>1</v>
      </c>
      <c r="F72" s="36">
        <v>27</v>
      </c>
      <c r="G72" s="33">
        <v>21.338210638622158</v>
      </c>
      <c r="H72" s="33">
        <v>0.78533094812164583</v>
      </c>
      <c r="I72" s="37">
        <v>43496</v>
      </c>
      <c r="J72" s="32">
        <v>6</v>
      </c>
      <c r="K72" s="36">
        <v>36.700000000000003</v>
      </c>
      <c r="L72" s="36">
        <v>119</v>
      </c>
      <c r="M72" s="36">
        <v>82</v>
      </c>
      <c r="N72" s="36">
        <v>68</v>
      </c>
      <c r="O72" s="5" t="s">
        <v>94</v>
      </c>
      <c r="P72" s="5" t="s">
        <v>22</v>
      </c>
      <c r="Q72" s="44" t="s">
        <v>108</v>
      </c>
      <c r="R72" s="13">
        <v>3.56E-2</v>
      </c>
      <c r="S72" s="13">
        <v>0.22</v>
      </c>
      <c r="T72" s="13">
        <v>0.17399999999999999</v>
      </c>
      <c r="U72" s="13">
        <v>5.7799999999999997E-2</v>
      </c>
      <c r="V72" s="13">
        <v>0.24099999999999999</v>
      </c>
      <c r="W72" s="13">
        <v>0.21299999999999999</v>
      </c>
      <c r="X72" s="13">
        <v>7.4700000000000003E-2</v>
      </c>
      <c r="Y72" s="13">
        <v>3.6799999999999999E-2</v>
      </c>
      <c r="Z72" s="13">
        <v>-0.39800000000000002</v>
      </c>
      <c r="AA72" s="13">
        <v>0.127</v>
      </c>
      <c r="AB72" s="13">
        <v>8.2699999999999996E-2</v>
      </c>
      <c r="AC72" s="13">
        <v>0.193</v>
      </c>
      <c r="AD72" s="14">
        <v>0.82086000000000003</v>
      </c>
      <c r="AE72" s="14">
        <v>1.4533</v>
      </c>
    </row>
    <row r="73" spans="1:31" x14ac:dyDescent="0.25">
      <c r="A73" s="18">
        <v>32</v>
      </c>
      <c r="B73" s="26" t="s">
        <v>29</v>
      </c>
      <c r="C73" s="36">
        <v>30</v>
      </c>
      <c r="D73" s="27" t="str">
        <f t="shared" si="3"/>
        <v>30_NEM</v>
      </c>
      <c r="E73" s="28" t="s">
        <v>3</v>
      </c>
      <c r="F73" s="36">
        <v>23</v>
      </c>
      <c r="G73" s="33">
        <v>23.321090507330762</v>
      </c>
      <c r="H73" s="33">
        <v>0.96082089552238803</v>
      </c>
      <c r="I73" s="37">
        <v>43497</v>
      </c>
      <c r="J73" s="32">
        <v>5</v>
      </c>
      <c r="K73" s="36">
        <v>36.5</v>
      </c>
      <c r="L73" s="36">
        <v>135</v>
      </c>
      <c r="M73" s="36">
        <v>75</v>
      </c>
      <c r="N73" s="36">
        <v>72</v>
      </c>
      <c r="O73" s="5" t="s">
        <v>94</v>
      </c>
      <c r="P73" s="5" t="s">
        <v>22</v>
      </c>
      <c r="Q73" s="44" t="s">
        <v>108</v>
      </c>
      <c r="R73" s="13">
        <v>3.56E-2</v>
      </c>
      <c r="S73" s="13">
        <v>0.22</v>
      </c>
      <c r="T73" s="13">
        <v>0.17399999999999999</v>
      </c>
      <c r="U73" s="13">
        <v>5.7799999999999997E-2</v>
      </c>
      <c r="V73" s="13">
        <v>0.24099999999999999</v>
      </c>
      <c r="W73" s="13">
        <v>0.21299999999999999</v>
      </c>
      <c r="X73" s="13">
        <v>7.4700000000000003E-2</v>
      </c>
      <c r="Y73" s="13">
        <v>3.6799999999999999E-2</v>
      </c>
      <c r="Z73" s="13">
        <v>-0.39800000000000002</v>
      </c>
      <c r="AA73" s="13">
        <v>0.127</v>
      </c>
      <c r="AB73" s="13">
        <v>8.2699999999999996E-2</v>
      </c>
      <c r="AC73" s="13">
        <v>0.193</v>
      </c>
      <c r="AD73" s="14">
        <v>0.31888</v>
      </c>
      <c r="AE73" s="14">
        <v>-0.81308000000000002</v>
      </c>
    </row>
    <row r="74" spans="1:31" x14ac:dyDescent="0.25">
      <c r="A74" s="18">
        <v>33</v>
      </c>
      <c r="B74" s="26" t="s">
        <v>29</v>
      </c>
      <c r="C74" s="36">
        <v>31</v>
      </c>
      <c r="D74" s="27" t="str">
        <f t="shared" si="3"/>
        <v>31_NEM</v>
      </c>
      <c r="E74" s="28" t="s">
        <v>3</v>
      </c>
      <c r="F74" s="36">
        <v>30</v>
      </c>
      <c r="G74" s="33">
        <v>24.642657121289606</v>
      </c>
      <c r="H74" s="33">
        <v>0.96635514018691593</v>
      </c>
      <c r="I74" s="37">
        <v>43497</v>
      </c>
      <c r="J74" s="32">
        <v>6</v>
      </c>
      <c r="K74" s="36">
        <v>35.6</v>
      </c>
      <c r="L74" s="36">
        <v>139</v>
      </c>
      <c r="M74" s="32">
        <v>89</v>
      </c>
      <c r="N74" s="36">
        <v>67</v>
      </c>
      <c r="O74" s="5" t="s">
        <v>94</v>
      </c>
      <c r="P74" s="5" t="s">
        <v>22</v>
      </c>
      <c r="Q74" s="44" t="s">
        <v>108</v>
      </c>
      <c r="R74" s="13">
        <v>3.56E-2</v>
      </c>
      <c r="S74" s="13">
        <v>0.22</v>
      </c>
      <c r="T74" s="13">
        <v>0.17399999999999999</v>
      </c>
      <c r="U74" s="13">
        <v>5.7799999999999997E-2</v>
      </c>
      <c r="V74" s="13">
        <v>0.24099999999999999</v>
      </c>
      <c r="W74" s="13">
        <v>0.21299999999999999</v>
      </c>
      <c r="X74" s="13">
        <v>7.4700000000000003E-2</v>
      </c>
      <c r="Y74" s="13">
        <v>3.6799999999999999E-2</v>
      </c>
      <c r="Z74" s="13">
        <v>-0.39800000000000002</v>
      </c>
      <c r="AA74" s="13">
        <v>0.127</v>
      </c>
      <c r="AB74" s="13">
        <v>8.2699999999999996E-2</v>
      </c>
      <c r="AC74" s="13">
        <v>0.193</v>
      </c>
      <c r="AD74" s="14">
        <v>0.45641999999999999</v>
      </c>
      <c r="AE74" s="14">
        <v>-1.0929</v>
      </c>
    </row>
    <row r="75" spans="1:31" x14ac:dyDescent="0.25">
      <c r="A75" s="18">
        <v>34</v>
      </c>
      <c r="B75" s="26" t="s">
        <v>29</v>
      </c>
      <c r="C75" s="36">
        <v>32</v>
      </c>
      <c r="D75" s="27" t="str">
        <f t="shared" si="3"/>
        <v>32_NEM</v>
      </c>
      <c r="E75" s="28" t="s">
        <v>1</v>
      </c>
      <c r="F75" s="36">
        <v>26</v>
      </c>
      <c r="G75" s="33">
        <v>18.975765889346132</v>
      </c>
      <c r="H75" s="33">
        <v>0.83757338551859084</v>
      </c>
      <c r="I75" s="37">
        <v>43497</v>
      </c>
      <c r="J75" s="32">
        <v>5</v>
      </c>
      <c r="K75" s="36">
        <v>36.200000000000003</v>
      </c>
      <c r="L75" s="36">
        <v>118</v>
      </c>
      <c r="M75" s="36">
        <v>80</v>
      </c>
      <c r="N75" s="36">
        <v>93</v>
      </c>
      <c r="O75" s="5" t="s">
        <v>94</v>
      </c>
      <c r="P75" s="5" t="s">
        <v>22</v>
      </c>
      <c r="Q75" s="44" t="s">
        <v>108</v>
      </c>
      <c r="R75" s="13">
        <v>3.56E-2</v>
      </c>
      <c r="S75" s="13">
        <v>0.22</v>
      </c>
      <c r="T75" s="13">
        <v>0.17399999999999999</v>
      </c>
      <c r="U75" s="13">
        <v>5.7799999999999997E-2</v>
      </c>
      <c r="V75" s="13">
        <v>0.24099999999999999</v>
      </c>
      <c r="W75" s="13">
        <v>0.21299999999999999</v>
      </c>
      <c r="X75" s="13">
        <v>7.4700000000000003E-2</v>
      </c>
      <c r="Y75" s="13">
        <v>3.6799999999999999E-2</v>
      </c>
      <c r="Z75" s="13">
        <v>-0.39800000000000002</v>
      </c>
      <c r="AA75" s="13">
        <v>0.127</v>
      </c>
      <c r="AB75" s="13">
        <v>8.2699999999999996E-2</v>
      </c>
      <c r="AC75" s="13">
        <v>0.193</v>
      </c>
      <c r="AD75" s="14">
        <v>-7.0744000000000001E-2</v>
      </c>
      <c r="AE75" s="14">
        <v>2.5464000000000002</v>
      </c>
    </row>
    <row r="76" spans="1:31" x14ac:dyDescent="0.25">
      <c r="A76" s="18">
        <v>35</v>
      </c>
      <c r="B76" s="26" t="s">
        <v>29</v>
      </c>
      <c r="C76" s="36">
        <v>33</v>
      </c>
      <c r="D76" s="27" t="str">
        <f t="shared" si="3"/>
        <v>33_NEM</v>
      </c>
      <c r="E76" s="28" t="s">
        <v>3</v>
      </c>
      <c r="F76" s="36">
        <v>24</v>
      </c>
      <c r="G76" s="33">
        <v>23.185605603188019</v>
      </c>
      <c r="H76" s="33">
        <v>0.82996632996633002</v>
      </c>
      <c r="I76" s="37">
        <v>43497</v>
      </c>
      <c r="J76" s="32">
        <v>8</v>
      </c>
      <c r="K76" s="36">
        <v>35.4</v>
      </c>
      <c r="L76" s="36">
        <v>118</v>
      </c>
      <c r="M76" s="36">
        <v>78</v>
      </c>
      <c r="N76" s="36">
        <v>55</v>
      </c>
      <c r="O76" s="5" t="s">
        <v>94</v>
      </c>
      <c r="P76" s="5" t="s">
        <v>22</v>
      </c>
      <c r="Q76" s="44" t="s">
        <v>108</v>
      </c>
      <c r="R76" s="13">
        <v>3.56E-2</v>
      </c>
      <c r="S76" s="13">
        <v>0.22</v>
      </c>
      <c r="T76" s="13">
        <v>0.17399999999999999</v>
      </c>
      <c r="U76" s="13">
        <v>5.7799999999999997E-2</v>
      </c>
      <c r="V76" s="13">
        <v>0.24099999999999999</v>
      </c>
      <c r="W76" s="13">
        <v>0.21299999999999999</v>
      </c>
      <c r="X76" s="13">
        <v>7.4700000000000003E-2</v>
      </c>
      <c r="Y76" s="13">
        <v>3.6799999999999999E-2</v>
      </c>
      <c r="Z76" s="13">
        <v>-0.39800000000000002</v>
      </c>
      <c r="AA76" s="13">
        <v>0.127</v>
      </c>
      <c r="AB76" s="13">
        <v>8.2699999999999996E-2</v>
      </c>
      <c r="AC76" s="13">
        <v>0.193</v>
      </c>
      <c r="AD76" s="14">
        <v>1.3843000000000001</v>
      </c>
      <c r="AE76" s="14">
        <v>0.76276999999999995</v>
      </c>
    </row>
    <row r="77" spans="1:31" x14ac:dyDescent="0.25">
      <c r="A77" s="18">
        <v>36</v>
      </c>
      <c r="B77" s="26" t="s">
        <v>29</v>
      </c>
      <c r="C77" s="36">
        <v>34</v>
      </c>
      <c r="D77" s="27" t="str">
        <f t="shared" si="3"/>
        <v>34_NEM</v>
      </c>
      <c r="E77" s="28" t="s">
        <v>3</v>
      </c>
      <c r="F77" s="36">
        <v>27</v>
      </c>
      <c r="G77" s="33">
        <v>24.69508513464557</v>
      </c>
      <c r="H77" s="33">
        <v>0.97781885397412205</v>
      </c>
      <c r="I77" s="37">
        <v>43497</v>
      </c>
      <c r="J77" s="32">
        <v>5</v>
      </c>
      <c r="K77" s="36">
        <v>35.799999999999997</v>
      </c>
      <c r="L77" s="36">
        <v>133</v>
      </c>
      <c r="M77" s="36">
        <v>69</v>
      </c>
      <c r="N77" s="36">
        <v>84</v>
      </c>
      <c r="O77" s="5" t="s">
        <v>94</v>
      </c>
      <c r="P77" s="5" t="s">
        <v>22</v>
      </c>
      <c r="Q77" s="44" t="s">
        <v>108</v>
      </c>
      <c r="R77" s="13">
        <v>3.56E-2</v>
      </c>
      <c r="S77" s="13">
        <v>0.22</v>
      </c>
      <c r="T77" s="13">
        <v>0.17399999999999999</v>
      </c>
      <c r="U77" s="13">
        <v>5.7799999999999997E-2</v>
      </c>
      <c r="V77" s="13">
        <v>0.24099999999999999</v>
      </c>
      <c r="W77" s="13">
        <v>0.21299999999999999</v>
      </c>
      <c r="X77" s="13">
        <v>7.4700000000000003E-2</v>
      </c>
      <c r="Y77" s="13">
        <v>3.6799999999999999E-2</v>
      </c>
      <c r="Z77" s="13">
        <v>-0.39800000000000002</v>
      </c>
      <c r="AA77" s="13">
        <v>0.127</v>
      </c>
      <c r="AB77" s="13">
        <v>8.2699999999999996E-2</v>
      </c>
      <c r="AC77" s="13">
        <v>0.193</v>
      </c>
      <c r="AD77" s="14">
        <v>0.91108999999999996</v>
      </c>
      <c r="AE77" s="14">
        <v>-2.9569999999999999</v>
      </c>
    </row>
    <row r="78" spans="1:31" x14ac:dyDescent="0.25">
      <c r="A78" s="18">
        <v>37</v>
      </c>
      <c r="B78" s="26" t="s">
        <v>29</v>
      </c>
      <c r="C78" s="36">
        <v>46</v>
      </c>
      <c r="D78" s="27" t="str">
        <f t="shared" si="3"/>
        <v>46_NEM</v>
      </c>
      <c r="E78" s="28" t="s">
        <v>3</v>
      </c>
      <c r="F78" s="36">
        <v>28</v>
      </c>
      <c r="G78" s="33">
        <v>22.222222222222221</v>
      </c>
      <c r="H78" s="33">
        <v>0.92321116928446778</v>
      </c>
      <c r="I78" s="37">
        <v>43507</v>
      </c>
      <c r="J78" s="32">
        <v>4</v>
      </c>
      <c r="K78" s="36">
        <v>35.9</v>
      </c>
      <c r="L78" s="36">
        <v>126</v>
      </c>
      <c r="M78" s="36">
        <v>91</v>
      </c>
      <c r="N78" s="36">
        <v>69</v>
      </c>
      <c r="O78" s="5" t="s">
        <v>94</v>
      </c>
      <c r="P78" s="5" t="s">
        <v>22</v>
      </c>
      <c r="Q78" s="44" t="s">
        <v>108</v>
      </c>
      <c r="R78" s="13">
        <v>3.56E-2</v>
      </c>
      <c r="S78" s="13">
        <v>0.22</v>
      </c>
      <c r="T78" s="13">
        <v>0.17399999999999999</v>
      </c>
      <c r="U78" s="13">
        <v>5.7799999999999997E-2</v>
      </c>
      <c r="V78" s="13">
        <v>0.24099999999999999</v>
      </c>
      <c r="W78" s="13">
        <v>0.21299999999999999</v>
      </c>
      <c r="X78" s="13">
        <v>7.4700000000000003E-2</v>
      </c>
      <c r="Y78" s="13">
        <v>3.6799999999999999E-2</v>
      </c>
      <c r="Z78" s="13">
        <v>-0.39800000000000002</v>
      </c>
      <c r="AA78" s="13">
        <v>0.127</v>
      </c>
      <c r="AB78" s="13">
        <v>8.2699999999999996E-2</v>
      </c>
      <c r="AC78" s="13">
        <v>0.193</v>
      </c>
      <c r="AD78" s="14">
        <v>8.9455999999999994E-2</v>
      </c>
      <c r="AE78" s="14">
        <v>-2.9085000000000001</v>
      </c>
    </row>
    <row r="79" spans="1:31" x14ac:dyDescent="0.25">
      <c r="A79" s="18">
        <v>38</v>
      </c>
      <c r="B79" s="26" t="s">
        <v>29</v>
      </c>
      <c r="C79" s="36">
        <v>47</v>
      </c>
      <c r="D79" s="27" t="str">
        <f t="shared" si="3"/>
        <v>47_NEM</v>
      </c>
      <c r="E79" s="28" t="s">
        <v>1</v>
      </c>
      <c r="F79" s="36">
        <v>23</v>
      </c>
      <c r="G79" s="33">
        <v>19.652530056810676</v>
      </c>
      <c r="H79" s="33">
        <v>0.77176015473887805</v>
      </c>
      <c r="I79" s="37">
        <v>43507</v>
      </c>
      <c r="J79" s="32">
        <v>5</v>
      </c>
      <c r="K79" s="36">
        <v>36.1</v>
      </c>
      <c r="L79" s="36">
        <v>126</v>
      </c>
      <c r="M79" s="36">
        <v>50</v>
      </c>
      <c r="N79" s="36">
        <v>55</v>
      </c>
      <c r="O79" s="5" t="s">
        <v>94</v>
      </c>
      <c r="P79" s="5" t="s">
        <v>22</v>
      </c>
      <c r="Q79" s="44" t="s">
        <v>108</v>
      </c>
      <c r="R79" s="13">
        <v>3.56E-2</v>
      </c>
      <c r="S79" s="13">
        <v>0.22</v>
      </c>
      <c r="T79" s="13">
        <v>0.17399999999999999</v>
      </c>
      <c r="U79" s="13">
        <v>5.7799999999999997E-2</v>
      </c>
      <c r="V79" s="13">
        <v>0.24099999999999999</v>
      </c>
      <c r="W79" s="13">
        <v>0.21299999999999999</v>
      </c>
      <c r="X79" s="13">
        <v>7.4700000000000003E-2</v>
      </c>
      <c r="Y79" s="13">
        <v>3.6799999999999999E-2</v>
      </c>
      <c r="Z79" s="13">
        <v>-0.39800000000000002</v>
      </c>
      <c r="AA79" s="13">
        <v>0.127</v>
      </c>
      <c r="AB79" s="13">
        <v>8.2699999999999996E-2</v>
      </c>
      <c r="AC79" s="13">
        <v>0.193</v>
      </c>
      <c r="AD79" s="14">
        <v>0.74461999999999995</v>
      </c>
      <c r="AE79" s="14">
        <v>1.1535</v>
      </c>
    </row>
    <row r="80" spans="1:31" x14ac:dyDescent="0.25">
      <c r="A80" s="18">
        <v>39</v>
      </c>
      <c r="B80" s="26" t="s">
        <v>29</v>
      </c>
      <c r="C80" s="36">
        <v>48</v>
      </c>
      <c r="D80" s="27" t="str">
        <f t="shared" si="3"/>
        <v>48_NEM</v>
      </c>
      <c r="E80" s="28" t="s">
        <v>3</v>
      </c>
      <c r="F80" s="36">
        <v>20</v>
      </c>
      <c r="G80" s="33">
        <v>24.004475410669787</v>
      </c>
      <c r="H80" s="33">
        <v>0.87024221453287198</v>
      </c>
      <c r="I80" s="37">
        <v>43507</v>
      </c>
      <c r="J80" s="32">
        <v>5</v>
      </c>
      <c r="K80" s="36">
        <v>37.299999999999997</v>
      </c>
      <c r="L80" s="36">
        <v>137</v>
      </c>
      <c r="M80" s="36">
        <v>80</v>
      </c>
      <c r="N80" s="36">
        <v>96</v>
      </c>
      <c r="O80" s="5" t="s">
        <v>94</v>
      </c>
      <c r="P80" s="5" t="s">
        <v>22</v>
      </c>
      <c r="Q80" s="44" t="s">
        <v>108</v>
      </c>
      <c r="R80" s="13">
        <v>3.56E-2</v>
      </c>
      <c r="S80" s="13">
        <v>0.22</v>
      </c>
      <c r="T80" s="13">
        <v>0.17399999999999999</v>
      </c>
      <c r="U80" s="13">
        <v>5.7799999999999997E-2</v>
      </c>
      <c r="V80" s="13">
        <v>0.24099999999999999</v>
      </c>
      <c r="W80" s="13">
        <v>0.21299999999999999</v>
      </c>
      <c r="X80" s="13">
        <v>7.4700000000000003E-2</v>
      </c>
      <c r="Y80" s="13">
        <v>3.6799999999999999E-2</v>
      </c>
      <c r="Z80" s="13">
        <v>-0.39800000000000002</v>
      </c>
      <c r="AA80" s="13">
        <v>0.127</v>
      </c>
      <c r="AB80" s="13">
        <v>8.2699999999999996E-2</v>
      </c>
      <c r="AC80" s="13">
        <v>0.193</v>
      </c>
      <c r="AD80" s="14">
        <v>0.33045000000000002</v>
      </c>
      <c r="AE80" s="14">
        <v>-0.75426000000000004</v>
      </c>
    </row>
    <row r="81" spans="1:31" x14ac:dyDescent="0.25">
      <c r="A81" s="18">
        <v>40</v>
      </c>
      <c r="B81" s="26" t="s">
        <v>29</v>
      </c>
      <c r="C81" s="38">
        <v>50</v>
      </c>
      <c r="D81" s="27" t="str">
        <f t="shared" si="3"/>
        <v>50_NEM</v>
      </c>
      <c r="E81" s="28" t="s">
        <v>1</v>
      </c>
      <c r="F81" s="36">
        <v>24</v>
      </c>
      <c r="G81" s="33">
        <v>20.82999519307803</v>
      </c>
      <c r="H81" s="33">
        <v>0.83702213279678073</v>
      </c>
      <c r="I81" s="37">
        <v>43508</v>
      </c>
      <c r="J81" s="32">
        <v>4</v>
      </c>
      <c r="K81" s="36">
        <v>36.1</v>
      </c>
      <c r="L81" s="36">
        <v>111</v>
      </c>
      <c r="M81" s="36">
        <v>80</v>
      </c>
      <c r="N81" s="36">
        <v>74</v>
      </c>
      <c r="O81" s="5" t="s">
        <v>94</v>
      </c>
      <c r="P81" s="5" t="s">
        <v>22</v>
      </c>
      <c r="Q81" s="44" t="s">
        <v>108</v>
      </c>
      <c r="R81" s="13">
        <v>3.56E-2</v>
      </c>
      <c r="S81" s="13">
        <v>0.22</v>
      </c>
      <c r="T81" s="13">
        <v>0.17399999999999999</v>
      </c>
      <c r="U81" s="13">
        <v>5.7799999999999997E-2</v>
      </c>
      <c r="V81" s="13">
        <v>0.24099999999999999</v>
      </c>
      <c r="W81" s="13">
        <v>0.21299999999999999</v>
      </c>
      <c r="X81" s="13">
        <v>7.4700000000000003E-2</v>
      </c>
      <c r="Y81" s="13">
        <v>3.6799999999999999E-2</v>
      </c>
      <c r="Z81" s="13">
        <v>-0.39800000000000002</v>
      </c>
      <c r="AA81" s="13">
        <v>0.127</v>
      </c>
      <c r="AB81" s="13">
        <v>8.2699999999999996E-2</v>
      </c>
      <c r="AC81" s="13">
        <v>0.193</v>
      </c>
      <c r="AD81" s="14">
        <v>7.5090000000000004E-2</v>
      </c>
      <c r="AE81" s="14">
        <v>0.83777999999999997</v>
      </c>
    </row>
  </sheetData>
  <autoFilter ref="A1:AE81" xr:uid="{00000000-0009-0000-0000-000004000000}"/>
  <sortState xmlns:xlrd2="http://schemas.microsoft.com/office/spreadsheetml/2017/richdata2" ref="AD42:AF81">
    <sortCondition ref="AD42"/>
  </sortState>
  <conditionalFormatting sqref="E2:E81">
    <cfRule type="cellIs" dxfId="1" priority="1" operator="equal">
      <formula>"female"</formula>
    </cfRule>
    <cfRule type="cellIs" dxfId="0" priority="2" operator="equal">
      <formula>"male"</formula>
    </cfRule>
  </conditionalFormatting>
  <pageMargins left="0.70866141732283472" right="0.70866141732283472" top="0.98425196850393704" bottom="0.78740157480314965" header="0.31496062992125984" footer="0.31496062992125984"/>
  <pageSetup paperSize="9" fitToHeight="0" orientation="landscape" horizontalDpi="4294967295" verticalDpi="4294967295" r:id="rId1"/>
  <headerFooter>
    <oddHeader>&amp;C&amp;"-,Fett"
Plasma glutathione status as indicator of pre-analytical centrifugation delay
&amp;RTabsheet &amp;"-,Kursiv"&amp;A,&amp;"-,Standard" printed on &amp;D         Page &amp;P of &amp;N</oddHeader>
    <oddFooter>&amp;L&amp;8&amp;K01+047T Tomin, N Bordag, E Zügner, A Al-Baghdadi, M Schinagl, R Birner-Gruenberger, M Schittmayer</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249977111117893"/>
  </sheetPr>
  <dimension ref="A1:H43"/>
  <sheetViews>
    <sheetView zoomScaleNormal="100" workbookViewId="0">
      <selection activeCell="D39" sqref="D39"/>
    </sheetView>
  </sheetViews>
  <sheetFormatPr baseColWidth="10" defaultRowHeight="15" x14ac:dyDescent="0.25"/>
  <cols>
    <col min="1" max="1" width="7.85546875" bestFit="1" customWidth="1"/>
    <col min="2" max="2" width="21.85546875" bestFit="1" customWidth="1"/>
    <col min="3" max="3" width="6.42578125" bestFit="1" customWidth="1"/>
    <col min="4" max="4" width="12.85546875" bestFit="1" customWidth="1"/>
    <col min="5" max="5" width="9.28515625" bestFit="1" customWidth="1"/>
    <col min="6" max="6" width="9.5703125" bestFit="1" customWidth="1"/>
  </cols>
  <sheetData>
    <row r="1" spans="1:8" ht="101.25" x14ac:dyDescent="0.25">
      <c r="A1" s="4" t="s">
        <v>48</v>
      </c>
      <c r="B1" s="4" t="s">
        <v>50</v>
      </c>
      <c r="C1" s="4" t="s">
        <v>47</v>
      </c>
      <c r="D1" s="4" t="s">
        <v>106</v>
      </c>
      <c r="E1" s="4" t="s">
        <v>95</v>
      </c>
      <c r="F1" s="4" t="s">
        <v>96</v>
      </c>
      <c r="G1" s="4" t="s">
        <v>112</v>
      </c>
      <c r="H1" s="4" t="s">
        <v>113</v>
      </c>
    </row>
    <row r="2" spans="1:8" x14ac:dyDescent="0.25">
      <c r="A2" s="5" t="s">
        <v>12</v>
      </c>
      <c r="B2" s="5" t="s">
        <v>94</v>
      </c>
      <c r="C2" s="5" t="s">
        <v>8</v>
      </c>
      <c r="D2" s="43" t="s">
        <v>107</v>
      </c>
      <c r="E2" s="14">
        <v>0.20824000000000001</v>
      </c>
      <c r="F2" s="14">
        <v>0.48851</v>
      </c>
      <c r="G2" s="14">
        <v>1.028</v>
      </c>
      <c r="H2" s="14">
        <v>0.46267000000000003</v>
      </c>
    </row>
    <row r="3" spans="1:8" x14ac:dyDescent="0.25">
      <c r="A3" s="5" t="s">
        <v>13</v>
      </c>
      <c r="B3" s="5" t="s">
        <v>94</v>
      </c>
      <c r="C3" s="5" t="s">
        <v>8</v>
      </c>
      <c r="D3" s="43" t="s">
        <v>107</v>
      </c>
      <c r="E3" s="14">
        <v>0.15464</v>
      </c>
      <c r="F3" s="14">
        <v>0.42820999999999998</v>
      </c>
      <c r="G3" s="14">
        <v>0.76339999999999997</v>
      </c>
      <c r="H3" s="14">
        <v>0.34359000000000001</v>
      </c>
    </row>
    <row r="4" spans="1:8" x14ac:dyDescent="0.25">
      <c r="A4" s="5" t="s">
        <v>33</v>
      </c>
      <c r="B4" s="5" t="s">
        <v>94</v>
      </c>
      <c r="C4" s="5" t="s">
        <v>8</v>
      </c>
      <c r="D4" s="43" t="s">
        <v>107</v>
      </c>
      <c r="E4" s="14">
        <v>1.6532999999999999E-2</v>
      </c>
      <c r="F4" s="14">
        <v>0.65613999999999995</v>
      </c>
      <c r="G4" s="14">
        <v>8.1619999999999998E-2</v>
      </c>
      <c r="H4" s="14">
        <v>3.6734999999999997E-2</v>
      </c>
    </row>
    <row r="5" spans="1:8" x14ac:dyDescent="0.25">
      <c r="A5" s="5" t="s">
        <v>34</v>
      </c>
      <c r="B5" s="5" t="s">
        <v>94</v>
      </c>
      <c r="C5" s="5" t="s">
        <v>8</v>
      </c>
      <c r="D5" s="43" t="s">
        <v>107</v>
      </c>
      <c r="E5" s="14">
        <v>-7.4191000000000007E-2</v>
      </c>
      <c r="F5" s="14">
        <v>-0.25838</v>
      </c>
      <c r="G5" s="14">
        <v>-0.36625999999999997</v>
      </c>
      <c r="H5" s="14">
        <v>-0.16483999999999999</v>
      </c>
    </row>
    <row r="6" spans="1:8" x14ac:dyDescent="0.25">
      <c r="A6" s="5" t="s">
        <v>35</v>
      </c>
      <c r="B6" s="5" t="s">
        <v>94</v>
      </c>
      <c r="C6" s="5" t="s">
        <v>8</v>
      </c>
      <c r="D6" s="43" t="s">
        <v>107</v>
      </c>
      <c r="E6" s="14">
        <v>0.32025999999999999</v>
      </c>
      <c r="F6" s="14">
        <v>0.25544</v>
      </c>
      <c r="G6" s="14">
        <v>1.581</v>
      </c>
      <c r="H6" s="14">
        <v>0.71157999999999999</v>
      </c>
    </row>
    <row r="7" spans="1:8" x14ac:dyDescent="0.25">
      <c r="A7" s="5" t="s">
        <v>36</v>
      </c>
      <c r="B7" s="5" t="s">
        <v>94</v>
      </c>
      <c r="C7" s="5" t="s">
        <v>8</v>
      </c>
      <c r="D7" s="43" t="s">
        <v>107</v>
      </c>
      <c r="E7" s="14">
        <v>0.40916999999999998</v>
      </c>
      <c r="F7" s="14">
        <v>0.23036000000000001</v>
      </c>
      <c r="G7" s="14">
        <v>2.02</v>
      </c>
      <c r="H7" s="14">
        <v>0.90912999999999999</v>
      </c>
    </row>
    <row r="8" spans="1:8" x14ac:dyDescent="0.25">
      <c r="A8" s="5" t="s">
        <v>37</v>
      </c>
      <c r="B8" s="5" t="s">
        <v>94</v>
      </c>
      <c r="C8" s="5" t="s">
        <v>8</v>
      </c>
      <c r="D8" s="43" t="s">
        <v>107</v>
      </c>
      <c r="E8" s="14">
        <v>0.16406000000000001</v>
      </c>
      <c r="F8" s="14">
        <v>0.23497000000000001</v>
      </c>
      <c r="G8" s="14">
        <v>0.80989</v>
      </c>
      <c r="H8" s="14">
        <v>0.36451</v>
      </c>
    </row>
    <row r="9" spans="1:8" x14ac:dyDescent="0.25">
      <c r="A9" s="5" t="s">
        <v>38</v>
      </c>
      <c r="B9" s="5" t="s">
        <v>94</v>
      </c>
      <c r="C9" s="5" t="s">
        <v>8</v>
      </c>
      <c r="D9" s="43" t="s">
        <v>107</v>
      </c>
      <c r="E9" s="14">
        <v>0.42129</v>
      </c>
      <c r="F9" s="14">
        <v>8.7636000000000006E-2</v>
      </c>
      <c r="G9" s="14">
        <v>2.0798000000000001</v>
      </c>
      <c r="H9" s="14">
        <v>0.93603999999999998</v>
      </c>
    </row>
    <row r="10" spans="1:8" x14ac:dyDescent="0.25">
      <c r="A10" s="5" t="s">
        <v>39</v>
      </c>
      <c r="B10" s="5" t="s">
        <v>94</v>
      </c>
      <c r="C10" s="5" t="s">
        <v>8</v>
      </c>
      <c r="D10" s="43" t="s">
        <v>107</v>
      </c>
      <c r="E10" s="14">
        <v>0.41267999999999999</v>
      </c>
      <c r="F10" s="14">
        <v>0.14752000000000001</v>
      </c>
      <c r="G10" s="14">
        <v>2.0373000000000001</v>
      </c>
      <c r="H10" s="14">
        <v>0.91691</v>
      </c>
    </row>
    <row r="11" spans="1:8" x14ac:dyDescent="0.25">
      <c r="A11" s="5" t="s">
        <v>40</v>
      </c>
      <c r="B11" s="5" t="s">
        <v>94</v>
      </c>
      <c r="C11" s="5" t="s">
        <v>8</v>
      </c>
      <c r="D11" s="43" t="s">
        <v>107</v>
      </c>
      <c r="E11" s="14">
        <v>3.3085000000000003E-2</v>
      </c>
      <c r="F11" s="14">
        <v>-0.14307</v>
      </c>
      <c r="G11" s="14">
        <v>0.16333</v>
      </c>
      <c r="H11" s="14">
        <v>7.3511000000000007E-2</v>
      </c>
    </row>
    <row r="12" spans="1:8" x14ac:dyDescent="0.25">
      <c r="A12" s="5" t="s">
        <v>41</v>
      </c>
      <c r="B12" s="5" t="s">
        <v>94</v>
      </c>
      <c r="C12" s="5" t="s">
        <v>8</v>
      </c>
      <c r="D12" s="43" t="s">
        <v>107</v>
      </c>
      <c r="E12" s="14">
        <v>-6.2536999999999995E-2</v>
      </c>
      <c r="F12" s="14">
        <v>1.4657999999999999E-2</v>
      </c>
      <c r="G12" s="14">
        <v>-0.30873</v>
      </c>
      <c r="H12" s="14">
        <v>-0.13894999999999999</v>
      </c>
    </row>
    <row r="13" spans="1:8" x14ac:dyDescent="0.25">
      <c r="A13" s="5" t="s">
        <v>42</v>
      </c>
      <c r="B13" s="5" t="s">
        <v>94</v>
      </c>
      <c r="C13" s="5" t="s">
        <v>8</v>
      </c>
      <c r="D13" s="43" t="s">
        <v>107</v>
      </c>
      <c r="E13" s="14">
        <v>9.2560000000000003E-2</v>
      </c>
      <c r="F13" s="14">
        <v>-0.11839</v>
      </c>
      <c r="G13" s="14">
        <v>0.45694000000000001</v>
      </c>
      <c r="H13" s="14">
        <v>0.20566000000000001</v>
      </c>
    </row>
    <row r="14" spans="1:8" x14ac:dyDescent="0.25">
      <c r="A14" s="5" t="s">
        <v>15</v>
      </c>
      <c r="B14" s="5" t="s">
        <v>94</v>
      </c>
      <c r="C14" s="5" t="s">
        <v>8</v>
      </c>
      <c r="D14" s="43" t="s">
        <v>107</v>
      </c>
      <c r="E14" s="14">
        <v>6.7297999999999997E-2</v>
      </c>
      <c r="F14" s="14">
        <v>-0.34922999999999998</v>
      </c>
      <c r="G14" s="14">
        <v>0.33223000000000003</v>
      </c>
      <c r="H14" s="14">
        <v>0.14953</v>
      </c>
    </row>
    <row r="15" spans="1:8" x14ac:dyDescent="0.25">
      <c r="A15" s="5" t="s">
        <v>16</v>
      </c>
      <c r="B15" s="5" t="s">
        <v>94</v>
      </c>
      <c r="C15" s="5" t="s">
        <v>8</v>
      </c>
      <c r="D15" s="43" t="s">
        <v>107</v>
      </c>
      <c r="E15" s="14">
        <v>0.29743999999999998</v>
      </c>
      <c r="F15" s="14">
        <v>-0.12225999999999999</v>
      </c>
      <c r="G15" s="14">
        <v>1.4683999999999999</v>
      </c>
      <c r="H15" s="14">
        <v>0.66086999999999996</v>
      </c>
    </row>
    <row r="16" spans="1:8" x14ac:dyDescent="0.25">
      <c r="A16" s="5" t="s">
        <v>17</v>
      </c>
      <c r="B16" s="5" t="s">
        <v>94</v>
      </c>
      <c r="C16" s="5" t="s">
        <v>8</v>
      </c>
      <c r="D16" s="43" t="s">
        <v>107</v>
      </c>
      <c r="E16" s="14">
        <v>-0.18718000000000001</v>
      </c>
      <c r="F16" s="14">
        <v>-0.32926</v>
      </c>
      <c r="G16" s="14">
        <v>-0.92405999999999999</v>
      </c>
      <c r="H16" s="14">
        <v>-0.41588999999999998</v>
      </c>
    </row>
    <row r="17" spans="1:8" x14ac:dyDescent="0.25">
      <c r="A17" s="5" t="s">
        <v>18</v>
      </c>
      <c r="B17" s="5" t="s">
        <v>94</v>
      </c>
      <c r="C17" s="5" t="s">
        <v>8</v>
      </c>
      <c r="D17" s="43" t="s">
        <v>107</v>
      </c>
      <c r="E17" s="14">
        <v>-5.4684999999999997E-2</v>
      </c>
      <c r="F17" s="14">
        <v>0.17638999999999999</v>
      </c>
      <c r="G17" s="14">
        <v>-0.26995999999999998</v>
      </c>
      <c r="H17" s="14">
        <v>-0.1215</v>
      </c>
    </row>
    <row r="18" spans="1:8" x14ac:dyDescent="0.25">
      <c r="A18" s="5" t="s">
        <v>43</v>
      </c>
      <c r="B18" s="5" t="s">
        <v>94</v>
      </c>
      <c r="C18" s="5" t="s">
        <v>8</v>
      </c>
      <c r="D18" s="43" t="s">
        <v>107</v>
      </c>
      <c r="E18" s="14">
        <v>0.14990999999999999</v>
      </c>
      <c r="F18" s="14">
        <v>-0.16456999999999999</v>
      </c>
      <c r="G18" s="14">
        <v>0.74007000000000001</v>
      </c>
      <c r="H18" s="14">
        <v>0.33309</v>
      </c>
    </row>
    <row r="19" spans="1:8" x14ac:dyDescent="0.25">
      <c r="A19" s="5" t="s">
        <v>44</v>
      </c>
      <c r="B19" s="5" t="s">
        <v>94</v>
      </c>
      <c r="C19" s="5" t="s">
        <v>8</v>
      </c>
      <c r="D19" s="43" t="s">
        <v>107</v>
      </c>
      <c r="E19" s="14">
        <v>-5.5989999999999998E-2</v>
      </c>
      <c r="F19" s="14">
        <v>5.2031999999999998E-3</v>
      </c>
      <c r="G19" s="14">
        <v>-0.27639999999999998</v>
      </c>
      <c r="H19" s="14">
        <v>-0.1244</v>
      </c>
    </row>
    <row r="20" spans="1:8" x14ac:dyDescent="0.25">
      <c r="A20" s="5" t="s">
        <v>19</v>
      </c>
      <c r="B20" s="5" t="s">
        <v>94</v>
      </c>
      <c r="C20" s="5" t="s">
        <v>8</v>
      </c>
      <c r="D20" s="43" t="s">
        <v>107</v>
      </c>
      <c r="E20" s="14">
        <v>-0.12353</v>
      </c>
      <c r="F20" s="14">
        <v>0.47541</v>
      </c>
      <c r="G20" s="14">
        <v>-0.60985</v>
      </c>
      <c r="H20" s="14">
        <v>-0.27448</v>
      </c>
    </row>
    <row r="21" spans="1:8" x14ac:dyDescent="0.25">
      <c r="A21" s="5" t="s">
        <v>45</v>
      </c>
      <c r="B21" s="5" t="s">
        <v>94</v>
      </c>
      <c r="C21" s="5" t="s">
        <v>8</v>
      </c>
      <c r="D21" s="43" t="s">
        <v>107</v>
      </c>
      <c r="E21" s="14">
        <v>-0.26613999999999999</v>
      </c>
      <c r="F21" s="14">
        <v>-1.8540000000000001E-2</v>
      </c>
      <c r="G21" s="14">
        <v>-1.3138000000000001</v>
      </c>
      <c r="H21" s="14">
        <v>-0.59131999999999996</v>
      </c>
    </row>
    <row r="22" spans="1:8" x14ac:dyDescent="0.25">
      <c r="A22" s="5" t="s">
        <v>46</v>
      </c>
      <c r="B22" s="5" t="s">
        <v>94</v>
      </c>
      <c r="C22" s="5" t="s">
        <v>8</v>
      </c>
      <c r="D22" s="43" t="s">
        <v>107</v>
      </c>
      <c r="E22" s="14">
        <v>0.1641</v>
      </c>
      <c r="F22" s="14">
        <v>-8.8624999999999995E-2</v>
      </c>
      <c r="G22" s="14">
        <v>0.81011</v>
      </c>
      <c r="H22" s="14">
        <v>0.36460999999999999</v>
      </c>
    </row>
    <row r="23" spans="1:8" x14ac:dyDescent="0.25">
      <c r="A23" s="5" t="s">
        <v>12</v>
      </c>
      <c r="B23" s="5" t="s">
        <v>94</v>
      </c>
      <c r="C23" s="5" t="s">
        <v>22</v>
      </c>
      <c r="D23" s="44" t="s">
        <v>108</v>
      </c>
      <c r="E23" s="14">
        <v>-0.22478000000000001</v>
      </c>
      <c r="F23" s="14">
        <v>-0.30575999999999998</v>
      </c>
      <c r="G23" s="14">
        <v>-0.16250999999999999</v>
      </c>
      <c r="H23" s="14">
        <v>-0.19112999999999999</v>
      </c>
    </row>
    <row r="24" spans="1:8" x14ac:dyDescent="0.25">
      <c r="A24" s="5" t="s">
        <v>13</v>
      </c>
      <c r="B24" s="5" t="s">
        <v>94</v>
      </c>
      <c r="C24" s="5" t="s">
        <v>22</v>
      </c>
      <c r="D24" s="44" t="s">
        <v>108</v>
      </c>
      <c r="E24" s="14">
        <v>7.0261000000000004E-2</v>
      </c>
      <c r="F24" s="14">
        <v>-0.23597000000000001</v>
      </c>
      <c r="G24" s="14">
        <v>5.0797000000000002E-2</v>
      </c>
      <c r="H24" s="14">
        <v>5.9741000000000002E-2</v>
      </c>
    </row>
    <row r="25" spans="1:8" x14ac:dyDescent="0.25">
      <c r="A25" s="5" t="s">
        <v>33</v>
      </c>
      <c r="B25" s="5" t="s">
        <v>94</v>
      </c>
      <c r="C25" s="5" t="s">
        <v>22</v>
      </c>
      <c r="D25" s="44" t="s">
        <v>108</v>
      </c>
      <c r="E25" s="14">
        <v>-7.0332000000000006E-2</v>
      </c>
      <c r="F25" s="14">
        <v>-0.22603000000000001</v>
      </c>
      <c r="G25" s="14">
        <v>-5.0847999999999997E-2</v>
      </c>
      <c r="H25" s="14">
        <v>-5.9802000000000001E-2</v>
      </c>
    </row>
    <row r="26" spans="1:8" x14ac:dyDescent="0.25">
      <c r="A26" s="5" t="s">
        <v>34</v>
      </c>
      <c r="B26" s="5" t="s">
        <v>94</v>
      </c>
      <c r="C26" s="5" t="s">
        <v>22</v>
      </c>
      <c r="D26" s="44" t="s">
        <v>108</v>
      </c>
      <c r="E26" s="14">
        <v>6.9195999999999994E-2</v>
      </c>
      <c r="F26" s="14">
        <v>0.21110999999999999</v>
      </c>
      <c r="G26" s="14">
        <v>5.0027000000000002E-2</v>
      </c>
      <c r="H26" s="14">
        <v>5.8835999999999999E-2</v>
      </c>
    </row>
    <row r="27" spans="1:8" x14ac:dyDescent="0.25">
      <c r="A27" s="5" t="s">
        <v>35</v>
      </c>
      <c r="B27" s="5" t="s">
        <v>94</v>
      </c>
      <c r="C27" s="5" t="s">
        <v>22</v>
      </c>
      <c r="D27" s="44" t="s">
        <v>108</v>
      </c>
      <c r="E27" s="14">
        <v>-2.7702999999999998E-2</v>
      </c>
      <c r="F27" s="14">
        <v>-0.42929</v>
      </c>
      <c r="G27" s="14">
        <v>-2.0029000000000002E-2</v>
      </c>
      <c r="H27" s="14">
        <v>-2.3556000000000001E-2</v>
      </c>
    </row>
    <row r="28" spans="1:8" x14ac:dyDescent="0.25">
      <c r="A28" s="5" t="s">
        <v>36</v>
      </c>
      <c r="B28" s="5" t="s">
        <v>94</v>
      </c>
      <c r="C28" s="5" t="s">
        <v>22</v>
      </c>
      <c r="D28" s="44" t="s">
        <v>108</v>
      </c>
      <c r="E28" s="14">
        <v>-0.22778000000000001</v>
      </c>
      <c r="F28" s="14">
        <v>-0.44562000000000002</v>
      </c>
      <c r="G28" s="14">
        <v>-0.16467999999999999</v>
      </c>
      <c r="H28" s="14">
        <v>-0.19367999999999999</v>
      </c>
    </row>
    <row r="29" spans="1:8" x14ac:dyDescent="0.25">
      <c r="A29" s="5" t="s">
        <v>37</v>
      </c>
      <c r="B29" s="5" t="s">
        <v>94</v>
      </c>
      <c r="C29" s="5" t="s">
        <v>22</v>
      </c>
      <c r="D29" s="44" t="s">
        <v>108</v>
      </c>
      <c r="E29" s="14">
        <v>-8.9654999999999999E-2</v>
      </c>
      <c r="F29" s="14">
        <v>-0.22858000000000001</v>
      </c>
      <c r="G29" s="14">
        <v>-6.4818000000000001E-2</v>
      </c>
      <c r="H29" s="14">
        <v>-7.6230999999999993E-2</v>
      </c>
    </row>
    <row r="30" spans="1:8" x14ac:dyDescent="0.25">
      <c r="A30" s="5" t="s">
        <v>38</v>
      </c>
      <c r="B30" s="5" t="s">
        <v>94</v>
      </c>
      <c r="C30" s="5" t="s">
        <v>22</v>
      </c>
      <c r="D30" s="44" t="s">
        <v>108</v>
      </c>
      <c r="E30" s="14">
        <v>-0.23182</v>
      </c>
      <c r="F30" s="14">
        <v>-0.36659000000000003</v>
      </c>
      <c r="G30" s="14">
        <v>-0.1676</v>
      </c>
      <c r="H30" s="14">
        <v>-0.19711000000000001</v>
      </c>
    </row>
    <row r="31" spans="1:8" x14ac:dyDescent="0.25">
      <c r="A31" s="5" t="s">
        <v>39</v>
      </c>
      <c r="B31" s="5" t="s">
        <v>94</v>
      </c>
      <c r="C31" s="5" t="s">
        <v>22</v>
      </c>
      <c r="D31" s="44" t="s">
        <v>108</v>
      </c>
      <c r="E31" s="14">
        <v>-0.24209</v>
      </c>
      <c r="F31" s="14">
        <v>-0.39006999999999997</v>
      </c>
      <c r="G31" s="14">
        <v>-0.17502999999999999</v>
      </c>
      <c r="H31" s="14">
        <v>-0.20585000000000001</v>
      </c>
    </row>
    <row r="32" spans="1:8" x14ac:dyDescent="0.25">
      <c r="A32" s="5" t="s">
        <v>40</v>
      </c>
      <c r="B32" s="5" t="s">
        <v>94</v>
      </c>
      <c r="C32" s="5" t="s">
        <v>22</v>
      </c>
      <c r="D32" s="44" t="s">
        <v>108</v>
      </c>
      <c r="E32" s="14">
        <v>0.41815000000000002</v>
      </c>
      <c r="F32" s="14">
        <v>6.5820000000000004E-2</v>
      </c>
      <c r="G32" s="14">
        <v>0.30231000000000002</v>
      </c>
      <c r="H32" s="14">
        <v>0.35554000000000002</v>
      </c>
    </row>
    <row r="33" spans="1:8" x14ac:dyDescent="0.25">
      <c r="A33" s="5" t="s">
        <v>41</v>
      </c>
      <c r="B33" s="5" t="s">
        <v>94</v>
      </c>
      <c r="C33" s="5" t="s">
        <v>22</v>
      </c>
      <c r="D33" s="44" t="s">
        <v>108</v>
      </c>
      <c r="E33" s="14">
        <v>-0.11686000000000001</v>
      </c>
      <c r="F33" s="14">
        <v>0.20468</v>
      </c>
      <c r="G33" s="14">
        <v>-8.4487000000000007E-2</v>
      </c>
      <c r="H33" s="14">
        <v>-9.9363999999999994E-2</v>
      </c>
    </row>
    <row r="34" spans="1:8" x14ac:dyDescent="0.25">
      <c r="A34" s="5" t="s">
        <v>42</v>
      </c>
      <c r="B34" s="5" t="s">
        <v>94</v>
      </c>
      <c r="C34" s="5" t="s">
        <v>22</v>
      </c>
      <c r="D34" s="44" t="s">
        <v>108</v>
      </c>
      <c r="E34" s="14">
        <v>0.17316999999999999</v>
      </c>
      <c r="F34" s="14">
        <v>5.6441999999999999E-2</v>
      </c>
      <c r="G34" s="14">
        <v>0.12520000000000001</v>
      </c>
      <c r="H34" s="14">
        <v>0.14724999999999999</v>
      </c>
    </row>
    <row r="35" spans="1:8" x14ac:dyDescent="0.25">
      <c r="A35" s="5" t="s">
        <v>15</v>
      </c>
      <c r="B35" s="5" t="s">
        <v>94</v>
      </c>
      <c r="C35" s="5" t="s">
        <v>22</v>
      </c>
      <c r="D35" s="44" t="s">
        <v>108</v>
      </c>
      <c r="E35" s="14">
        <v>-2.7838000000000002E-2</v>
      </c>
      <c r="F35" s="14">
        <v>0.1661</v>
      </c>
      <c r="G35" s="14">
        <v>-2.0126000000000002E-2</v>
      </c>
      <c r="H35" s="14">
        <v>-2.367E-2</v>
      </c>
    </row>
    <row r="36" spans="1:8" x14ac:dyDescent="0.25">
      <c r="A36" s="5" t="s">
        <v>16</v>
      </c>
      <c r="B36" s="5" t="s">
        <v>94</v>
      </c>
      <c r="C36" s="5" t="s">
        <v>22</v>
      </c>
      <c r="D36" s="44" t="s">
        <v>108</v>
      </c>
      <c r="E36" s="14">
        <v>-0.11636000000000001</v>
      </c>
      <c r="F36" s="14">
        <v>-0.16833999999999999</v>
      </c>
      <c r="G36" s="14">
        <v>-8.4121000000000001E-2</v>
      </c>
      <c r="H36" s="14">
        <v>-9.8933999999999994E-2</v>
      </c>
    </row>
    <row r="37" spans="1:8" x14ac:dyDescent="0.25">
      <c r="A37" s="5" t="s">
        <v>17</v>
      </c>
      <c r="B37" s="5" t="s">
        <v>94</v>
      </c>
      <c r="C37" s="5" t="s">
        <v>22</v>
      </c>
      <c r="D37" s="44" t="s">
        <v>108</v>
      </c>
      <c r="E37" s="14">
        <v>7.5255000000000002E-2</v>
      </c>
      <c r="F37" s="14">
        <v>0.36330000000000001</v>
      </c>
      <c r="G37" s="14">
        <v>5.4406999999999997E-2</v>
      </c>
      <c r="H37" s="14">
        <v>6.3988000000000003E-2</v>
      </c>
    </row>
    <row r="38" spans="1:8" x14ac:dyDescent="0.25">
      <c r="A38" s="5" t="s">
        <v>18</v>
      </c>
      <c r="B38" s="5" t="s">
        <v>94</v>
      </c>
      <c r="C38" s="5" t="s">
        <v>22</v>
      </c>
      <c r="D38" s="44" t="s">
        <v>108</v>
      </c>
      <c r="E38" s="14">
        <v>-0.37491000000000002</v>
      </c>
      <c r="F38" s="14">
        <v>-8.6316000000000004E-2</v>
      </c>
      <c r="G38" s="14">
        <v>-0.27105000000000001</v>
      </c>
      <c r="H38" s="14">
        <v>-0.31878000000000001</v>
      </c>
    </row>
    <row r="39" spans="1:8" x14ac:dyDescent="0.25">
      <c r="A39" s="5" t="s">
        <v>43</v>
      </c>
      <c r="B39" s="5" t="s">
        <v>94</v>
      </c>
      <c r="C39" s="5" t="s">
        <v>22</v>
      </c>
      <c r="D39" s="44" t="s">
        <v>108</v>
      </c>
      <c r="E39" s="14">
        <v>0.17096</v>
      </c>
      <c r="F39" s="14">
        <v>-0.11018</v>
      </c>
      <c r="G39" s="14">
        <v>0.1236</v>
      </c>
      <c r="H39" s="14">
        <v>0.14537</v>
      </c>
    </row>
    <row r="40" spans="1:8" x14ac:dyDescent="0.25">
      <c r="A40" s="5" t="s">
        <v>44</v>
      </c>
      <c r="B40" s="5" t="s">
        <v>94</v>
      </c>
      <c r="C40" s="5" t="s">
        <v>22</v>
      </c>
      <c r="D40" s="44" t="s">
        <v>108</v>
      </c>
      <c r="E40" s="14">
        <v>0.20172000000000001</v>
      </c>
      <c r="F40" s="14">
        <v>0.17680000000000001</v>
      </c>
      <c r="G40" s="14">
        <v>0.14584</v>
      </c>
      <c r="H40" s="14">
        <v>0.17152000000000001</v>
      </c>
    </row>
    <row r="41" spans="1:8" x14ac:dyDescent="0.25">
      <c r="A41" s="5" t="s">
        <v>19</v>
      </c>
      <c r="B41" s="5" t="s">
        <v>94</v>
      </c>
      <c r="C41" s="5" t="s">
        <v>22</v>
      </c>
      <c r="D41" s="44" t="s">
        <v>108</v>
      </c>
      <c r="E41" s="14">
        <v>-0.53071999999999997</v>
      </c>
      <c r="F41" s="14">
        <v>-8.6008000000000001E-2</v>
      </c>
      <c r="G41" s="14">
        <v>-0.38368999999999998</v>
      </c>
      <c r="H41" s="14">
        <v>-0.45124999999999998</v>
      </c>
    </row>
    <row r="42" spans="1:8" x14ac:dyDescent="0.25">
      <c r="A42" s="5" t="s">
        <v>45</v>
      </c>
      <c r="B42" s="5" t="s">
        <v>94</v>
      </c>
      <c r="C42" s="5" t="s">
        <v>22</v>
      </c>
      <c r="D42" s="44" t="s">
        <v>108</v>
      </c>
      <c r="E42" s="14">
        <v>-0.22538</v>
      </c>
      <c r="F42" s="14">
        <v>0.33099000000000001</v>
      </c>
      <c r="G42" s="14">
        <v>-0.16294</v>
      </c>
      <c r="H42" s="14">
        <v>-0.19164</v>
      </c>
    </row>
    <row r="43" spans="1:8" x14ac:dyDescent="0.25">
      <c r="A43" s="5" t="s">
        <v>46</v>
      </c>
      <c r="B43" s="5" t="s">
        <v>94</v>
      </c>
      <c r="C43" s="5" t="s">
        <v>22</v>
      </c>
      <c r="D43" s="44" t="s">
        <v>108</v>
      </c>
      <c r="E43" s="14">
        <v>-0.11937</v>
      </c>
      <c r="F43" s="14">
        <v>-0.15279000000000001</v>
      </c>
      <c r="G43" s="14">
        <v>-8.6300000000000002E-2</v>
      </c>
      <c r="H43" s="14">
        <v>-0.10150000000000001</v>
      </c>
    </row>
  </sheetData>
  <autoFilter ref="A1:H43" xr:uid="{00000000-0009-0000-0000-000005000000}"/>
  <pageMargins left="0.70866141732283472" right="0.70866141732283472" top="0.98425196850393704" bottom="0.78740157480314965" header="0.31496062992125984" footer="0.31496062992125984"/>
  <pageSetup paperSize="9" fitToHeight="0" orientation="portrait" horizontalDpi="4294967295" verticalDpi="4294967295" r:id="rId1"/>
  <headerFooter>
    <oddHeader>&amp;C&amp;"-,Fett"
Plasma glutathione status as indicator of pre-analytical centrifugation delay
&amp;RTabsheet &amp;"-,Kursiv"&amp;A,&amp;"-,Standard" printed on &amp;D         Page &amp;P of &amp;N</oddHeader>
    <oddFooter>&amp;L&amp;8&amp;K01+047T Tomin, N Bordag, E Zügner, A Al-Baghdadi, M Schinagl, R Birner-Gruenberger, M Schittmayer</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sheetPr>
  <dimension ref="A1:B10"/>
  <sheetViews>
    <sheetView view="pageLayout" zoomScale="145" zoomScaleNormal="100" zoomScalePageLayoutView="145" workbookViewId="0">
      <selection activeCell="B6" sqref="B6"/>
    </sheetView>
  </sheetViews>
  <sheetFormatPr baseColWidth="10" defaultRowHeight="15" x14ac:dyDescent="0.25"/>
  <cols>
    <col min="1" max="1" width="21.7109375" bestFit="1" customWidth="1"/>
    <col min="2" max="2" width="103.42578125" customWidth="1"/>
  </cols>
  <sheetData>
    <row r="1" spans="1:2" x14ac:dyDescent="0.25">
      <c r="A1" s="6" t="s">
        <v>60</v>
      </c>
      <c r="B1" s="48" t="s">
        <v>61</v>
      </c>
    </row>
    <row r="2" spans="1:2" x14ac:dyDescent="0.25">
      <c r="A2" s="7" t="s">
        <v>124</v>
      </c>
      <c r="B2" s="16" t="s">
        <v>127</v>
      </c>
    </row>
    <row r="3" spans="1:2" x14ac:dyDescent="0.25">
      <c r="A3" s="7" t="s">
        <v>125</v>
      </c>
      <c r="B3" s="16" t="s">
        <v>128</v>
      </c>
    </row>
    <row r="4" spans="1:2" ht="31.5" customHeight="1" x14ac:dyDescent="0.25">
      <c r="A4" s="7" t="s">
        <v>126</v>
      </c>
      <c r="B4" s="15" t="s">
        <v>129</v>
      </c>
    </row>
    <row r="5" spans="1:2" ht="43.5" customHeight="1" x14ac:dyDescent="0.25">
      <c r="A5" s="7" t="s">
        <v>62</v>
      </c>
      <c r="B5" s="15" t="s">
        <v>63</v>
      </c>
    </row>
    <row r="6" spans="1:2" ht="26.25" customHeight="1" x14ac:dyDescent="0.25">
      <c r="A6" s="8" t="s">
        <v>119</v>
      </c>
      <c r="B6" s="16" t="s">
        <v>114</v>
      </c>
    </row>
    <row r="7" spans="1:2" ht="26.25" customHeight="1" x14ac:dyDescent="0.25">
      <c r="A7" s="46" t="s">
        <v>118</v>
      </c>
      <c r="B7" s="47" t="s">
        <v>115</v>
      </c>
    </row>
    <row r="8" spans="1:2" ht="26.25" customHeight="1" x14ac:dyDescent="0.25">
      <c r="A8" s="46" t="s">
        <v>116</v>
      </c>
      <c r="B8" s="16" t="s">
        <v>117</v>
      </c>
    </row>
    <row r="9" spans="1:2" ht="26.25" customHeight="1" x14ac:dyDescent="0.25">
      <c r="A9" s="10" t="s">
        <v>120</v>
      </c>
      <c r="B9" s="17" t="s">
        <v>121</v>
      </c>
    </row>
    <row r="10" spans="1:2" x14ac:dyDescent="0.25">
      <c r="A10" s="9"/>
      <c r="B10" s="9"/>
    </row>
  </sheetData>
  <pageMargins left="0.70866141732283472" right="0.70866141732283472" top="0.98425196850393704" bottom="0.78740157480314965" header="0.31496062992125984" footer="0.31496062992125984"/>
  <pageSetup paperSize="9" orientation="landscape" r:id="rId1"/>
  <headerFooter>
    <oddHeader>&amp;C&amp;"-,Fett"
Plasma glutathione status as indicator of pre-analytical centrifugation delay
&amp;RTabsheet &amp;"-,Kursiv"&amp;A,&amp;"-,Standard" printed on &amp;D         Page &amp;P of &amp;N</oddHeader>
    <oddFooter>&amp;L&amp;8&amp;K01+047T Tomin, N Bordag, E Zügner, A Al-Baghdadi, M Schinagl, R Birner-Gruenberger, M Schittmayer</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GSH GSSG</vt:lpstr>
      <vt:lpstr>LDH</vt:lpstr>
      <vt:lpstr>volunteer and clinical data </vt:lpstr>
      <vt:lpstr>Normality_Scedasticity</vt:lpstr>
      <vt:lpstr>PCA_Scores</vt:lpstr>
      <vt:lpstr>PCA_Loadings</vt:lpstr>
      <vt:lpstr>OPLS-DA_Scores</vt:lpstr>
      <vt:lpstr>OPLS-DA_Loadings</vt:lpstr>
      <vt:lpstr>Legend</vt:lpstr>
      <vt:lpstr>'OPLS-DA_Scores'!_FilterDatenbank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2021-01-21T17:31:01Z</dcterms:modified>
</cp:coreProperties>
</file>