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sh\Internships\Georgetown 2021\Supplementary Materials\"/>
    </mc:Choice>
  </mc:AlternateContent>
  <xr:revisionPtr revIDLastSave="0" documentId="13_ncr:1_{C85BCE05-4008-4B6E-8BFB-0A54CCE29E21}" xr6:coauthVersionLast="44" xr6:coauthVersionMax="44" xr10:uidLastSave="{00000000-0000-0000-0000-000000000000}"/>
  <bookViews>
    <workbookView xWindow="-120" yWindow="-120" windowWidth="29040" windowHeight="15840" activeTab="1" xr2:uid="{17BB4A64-B6D7-4689-81D7-3595725D1470}"/>
  </bookViews>
  <sheets>
    <sheet name="Experimental Epitopes" sheetId="1" r:id="rId1"/>
    <sheet name="Epitope Data" sheetId="2" r:id="rId2"/>
    <sheet name="IFNepitope Accuracy" sheetId="19" r:id="rId3"/>
    <sheet name="Immunogenicity Accuracy" sheetId="20" r:id="rId4"/>
    <sheet name="IFNepitope + Immunogenicity Acc" sheetId="21" r:id="rId5"/>
  </sheets>
  <definedNames>
    <definedName name="_xlnm._FilterDatabase" localSheetId="1" hidden="1">'Epitope Data'!$A$1:$C$834</definedName>
    <definedName name="ExtraCredit">#REF!</definedName>
    <definedName name="Fruit">#REF!</definedName>
    <definedName name="Items">#REF!</definedName>
    <definedName name="Meat">#REF!</definedName>
    <definedName name="MoreFruit">#REF!</definedName>
    <definedName name="MoreItem">#REF!</definedName>
    <definedName name="MoreItems">#REF!</definedName>
    <definedName name="SUMExtraCredit">#REF!</definedName>
    <definedName name="SUMIF">#REF!</definedName>
    <definedName name="SUMIFExtraCredit">#REF!</definedName>
    <definedName name="Tot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21" l="1"/>
  <c r="B2" i="21"/>
  <c r="B1" i="21"/>
  <c r="B3" i="20"/>
  <c r="B2" i="20"/>
  <c r="B1" i="20"/>
  <c r="B3" i="19"/>
  <c r="B2" i="19"/>
  <c r="B1" i="19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834" i="2"/>
  <c r="F833" i="2"/>
  <c r="F832" i="2"/>
  <c r="F831" i="2"/>
  <c r="F830" i="2"/>
  <c r="F829" i="2"/>
  <c r="F828" i="2"/>
  <c r="F827" i="2"/>
  <c r="F826" i="2"/>
  <c r="F825" i="2"/>
  <c r="F824" i="2"/>
  <c r="F823" i="2"/>
  <c r="F822" i="2"/>
  <c r="F821" i="2"/>
  <c r="F820" i="2"/>
  <c r="F819" i="2"/>
  <c r="F818" i="2"/>
  <c r="F817" i="2"/>
  <c r="F816" i="2"/>
  <c r="F815" i="2"/>
  <c r="F814" i="2"/>
  <c r="F813" i="2"/>
  <c r="F812" i="2"/>
  <c r="F811" i="2"/>
  <c r="F810" i="2"/>
  <c r="F809" i="2"/>
  <c r="F808" i="2"/>
  <c r="F807" i="2"/>
  <c r="F806" i="2"/>
  <c r="F805" i="2"/>
  <c r="F804" i="2"/>
  <c r="F803" i="2"/>
  <c r="F802" i="2"/>
  <c r="F801" i="2"/>
  <c r="F800" i="2"/>
  <c r="F799" i="2"/>
  <c r="F798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5" i="2"/>
  <c r="F784" i="2"/>
  <c r="F783" i="2"/>
  <c r="F782" i="2"/>
  <c r="F781" i="2"/>
  <c r="F780" i="2"/>
  <c r="F779" i="2"/>
  <c r="F778" i="2"/>
  <c r="F777" i="2"/>
  <c r="F776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3" i="2"/>
  <c r="F762" i="2"/>
  <c r="F761" i="2"/>
  <c r="F760" i="2"/>
  <c r="F759" i="2"/>
  <c r="F758" i="2"/>
  <c r="F757" i="2"/>
  <c r="F756" i="2"/>
  <c r="F755" i="2"/>
  <c r="F754" i="2"/>
  <c r="F753" i="2"/>
  <c r="F752" i="2"/>
  <c r="F751" i="2"/>
  <c r="F750" i="2"/>
  <c r="F749" i="2"/>
  <c r="F748" i="2"/>
  <c r="F747" i="2"/>
  <c r="F746" i="2"/>
  <c r="F745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E834" i="2"/>
  <c r="E833" i="2"/>
  <c r="E832" i="2"/>
  <c r="E831" i="2"/>
  <c r="E830" i="2"/>
  <c r="E829" i="2"/>
  <c r="E828" i="2"/>
  <c r="E827" i="2"/>
  <c r="E826" i="2"/>
  <c r="E825" i="2"/>
  <c r="E824" i="2"/>
  <c r="E823" i="2"/>
  <c r="E822" i="2"/>
  <c r="E821" i="2"/>
  <c r="E820" i="2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E779" i="2"/>
  <c r="E778" i="2"/>
  <c r="E777" i="2"/>
  <c r="E776" i="2"/>
  <c r="E775" i="2"/>
  <c r="E774" i="2"/>
  <c r="E773" i="2"/>
  <c r="E772" i="2"/>
  <c r="E771" i="2"/>
  <c r="E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D834" i="2"/>
  <c r="D833" i="2"/>
  <c r="D832" i="2"/>
  <c r="D831" i="2"/>
  <c r="D830" i="2"/>
  <c r="D829" i="2"/>
  <c r="D828" i="2"/>
  <c r="D827" i="2"/>
  <c r="D826" i="2"/>
  <c r="D825" i="2"/>
  <c r="D824" i="2"/>
  <c r="D823" i="2"/>
  <c r="D822" i="2"/>
  <c r="D821" i="2"/>
  <c r="D820" i="2"/>
  <c r="D819" i="2"/>
  <c r="D818" i="2"/>
  <c r="D817" i="2"/>
  <c r="D816" i="2"/>
  <c r="D815" i="2"/>
  <c r="D814" i="2"/>
  <c r="D813" i="2"/>
  <c r="D812" i="2"/>
  <c r="D811" i="2"/>
  <c r="D810" i="2"/>
  <c r="D809" i="2"/>
  <c r="D808" i="2"/>
  <c r="D807" i="2"/>
  <c r="D806" i="2"/>
  <c r="D805" i="2"/>
  <c r="D804" i="2"/>
  <c r="D803" i="2"/>
  <c r="D802" i="2"/>
  <c r="D801" i="2"/>
  <c r="D800" i="2"/>
  <c r="D799" i="2"/>
  <c r="D798" i="2"/>
  <c r="D797" i="2"/>
  <c r="D796" i="2"/>
  <c r="D795" i="2"/>
  <c r="D794" i="2"/>
  <c r="D793" i="2"/>
  <c r="D792" i="2"/>
  <c r="D791" i="2"/>
  <c r="D790" i="2"/>
  <c r="D789" i="2"/>
  <c r="D788" i="2"/>
  <c r="D787" i="2"/>
  <c r="D786" i="2"/>
  <c r="D785" i="2"/>
  <c r="D784" i="2"/>
  <c r="D783" i="2"/>
  <c r="D782" i="2"/>
  <c r="D781" i="2"/>
  <c r="D780" i="2"/>
  <c r="D779" i="2"/>
  <c r="D778" i="2"/>
  <c r="D777" i="2"/>
  <c r="D776" i="2"/>
  <c r="D775" i="2"/>
  <c r="D774" i="2"/>
  <c r="D773" i="2"/>
  <c r="D772" i="2"/>
  <c r="D771" i="2"/>
  <c r="D770" i="2"/>
  <c r="D769" i="2"/>
  <c r="D768" i="2"/>
  <c r="D767" i="2"/>
  <c r="D766" i="2"/>
  <c r="D765" i="2"/>
  <c r="D764" i="2"/>
  <c r="D763" i="2"/>
  <c r="D762" i="2"/>
  <c r="D761" i="2"/>
  <c r="D760" i="2"/>
  <c r="D759" i="2"/>
  <c r="D758" i="2"/>
  <c r="D757" i="2"/>
  <c r="D756" i="2"/>
  <c r="D755" i="2"/>
  <c r="D754" i="2"/>
  <c r="D753" i="2"/>
  <c r="D752" i="2"/>
  <c r="D751" i="2"/>
  <c r="D750" i="2"/>
  <c r="D749" i="2"/>
  <c r="D748" i="2"/>
  <c r="D747" i="2"/>
  <c r="D746" i="2"/>
  <c r="D745" i="2"/>
  <c r="D744" i="2"/>
  <c r="D743" i="2"/>
  <c r="D742" i="2"/>
  <c r="D741" i="2"/>
  <c r="D740" i="2"/>
  <c r="D739" i="2"/>
  <c r="D738" i="2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1" i="2"/>
  <c r="D720" i="2"/>
  <c r="D719" i="2"/>
  <c r="D718" i="2"/>
  <c r="D717" i="2"/>
  <c r="D716" i="2"/>
  <c r="D715" i="2"/>
  <c r="D714" i="2"/>
  <c r="D713" i="2"/>
  <c r="D712" i="2"/>
  <c r="D711" i="2"/>
  <c r="D710" i="2"/>
  <c r="D709" i="2"/>
  <c r="D708" i="2"/>
  <c r="D707" i="2"/>
  <c r="D706" i="2"/>
  <c r="D705" i="2"/>
  <c r="D704" i="2"/>
  <c r="D703" i="2"/>
  <c r="D702" i="2"/>
  <c r="D701" i="2"/>
  <c r="D700" i="2"/>
  <c r="D699" i="2"/>
  <c r="D698" i="2"/>
  <c r="D697" i="2"/>
  <c r="D696" i="2"/>
  <c r="D695" i="2"/>
  <c r="D694" i="2"/>
  <c r="D693" i="2"/>
  <c r="D692" i="2"/>
  <c r="D691" i="2"/>
  <c r="D690" i="2"/>
  <c r="D689" i="2"/>
  <c r="D688" i="2"/>
  <c r="D687" i="2"/>
  <c r="D686" i="2"/>
  <c r="D685" i="2"/>
  <c r="D684" i="2"/>
  <c r="D683" i="2"/>
  <c r="D682" i="2"/>
  <c r="D681" i="2"/>
  <c r="D680" i="2"/>
  <c r="D679" i="2"/>
  <c r="D678" i="2"/>
  <c r="D677" i="2"/>
  <c r="D676" i="2"/>
  <c r="D675" i="2"/>
  <c r="D674" i="2"/>
  <c r="D673" i="2"/>
  <c r="D672" i="2"/>
  <c r="D671" i="2"/>
  <c r="D670" i="2"/>
  <c r="D669" i="2"/>
  <c r="D668" i="2"/>
  <c r="D667" i="2"/>
  <c r="D666" i="2"/>
  <c r="D665" i="2"/>
  <c r="D664" i="2"/>
  <c r="D663" i="2"/>
  <c r="D662" i="2"/>
  <c r="D661" i="2"/>
  <c r="D660" i="2"/>
  <c r="D659" i="2"/>
  <c r="D658" i="2"/>
  <c r="D657" i="2"/>
  <c r="D656" i="2"/>
  <c r="D655" i="2"/>
  <c r="D654" i="2"/>
  <c r="D653" i="2"/>
  <c r="D652" i="2"/>
  <c r="D651" i="2"/>
  <c r="D650" i="2"/>
  <c r="D649" i="2"/>
  <c r="D648" i="2"/>
  <c r="D647" i="2"/>
  <c r="D646" i="2"/>
  <c r="D645" i="2"/>
  <c r="D644" i="2"/>
  <c r="D643" i="2"/>
  <c r="D642" i="2"/>
  <c r="D641" i="2"/>
  <c r="D640" i="2"/>
  <c r="D639" i="2"/>
  <c r="D638" i="2"/>
  <c r="D637" i="2"/>
  <c r="D636" i="2"/>
  <c r="D635" i="2"/>
  <c r="D634" i="2"/>
  <c r="D633" i="2"/>
  <c r="D632" i="2"/>
  <c r="D631" i="2"/>
  <c r="D630" i="2"/>
  <c r="D629" i="2"/>
  <c r="D628" i="2"/>
  <c r="D627" i="2"/>
  <c r="D626" i="2"/>
  <c r="D625" i="2"/>
  <c r="D624" i="2"/>
  <c r="D623" i="2"/>
  <c r="D622" i="2"/>
  <c r="D621" i="2"/>
  <c r="D620" i="2"/>
  <c r="D619" i="2"/>
  <c r="D618" i="2"/>
  <c r="D617" i="2"/>
  <c r="D616" i="2"/>
  <c r="D615" i="2"/>
  <c r="D614" i="2"/>
  <c r="D613" i="2"/>
  <c r="D612" i="2"/>
  <c r="D611" i="2"/>
  <c r="D610" i="2"/>
  <c r="D609" i="2"/>
  <c r="D608" i="2"/>
  <c r="D607" i="2"/>
  <c r="D606" i="2"/>
  <c r="D605" i="2"/>
  <c r="D604" i="2"/>
  <c r="D603" i="2"/>
  <c r="D602" i="2"/>
  <c r="D601" i="2"/>
  <c r="D600" i="2"/>
  <c r="D599" i="2"/>
  <c r="D598" i="2"/>
  <c r="D597" i="2"/>
  <c r="D596" i="2"/>
  <c r="D595" i="2"/>
  <c r="D594" i="2"/>
  <c r="D593" i="2"/>
  <c r="D592" i="2"/>
  <c r="D591" i="2"/>
  <c r="D590" i="2"/>
  <c r="D589" i="2"/>
  <c r="D588" i="2"/>
  <c r="D587" i="2"/>
  <c r="D586" i="2"/>
  <c r="D585" i="2"/>
  <c r="D584" i="2"/>
  <c r="D583" i="2"/>
  <c r="D582" i="2"/>
  <c r="D581" i="2"/>
  <c r="D580" i="2"/>
  <c r="D579" i="2"/>
  <c r="D578" i="2"/>
  <c r="D577" i="2"/>
  <c r="D576" i="2"/>
  <c r="D575" i="2"/>
  <c r="D574" i="2"/>
  <c r="D573" i="2"/>
  <c r="D572" i="2"/>
  <c r="D571" i="2"/>
  <c r="D570" i="2"/>
  <c r="D569" i="2"/>
  <c r="D568" i="2"/>
  <c r="D567" i="2"/>
  <c r="D566" i="2"/>
  <c r="D565" i="2"/>
  <c r="D564" i="2"/>
  <c r="D563" i="2"/>
  <c r="D562" i="2"/>
  <c r="D561" i="2"/>
  <c r="D560" i="2"/>
  <c r="D559" i="2"/>
  <c r="D558" i="2"/>
  <c r="D557" i="2"/>
  <c r="D556" i="2"/>
  <c r="D555" i="2"/>
  <c r="D554" i="2"/>
  <c r="D553" i="2"/>
  <c r="D552" i="2"/>
  <c r="D551" i="2"/>
  <c r="D550" i="2"/>
  <c r="D549" i="2"/>
  <c r="D548" i="2"/>
  <c r="D547" i="2"/>
  <c r="D546" i="2"/>
  <c r="D545" i="2"/>
  <c r="D544" i="2"/>
  <c r="D543" i="2"/>
  <c r="D542" i="2"/>
  <c r="D541" i="2"/>
  <c r="D540" i="2"/>
  <c r="D539" i="2"/>
  <c r="D538" i="2"/>
  <c r="D537" i="2"/>
  <c r="D536" i="2"/>
  <c r="D535" i="2"/>
  <c r="D534" i="2"/>
  <c r="D533" i="2"/>
  <c r="D532" i="2"/>
  <c r="D531" i="2"/>
  <c r="D530" i="2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<sst xmlns="http://schemas.openxmlformats.org/spreadsheetml/2006/main" count="2271" uniqueCount="846">
  <si>
    <t>Epitopes</t>
  </si>
  <si>
    <t>AAGIGILTV</t>
  </si>
  <si>
    <t>ACDPHSGHFV</t>
  </si>
  <si>
    <t>ADVEFCLSL</t>
  </si>
  <si>
    <t>ALLAGLVSLL</t>
  </si>
  <si>
    <t>ALLAVGATK</t>
  </si>
  <si>
    <t>ALNFPGSQK</t>
  </si>
  <si>
    <t>AMLGTHTMEV</t>
  </si>
  <si>
    <t>APIWPYEILY</t>
  </si>
  <si>
    <t>ASFDKAKLK</t>
  </si>
  <si>
    <t>CLGGLLTMV</t>
  </si>
  <si>
    <t>CMTWNQMNL</t>
  </si>
  <si>
    <t>CYSLYGTTL</t>
  </si>
  <si>
    <t>EAAGIGILTV</t>
  </si>
  <si>
    <t>EADPTGHSY</t>
  </si>
  <si>
    <t>ELAGIGILTV</t>
  </si>
  <si>
    <t>ESLFRAVITK</t>
  </si>
  <si>
    <t>EVDPIGHLY</t>
  </si>
  <si>
    <t>FAFRDLCIV</t>
  </si>
  <si>
    <t>FLNQTDETL</t>
  </si>
  <si>
    <t>FLPWHRLFL</t>
  </si>
  <si>
    <t>FLWGPRALV</t>
  </si>
  <si>
    <t>FLYALALLL</t>
  </si>
  <si>
    <t>GILGFVFTL</t>
  </si>
  <si>
    <t>GIVCPICSQK</t>
  </si>
  <si>
    <t>GLCTLVAML</t>
  </si>
  <si>
    <t>GLGTLGAAL</t>
  </si>
  <si>
    <t>GTLGIVCPI</t>
  </si>
  <si>
    <t>GVYDGEEHSV</t>
  </si>
  <si>
    <t>IEDPPFNSL</t>
  </si>
  <si>
    <t>IILECVYCK</t>
  </si>
  <si>
    <t>ILRGSVAHK</t>
  </si>
  <si>
    <t>ILTVILGVL</t>
  </si>
  <si>
    <t>IMDQVPFSV</t>
  </si>
  <si>
    <t>ISEYRHYCY</t>
  </si>
  <si>
    <t>ITDQVPFSV</t>
  </si>
  <si>
    <t>IVCPICSQK</t>
  </si>
  <si>
    <t>KLCPVQLWV</t>
  </si>
  <si>
    <t>KLLMVLMLA</t>
  </si>
  <si>
    <t>KLPQLCTEL</t>
  </si>
  <si>
    <t>KTCPVQLWV</t>
  </si>
  <si>
    <t>KTWGQYWQV</t>
  </si>
  <si>
    <t>LIYDSSLCDL</t>
  </si>
  <si>
    <t>LLAVLYCLL</t>
  </si>
  <si>
    <t>LLFGYPVYV</t>
  </si>
  <si>
    <t>LLGRNSFEV</t>
  </si>
  <si>
    <t>LLIRCINCQK</t>
  </si>
  <si>
    <t>LLLLTVLTV</t>
  </si>
  <si>
    <t>LLMGTLGIV</t>
  </si>
  <si>
    <t>LLSAWILTA</t>
  </si>
  <si>
    <t>LLWSFQTSA</t>
  </si>
  <si>
    <t>LLWTLVVLL</t>
  </si>
  <si>
    <t>LMLGEFLKL</t>
  </si>
  <si>
    <t>LMVLMLAAL</t>
  </si>
  <si>
    <t>LTAGFLIFL</t>
  </si>
  <si>
    <t>MLGTHTMEV</t>
  </si>
  <si>
    <t>PYAVCDKCL</t>
  </si>
  <si>
    <t>PYLFWLAAI</t>
  </si>
  <si>
    <t>QAEPDRAHY</t>
  </si>
  <si>
    <t>RAHYNIVTF</t>
  </si>
  <si>
    <t>RIWSWLLGA</t>
  </si>
  <si>
    <t>RLEDVFAGK</t>
  </si>
  <si>
    <t>RMPEAAPPV</t>
  </si>
  <si>
    <t>RPKSNIVLL</t>
  </si>
  <si>
    <t>RRRWRRLTV</t>
  </si>
  <si>
    <t>SEIWRDIDF</t>
  </si>
  <si>
    <t>SFHSLHLLF</t>
  </si>
  <si>
    <t>SLLMWITQC</t>
  </si>
  <si>
    <t>SLLMWITQV</t>
  </si>
  <si>
    <t>SLPPPGTRV</t>
  </si>
  <si>
    <t>SSCSSCPLSK</t>
  </si>
  <si>
    <t>STPPPGATRV</t>
  </si>
  <si>
    <t>SVYDFFVWL</t>
  </si>
  <si>
    <t>TIHDIILECV</t>
  </si>
  <si>
    <t>TINPQVSKT</t>
  </si>
  <si>
    <t>TLHEYMLDL</t>
  </si>
  <si>
    <t>TPRVTGGGAM</t>
  </si>
  <si>
    <t>TTLEQQYNK</t>
  </si>
  <si>
    <t>TYGPVFMCL</t>
  </si>
  <si>
    <t>TYGPVFMSL</t>
  </si>
  <si>
    <t>VCDKCLKFY</t>
  </si>
  <si>
    <t>VLKDAIKDL</t>
  </si>
  <si>
    <t>VLQELNVTV</t>
  </si>
  <si>
    <t>VMSNTLLSAW</t>
  </si>
  <si>
    <t>VQPPQLTQV</t>
  </si>
  <si>
    <t>VSFIEFVGW</t>
  </si>
  <si>
    <t>VYDFAFRDL</t>
  </si>
  <si>
    <t>YLEPGPVTA</t>
  </si>
  <si>
    <t>YLEPGPVTVP</t>
  </si>
  <si>
    <t>YLGSYGFRL</t>
  </si>
  <si>
    <t>YLLEMLWRL</t>
  </si>
  <si>
    <t>YLQQNWWTL</t>
  </si>
  <si>
    <t>YMDGTMSQV</t>
  </si>
  <si>
    <t>YMLDLQPET</t>
  </si>
  <si>
    <t>YMLDLQPETT</t>
  </si>
  <si>
    <t>YMNGTMSQV</t>
  </si>
  <si>
    <t>YQGSYGFRL</t>
  </si>
  <si>
    <t>AFLGERVTL</t>
  </si>
  <si>
    <t>FLGERVTLT</t>
  </si>
  <si>
    <t>KLGPGEEQV</t>
  </si>
  <si>
    <t>RFIAQLLLL</t>
  </si>
  <si>
    <t>TLTSYWRRV</t>
  </si>
  <si>
    <t>IMLEGETKL</t>
  </si>
  <si>
    <t>ALLVLYSFA</t>
  </si>
  <si>
    <t>ALQAIELQL</t>
  </si>
  <si>
    <t>TLQDVSLEV</t>
  </si>
  <si>
    <t>YICEEASVTV</t>
  </si>
  <si>
    <t>CPEEKQRHL</t>
  </si>
  <si>
    <t>FQQLFLNTL</t>
  </si>
  <si>
    <t>TLLQQYCLYL</t>
  </si>
  <si>
    <t>FAFRDLCIVY</t>
  </si>
  <si>
    <t>YIIFVYIPL</t>
  </si>
  <si>
    <t>EYRHYCYSL</t>
  </si>
  <si>
    <t>QYNKPLCDLL</t>
  </si>
  <si>
    <t>VYDFAFQDL</t>
  </si>
  <si>
    <t>HGDTPTLHEY</t>
  </si>
  <si>
    <t>QYNKPLCDL</t>
  </si>
  <si>
    <t>FACYDLCIVY</t>
  </si>
  <si>
    <t>FAFKDLCIVY</t>
  </si>
  <si>
    <t>FAFSDLCIVY</t>
  </si>
  <si>
    <t>FAFSDLYVVY</t>
  </si>
  <si>
    <t>FVFADLRIVY</t>
  </si>
  <si>
    <t>VAFTEIKIVY</t>
  </si>
  <si>
    <t>RWTGRCMSCC</t>
  </si>
  <si>
    <t>SSRTRRETQL</t>
  </si>
  <si>
    <t>QLCPICRAPV</t>
  </si>
  <si>
    <t>YTCPLCRAPV</t>
  </si>
  <si>
    <t>ALYSGVHKK</t>
  </si>
  <si>
    <t>ATIIDILTK</t>
  </si>
  <si>
    <t>GTADVHFER</t>
  </si>
  <si>
    <t>SVSPVVHVR</t>
  </si>
  <si>
    <t>GMMRWCMPV</t>
  </si>
  <si>
    <t>ATEVRTLQQ</t>
  </si>
  <si>
    <t>AVPDDLYIK</t>
  </si>
  <si>
    <t>CTIVCPSCA</t>
  </si>
  <si>
    <t>ILIRCIICQ</t>
  </si>
  <si>
    <t>KCLNEILIR</t>
  </si>
  <si>
    <t>KVCLRLLSK</t>
  </si>
  <si>
    <t>KYTFWEVNL</t>
  </si>
  <si>
    <t>LCINSTATE</t>
  </si>
  <si>
    <t>TSESQLFNK</t>
  </si>
  <si>
    <t>YYYAGSSRL</t>
  </si>
  <si>
    <t>LVLILYLCV</t>
  </si>
  <si>
    <t>IGLITVLFL</t>
  </si>
  <si>
    <t>CYEQLGDSS</t>
  </si>
  <si>
    <t>ITIRCIICQ</t>
  </si>
  <si>
    <t>KTLEERVKK</t>
  </si>
  <si>
    <t>LQFIFQLCK</t>
  </si>
  <si>
    <t>MRGDKATIK</t>
  </si>
  <si>
    <t>MTLCAEVKK</t>
  </si>
  <si>
    <t>PYGVCIMCL</t>
  </si>
  <si>
    <t>QLGDSSDEE</t>
  </si>
  <si>
    <t>QYRVFRIKL</t>
  </si>
  <si>
    <t>RLQCVQCKK</t>
  </si>
  <si>
    <t>VYKFLFTDL</t>
  </si>
  <si>
    <t>YGYDNVKEY</t>
  </si>
  <si>
    <t>HYNIVTFCCK</t>
  </si>
  <si>
    <t>ALLKDTVYT</t>
  </si>
  <si>
    <t>MLLDKNIPI</t>
  </si>
  <si>
    <t>FATGIGIITV</t>
  </si>
  <si>
    <t>FLTGIGIITV</t>
  </si>
  <si>
    <t>RVRFFFPSL</t>
  </si>
  <si>
    <t>SLGGLLTMA</t>
  </si>
  <si>
    <t>YLNKEIEEA</t>
  </si>
  <si>
    <t>KVSAVTLAY</t>
  </si>
  <si>
    <t>NLKLKLHSF</t>
  </si>
  <si>
    <t>RASHPIVQK</t>
  </si>
  <si>
    <t>RLFVGSIPK</t>
  </si>
  <si>
    <t>RTIAPIIGR</t>
  </si>
  <si>
    <t>RTNWPNTGK</t>
  </si>
  <si>
    <t>TSALPIIQK</t>
  </si>
  <si>
    <t>RLPRIFCSC</t>
  </si>
  <si>
    <t>YQCYNAVKM</t>
  </si>
  <si>
    <t>AAANIIRTL</t>
  </si>
  <si>
    <t>APLQRSQSL</t>
  </si>
  <si>
    <t>DEKQQHIVY</t>
  </si>
  <si>
    <t>DEVYQVTVY</t>
  </si>
  <si>
    <t>DLDVKKMPL</t>
  </si>
  <si>
    <t>DQYPYLKSV</t>
  </si>
  <si>
    <t>IARNLTQQL</t>
  </si>
  <si>
    <t>ILDEKPVII</t>
  </si>
  <si>
    <t>KLMSPKLYVW</t>
  </si>
  <si>
    <t>KPRQSSPQL</t>
  </si>
  <si>
    <t>QLLDQVEQI</t>
  </si>
  <si>
    <t>RINEFSISSF</t>
  </si>
  <si>
    <t>SILEDPPSI</t>
  </si>
  <si>
    <t>SPRPPLGSSL</t>
  </si>
  <si>
    <t>SPTSSRTSSL</t>
  </si>
  <si>
    <t>SQLTTLSFY</t>
  </si>
  <si>
    <t>SSSGLHPPK</t>
  </si>
  <si>
    <t>VEGSGELFRW</t>
  </si>
  <si>
    <t>LLFGLALIEV</t>
  </si>
  <si>
    <t>VYLDKFIRL</t>
  </si>
  <si>
    <t>SIFDGRVVAK</t>
  </si>
  <si>
    <t>GSSDVIIHR</t>
  </si>
  <si>
    <t>GTSSVIVSR</t>
  </si>
  <si>
    <t>SVQGIIIYR</t>
  </si>
  <si>
    <t>YLTAPTGCI</t>
  </si>
  <si>
    <t>ALTPVVVTL</t>
  </si>
  <si>
    <t>ATAGIIGVNR</t>
  </si>
  <si>
    <t>FPSLREAAL</t>
  </si>
  <si>
    <t>GRAPQVLVL</t>
  </si>
  <si>
    <t>HVYDGKFLAR</t>
  </si>
  <si>
    <t>SSVPGVRLL</t>
  </si>
  <si>
    <t>TMLARLASA</t>
  </si>
  <si>
    <t>KASEKIFYV</t>
  </si>
  <si>
    <t>RYQQWMERF</t>
  </si>
  <si>
    <t>VYGIRLEHF</t>
  </si>
  <si>
    <t>YYPPSQIAQL</t>
  </si>
  <si>
    <t>SSFGRGFFK</t>
  </si>
  <si>
    <t>SSLSLFFRK</t>
  </si>
  <si>
    <t>YPDTDVILM</t>
  </si>
  <si>
    <t>RFEEKHAYF</t>
  </si>
  <si>
    <t>SAGPPSLRK</t>
  </si>
  <si>
    <t>MEVDPIGHLY</t>
  </si>
  <si>
    <t>RYGSFSVTL</t>
  </si>
  <si>
    <t>TLDEKVAEL</t>
  </si>
  <si>
    <t>FQDYIKSYL</t>
  </si>
  <si>
    <t>AMFWSVPTV</t>
  </si>
  <si>
    <t>CLNEYHLFL</t>
  </si>
  <si>
    <t>EYYSKNLNSF</t>
  </si>
  <si>
    <t>FLYNLLTRV</t>
  </si>
  <si>
    <t>GLGPGFSSY</t>
  </si>
  <si>
    <t>HLYASLSRV</t>
  </si>
  <si>
    <t>IILVAVPHV</t>
  </si>
  <si>
    <t>KLMNIQQKL</t>
  </si>
  <si>
    <t>KMIGNHLWV</t>
  </si>
  <si>
    <t>MLGEQLFPL</t>
  </si>
  <si>
    <t>QLSCISTYV</t>
  </si>
  <si>
    <t>TYLPSAWNF</t>
  </si>
  <si>
    <t>TYLPSAWNFF</t>
  </si>
  <si>
    <t>VYQYTFPDF</t>
  </si>
  <si>
    <t>VYQYTFPDFL</t>
  </si>
  <si>
    <t>YQYTFPDFLY</t>
  </si>
  <si>
    <t>YSKNLNSFF</t>
  </si>
  <si>
    <t>YYSKNLNSF</t>
  </si>
  <si>
    <t>YYSKNLNSFF</t>
  </si>
  <si>
    <t>KHGDVITII</t>
  </si>
  <si>
    <t>IIDDRNREL</t>
  </si>
  <si>
    <t>TSIANLPKL</t>
  </si>
  <si>
    <t>EYILSLEEL</t>
  </si>
  <si>
    <t>FVGEFFTDV</t>
  </si>
  <si>
    <t>AVCPWTWLR</t>
  </si>
  <si>
    <t>GLLDEDFYA</t>
  </si>
  <si>
    <t>GQFLTPNSH</t>
  </si>
  <si>
    <t>HQNPVTGLLL</t>
  </si>
  <si>
    <t>RVSTLRVSL</t>
  </si>
  <si>
    <t>SYMIMEIEL</t>
  </si>
  <si>
    <t>TLWCSPIKV</t>
  </si>
  <si>
    <t>VLLGVKLFGV</t>
  </si>
  <si>
    <t>YLCSGSSYFV</t>
  </si>
  <si>
    <t>RYCNLEGPPI</t>
  </si>
  <si>
    <t>LAMPFATPM</t>
  </si>
  <si>
    <t>MPFATPMEA</t>
  </si>
  <si>
    <t>GRIAFFLKY</t>
  </si>
  <si>
    <t>KLILWRGLK</t>
  </si>
  <si>
    <t>ILEDRGFNQV</t>
  </si>
  <si>
    <t>IMEDVGWLNV</t>
  </si>
  <si>
    <t>LMFDRGMSLL</t>
  </si>
  <si>
    <t>MMWDRGLGMM</t>
  </si>
  <si>
    <t>MMWDRGMGLL</t>
  </si>
  <si>
    <t>NLSNLGILV</t>
  </si>
  <si>
    <t>NMGGLGIMPV</t>
  </si>
  <si>
    <t>SMLGIGIVPV</t>
  </si>
  <si>
    <t>ALIHHNTYL</t>
  </si>
  <si>
    <t>ALYGFVPVL</t>
  </si>
  <si>
    <t>ASNASSAAK</t>
  </si>
  <si>
    <t>CMWGRLWQL</t>
  </si>
  <si>
    <t>CQWGRLWQL</t>
  </si>
  <si>
    <t>FLIYLDVSV</t>
  </si>
  <si>
    <t>FMPDFDLHL</t>
  </si>
  <si>
    <t>ILDKVLVHL</t>
  </si>
  <si>
    <t>ILTGLNYEV</t>
  </si>
  <si>
    <t>IYKAPCENW</t>
  </si>
  <si>
    <t>KIFSEVTLK</t>
  </si>
  <si>
    <t>KILDAVVAQK</t>
  </si>
  <si>
    <t>KVYEGVWKK</t>
  </si>
  <si>
    <t>MQLMPFGCLL</t>
  </si>
  <si>
    <t>PSDTRQMLFY</t>
  </si>
  <si>
    <t>RPHVPESAF</t>
  </si>
  <si>
    <t>SHETVIIEL</t>
  </si>
  <si>
    <t>TLDWLLQTPK</t>
  </si>
  <si>
    <t>VLENFTIFLV</t>
  </si>
  <si>
    <t>VVMSWAPPV</t>
  </si>
  <si>
    <t>ALGLGLLPV</t>
  </si>
  <si>
    <t>AVGIGIAVV</t>
  </si>
  <si>
    <t>GAGIGVAVL</t>
  </si>
  <si>
    <t>GAGIGVLTA</t>
  </si>
  <si>
    <t>IAGIGILAI</t>
  </si>
  <si>
    <t>IAGPGTITL</t>
  </si>
  <si>
    <t>IGGIGTVPV</t>
  </si>
  <si>
    <t>LAGIGLIAA</t>
  </si>
  <si>
    <t>LGGLGLFFA</t>
  </si>
  <si>
    <t>LGVIGLVAL</t>
  </si>
  <si>
    <t>VDGIGILTI</t>
  </si>
  <si>
    <t>SVLENFTIFL</t>
  </si>
  <si>
    <t>AVCDKCLKFY</t>
  </si>
  <si>
    <t>CVYCKQQLLR</t>
  </si>
  <si>
    <t>DSAPILTAF</t>
  </si>
  <si>
    <t>HPAATHTKAV</t>
  </si>
  <si>
    <t>ILTAFNSSHK</t>
  </si>
  <si>
    <t>KSAIVTLTY</t>
  </si>
  <si>
    <t>LAVSKNKAL</t>
  </si>
  <si>
    <t>LQDVSLEVY</t>
  </si>
  <si>
    <t>LQPETTDLY</t>
  </si>
  <si>
    <t>LTAPTGCIKK</t>
  </si>
  <si>
    <t>NPCHTTKLL</t>
  </si>
  <si>
    <t>NPYAVCDKCL</t>
  </si>
  <si>
    <t>NTTPIVHLK</t>
  </si>
  <si>
    <t>QVILCPTSV</t>
  </si>
  <si>
    <t>RLECAIYYK</t>
  </si>
  <si>
    <t>RPRKLPQLCT</t>
  </si>
  <si>
    <t>SPEIIRQHL</t>
  </si>
  <si>
    <t>TLKCLRYRFK</t>
  </si>
  <si>
    <t>TLYTAVSST</t>
  </si>
  <si>
    <t>TPTLHEYML</t>
  </si>
  <si>
    <t>VVEGQVDYY</t>
  </si>
  <si>
    <t>YAVCDKCLKF</t>
  </si>
  <si>
    <t>YGTTLEQQY</t>
  </si>
  <si>
    <t>YRFKKHCTL</t>
  </si>
  <si>
    <t>YYVHEGIRTY</t>
  </si>
  <si>
    <t>KLLEIAPNC</t>
  </si>
  <si>
    <t>AIGIGAYLV</t>
  </si>
  <si>
    <t>ALGIGAVPI</t>
  </si>
  <si>
    <t>ALGIGIYSL</t>
  </si>
  <si>
    <t>ALGIGVYPV</t>
  </si>
  <si>
    <t>DIAGIGLKTV</t>
  </si>
  <si>
    <t>FLKGIGWIPI</t>
  </si>
  <si>
    <t>GIGIGSGQL</t>
  </si>
  <si>
    <t>GLGIGALVL</t>
  </si>
  <si>
    <t>GLGIGIASM</t>
  </si>
  <si>
    <t>HIGIGLLSL</t>
  </si>
  <si>
    <t>IAGLGLLTV</t>
  </si>
  <si>
    <t>ILEGIGILAV</t>
  </si>
  <si>
    <t>ILEGIGILSV</t>
  </si>
  <si>
    <t>ILLGIGIYAL</t>
  </si>
  <si>
    <t>KLGIGFAKA</t>
  </si>
  <si>
    <t>KMGIGWKPL</t>
  </si>
  <si>
    <t>LIGIGIAPL</t>
  </si>
  <si>
    <t>LIGIGLNLV</t>
  </si>
  <si>
    <t>LLGIGILVL</t>
  </si>
  <si>
    <t>LLGIGIYAL</t>
  </si>
  <si>
    <t>LLLGIGILVL</t>
  </si>
  <si>
    <t>AYRDLQTRK</t>
  </si>
  <si>
    <t>RLARLALVL</t>
  </si>
  <si>
    <t>HYYVSMDAL</t>
  </si>
  <si>
    <t>KYKDRTNILF</t>
  </si>
  <si>
    <t>RLPSSADVEF</t>
  </si>
  <si>
    <t>RYNADISTF</t>
  </si>
  <si>
    <t>DANSFLQSV</t>
  </si>
  <si>
    <t>FEDKSVAYT</t>
  </si>
  <si>
    <t>FYNDIILMV</t>
  </si>
  <si>
    <t>RYYVGHKAKF</t>
  </si>
  <si>
    <t>YEGQVISNGF</t>
  </si>
  <si>
    <t>CLWGRLWQL</t>
  </si>
  <si>
    <t>MCQWGRLWQL</t>
  </si>
  <si>
    <t>ALDPHSGHFV</t>
  </si>
  <si>
    <t>FLQEVNVCGV</t>
  </si>
  <si>
    <t>KLVVVGADGV</t>
  </si>
  <si>
    <t>LLKAELVAGL</t>
  </si>
  <si>
    <t>FYGKTILWF</t>
  </si>
  <si>
    <t>EEAAGIGIL</t>
  </si>
  <si>
    <t>EFTVSGNIL</t>
  </si>
  <si>
    <t>HRRGSRSYV</t>
  </si>
  <si>
    <t>VLNGTVHPV</t>
  </si>
  <si>
    <t>VYFFLPDHL</t>
  </si>
  <si>
    <t>AVMRWGMPL</t>
  </si>
  <si>
    <t>AVMRWGMPP</t>
  </si>
  <si>
    <t>KVDPIGHVY</t>
  </si>
  <si>
    <t>LQIEEEYQV</t>
  </si>
  <si>
    <t>VMLEGEQEA</t>
  </si>
  <si>
    <t>VMLEGEQEE</t>
  </si>
  <si>
    <t>VQLEEEYEV</t>
  </si>
  <si>
    <t>CMLGTYTQDF</t>
  </si>
  <si>
    <t>FLALSILVL</t>
  </si>
  <si>
    <t>LLAALVQDYL</t>
  </si>
  <si>
    <t>NKSQKPYKI</t>
  </si>
  <si>
    <t>SLSASPVSN</t>
  </si>
  <si>
    <t>TMIGTSSHL</t>
  </si>
  <si>
    <t>VATNGKEVV</t>
  </si>
  <si>
    <t>VLLQAGSLHA</t>
  </si>
  <si>
    <t>AIMPSSPPL</t>
  </si>
  <si>
    <t>ASMPSSPPL</t>
  </si>
  <si>
    <t>DYMIHIIEKW</t>
  </si>
  <si>
    <t>FICAIIVVV</t>
  </si>
  <si>
    <t>FLGAGLFLYF</t>
  </si>
  <si>
    <t>GAQSWLWFV</t>
  </si>
  <si>
    <t>GRKLFGTHF</t>
  </si>
  <si>
    <t>GRKLFGTPF</t>
  </si>
  <si>
    <t>IPINPRRCL</t>
  </si>
  <si>
    <t>KQWLVWLFL</t>
  </si>
  <si>
    <t>LDYEWGTVTF</t>
  </si>
  <si>
    <t>RVRVMAIYK</t>
  </si>
  <si>
    <t>SILEQMHRK</t>
  </si>
  <si>
    <t>SMACVGFFL</t>
  </si>
  <si>
    <t>TSDYLSQSY</t>
  </si>
  <si>
    <t>VADINDHAL</t>
  </si>
  <si>
    <t>VYRPLHYPLL</t>
  </si>
  <si>
    <t>HVKITDFGR</t>
  </si>
  <si>
    <t>KITDFGRAK</t>
  </si>
  <si>
    <t>QPSGIILDY</t>
  </si>
  <si>
    <t>RAKLLGAEEK</t>
  </si>
  <si>
    <t>RATVAPRSL</t>
  </si>
  <si>
    <t>VTIGPRLLL</t>
  </si>
  <si>
    <t>CISSCNPNL</t>
  </si>
  <si>
    <t>CTIAVVNFL</t>
  </si>
  <si>
    <t>HMTEVVRHC</t>
  </si>
  <si>
    <t>ILCETCLIV</t>
  </si>
  <si>
    <t>KSPNPSTPC</t>
  </si>
  <si>
    <t>QCEEVARVL</t>
  </si>
  <si>
    <t>SCMGGMNWR</t>
  </si>
  <si>
    <t>SCSRAVPQV</t>
  </si>
  <si>
    <t>FWYTHNLIF</t>
  </si>
  <si>
    <t>HLLSVEYQI</t>
  </si>
  <si>
    <t>IHSTAQIIL</t>
  </si>
  <si>
    <t>IHYTAQIIL</t>
  </si>
  <si>
    <t>AEMEFCPCC</t>
  </si>
  <si>
    <t>APNCYGNIPL</t>
  </si>
  <si>
    <t>CCIEVINNT</t>
  </si>
  <si>
    <t>CFLLILPNC</t>
  </si>
  <si>
    <t>CFVECAPVC</t>
  </si>
  <si>
    <t>CHIPVEPNT</t>
  </si>
  <si>
    <t>EIQEFCPNT</t>
  </si>
  <si>
    <t>EWWRSGGFSF</t>
  </si>
  <si>
    <t>FDVMVMPNL</t>
  </si>
  <si>
    <t>GAVECCPNC</t>
  </si>
  <si>
    <t>GCQEICPAC</t>
  </si>
  <si>
    <t>IMIEFCPGG</t>
  </si>
  <si>
    <t>KIILFLPCI</t>
  </si>
  <si>
    <t>KMVTVCPNT</t>
  </si>
  <si>
    <t>KTVGIYPNA</t>
  </si>
  <si>
    <t>KVKEVCPNV</t>
  </si>
  <si>
    <t>LHMEFCSCC</t>
  </si>
  <si>
    <t>LVLEVDPNI</t>
  </si>
  <si>
    <t>NDMLVCANI</t>
  </si>
  <si>
    <t>NMIHFAPNV</t>
  </si>
  <si>
    <t>NMINFAPNI</t>
  </si>
  <si>
    <t>NNILIATCV</t>
  </si>
  <si>
    <t>QDVEIPPNI</t>
  </si>
  <si>
    <t>RCMLQCPSV</t>
  </si>
  <si>
    <t>RTMEVCYNT</t>
  </si>
  <si>
    <t>THLMVLCCV</t>
  </si>
  <si>
    <t>AEHSLQVAY</t>
  </si>
  <si>
    <t>EVLPFFLFF</t>
  </si>
  <si>
    <t>FFYLLDFTF</t>
  </si>
  <si>
    <t>IMQTLAGELY</t>
  </si>
  <si>
    <t>QTNPVTLQY</t>
  </si>
  <si>
    <t>RVCGPCSTY</t>
  </si>
  <si>
    <t>TEDEHFEFY</t>
  </si>
  <si>
    <t>TLYSLTLLY</t>
  </si>
  <si>
    <t>SLMEQIPHL</t>
  </si>
  <si>
    <t>ASILAYLVV</t>
  </si>
  <si>
    <t>FARAHALMF</t>
  </si>
  <si>
    <t>FARAHPLMF</t>
  </si>
  <si>
    <t>GPWGFSHGA</t>
  </si>
  <si>
    <t>GQWGFSHGA</t>
  </si>
  <si>
    <t>GSILAYLVV</t>
  </si>
  <si>
    <t>HIHCLNPPL</t>
  </si>
  <si>
    <t>HIHCVNPPL</t>
  </si>
  <si>
    <t>ISLNNAVIEL</t>
  </si>
  <si>
    <t>ISSNNAVIEL</t>
  </si>
  <si>
    <t>LLGCVMYTLL</t>
  </si>
  <si>
    <t>AAFKRSCLK</t>
  </si>
  <si>
    <t>APIYGTTKFK</t>
  </si>
  <si>
    <t>DEVDEAPIY</t>
  </si>
  <si>
    <t>FSFGKAYEY</t>
  </si>
  <si>
    <t>GTTKFKEWW</t>
  </si>
  <si>
    <t>KAAFKRSCL</t>
  </si>
  <si>
    <t>KEWWRSGGF</t>
  </si>
  <si>
    <t>KGGNPVIMM</t>
  </si>
  <si>
    <t>KLSRQHCSLK</t>
  </si>
  <si>
    <t>RQHCSLKTL</t>
  </si>
  <si>
    <t>RSGGFSFGK</t>
  </si>
  <si>
    <t>RSSSFTTPK</t>
  </si>
  <si>
    <t>AIDAALTFV</t>
  </si>
  <si>
    <t>FLLDSCTKL</t>
  </si>
  <si>
    <t>FMFVNSLLL</t>
  </si>
  <si>
    <t>ILWIFSIYL</t>
  </si>
  <si>
    <t>RLDAVLMEV</t>
  </si>
  <si>
    <t>VLWDYVYQL</t>
  </si>
  <si>
    <t>VLWDYVYQLL</t>
  </si>
  <si>
    <t>YLTDKDFEF</t>
  </si>
  <si>
    <t>YLTDKDFEFA</t>
  </si>
  <si>
    <t>FAIADTAYV</t>
  </si>
  <si>
    <t>FLAPLFLVLL</t>
  </si>
  <si>
    <t>FLTAHSLPL</t>
  </si>
  <si>
    <t>VYALIAGATL</t>
  </si>
  <si>
    <t>MPIEPGDIGC</t>
  </si>
  <si>
    <t>TPTVPSSSF</t>
  </si>
  <si>
    <t>ALSYLVSFQR</t>
  </si>
  <si>
    <t>ALSYLVSFQT</t>
  </si>
  <si>
    <t>ASSYISPEK</t>
  </si>
  <si>
    <t>ATSPASASK</t>
  </si>
  <si>
    <t>AVIKIRFFK</t>
  </si>
  <si>
    <t>DDIYPIDFY</t>
  </si>
  <si>
    <t>DHYAYSYYL</t>
  </si>
  <si>
    <t>DHYAYSYYP</t>
  </si>
  <si>
    <t>ERIPLPPHLC</t>
  </si>
  <si>
    <t>GTAAIQAHYK</t>
  </si>
  <si>
    <t>KRIPLPPHLC</t>
  </si>
  <si>
    <t>KVFRGNKVK</t>
  </si>
  <si>
    <t>LLAPGGNSM</t>
  </si>
  <si>
    <t>LVRRTLLHA</t>
  </si>
  <si>
    <t>LVRRTLLHV</t>
  </si>
  <si>
    <t>MLICCCCTL</t>
  </si>
  <si>
    <t>NISEDVIFF</t>
  </si>
  <si>
    <t>REEKIHDLAL</t>
  </si>
  <si>
    <t>SADVEFCLSL</t>
  </si>
  <si>
    <t>SEHGFGPSL</t>
  </si>
  <si>
    <t>SEIISFKSL</t>
  </si>
  <si>
    <t>SMYLPGAEV</t>
  </si>
  <si>
    <t>SSEIISFKSL</t>
  </si>
  <si>
    <t>TIGVDFALK</t>
  </si>
  <si>
    <t>VEWLGRCIL</t>
  </si>
  <si>
    <t>DLDLKGPKV</t>
  </si>
  <si>
    <t>FLFYPLDFT</t>
  </si>
  <si>
    <t>FVTETPLEG</t>
  </si>
  <si>
    <t>FVTETPLEV</t>
  </si>
  <si>
    <t>GLDGAVDMG</t>
  </si>
  <si>
    <t>KLGDVITII</t>
  </si>
  <si>
    <t>LFSTAEAAV</t>
  </si>
  <si>
    <t>LRSEGSPLV</t>
  </si>
  <si>
    <t>TLAEDLNLL</t>
  </si>
  <si>
    <t>TSAEDLNLL</t>
  </si>
  <si>
    <t>VSDEGGSPI</t>
  </si>
  <si>
    <t>YLDLKGPKV</t>
  </si>
  <si>
    <t>YLDTDVILM</t>
  </si>
  <si>
    <t>YLQTDVFLV</t>
  </si>
  <si>
    <t>YPQTDVFLV</t>
  </si>
  <si>
    <t>YSARIEENI</t>
  </si>
  <si>
    <t>FISEYCGEI</t>
  </si>
  <si>
    <t>HEIHIGYLEY</t>
  </si>
  <si>
    <t>HESRTNTAI</t>
  </si>
  <si>
    <t>HESRTNTAIL</t>
  </si>
  <si>
    <t>HESRTNTDI</t>
  </si>
  <si>
    <t>HESRTNTDIL</t>
  </si>
  <si>
    <t>NTVILETLK</t>
  </si>
  <si>
    <t>RPRCLCTAV</t>
  </si>
  <si>
    <t>RTAVYHEIHI</t>
  </si>
  <si>
    <t>RTAVYHEILI</t>
  </si>
  <si>
    <t>RTNTAILETL</t>
  </si>
  <si>
    <t>RVYISYLDCI</t>
  </si>
  <si>
    <t>RVYISYLDSI</t>
  </si>
  <si>
    <t>SRTNTAILEV</t>
  </si>
  <si>
    <t>TPTDVTARHL</t>
  </si>
  <si>
    <t>VYHEIHIGYL</t>
  </si>
  <si>
    <t>CLAVEEVSL</t>
  </si>
  <si>
    <t>GLEREGFTF</t>
  </si>
  <si>
    <t>TESPFEQHI</t>
  </si>
  <si>
    <t>QLWQFLLEL</t>
  </si>
  <si>
    <t>ILANIYLLV</t>
  </si>
  <si>
    <t>VILANIYLLV</t>
  </si>
  <si>
    <t>WLAFPLCSL</t>
  </si>
  <si>
    <t>FLGYLILGV</t>
  </si>
  <si>
    <t>QMVEASLSV</t>
  </si>
  <si>
    <t>RMPTVLQCV</t>
  </si>
  <si>
    <t>VLQCVNVSV</t>
  </si>
  <si>
    <t>VLVHPQWVL</t>
  </si>
  <si>
    <t>GLQLGVQAV</t>
  </si>
  <si>
    <t>PLTEYIQPV</t>
  </si>
  <si>
    <t>SLLSGDWVL</t>
  </si>
  <si>
    <t>FLLPSGMAL</t>
  </si>
  <si>
    <t>LMRDHMPPV</t>
  </si>
  <si>
    <t>MVNTVAGAMK</t>
  </si>
  <si>
    <t>RLRKRNEYR</t>
  </si>
  <si>
    <t>TLFSALWAL</t>
  </si>
  <si>
    <t>TTAATHREK</t>
  </si>
  <si>
    <t>VVVPCEPPEV</t>
  </si>
  <si>
    <t>VVVPYEPPEV</t>
  </si>
  <si>
    <t>WVMPVIPAL</t>
  </si>
  <si>
    <t>YMYLRQLFHI</t>
  </si>
  <si>
    <t>IRHVDAHTTL</t>
  </si>
  <si>
    <t>FLAEHEYGL</t>
  </si>
  <si>
    <t>DENITTIQF</t>
  </si>
  <si>
    <t>DTVEYPYTSF</t>
  </si>
  <si>
    <t>EVADAATLTM</t>
  </si>
  <si>
    <t>FVSTSDIKSM</t>
  </si>
  <si>
    <t>GTKKDVDVLK</t>
  </si>
  <si>
    <t>QDVSVQVER</t>
  </si>
  <si>
    <t>SSAAAPFPL</t>
  </si>
  <si>
    <t>YEHEDVKEA</t>
  </si>
  <si>
    <t>CVRVSGQGL</t>
  </si>
  <si>
    <t>FVVPYMIYLL</t>
  </si>
  <si>
    <t>HSVSSAFKK</t>
  </si>
  <si>
    <t>LLYQELLPL</t>
  </si>
  <si>
    <t>LRTKVYAEL</t>
  </si>
  <si>
    <t>LYNGMEHLI</t>
  </si>
  <si>
    <t>SISCHVFCL</t>
  </si>
  <si>
    <t>YPPPPPALL</t>
  </si>
  <si>
    <t>AAGIGILTVI</t>
  </si>
  <si>
    <t>ALDVYNGLL</t>
  </si>
  <si>
    <t>CYTWNQMNL</t>
  </si>
  <si>
    <t>FLRGRAYGL</t>
  </si>
  <si>
    <t>GYDQIMPKK</t>
  </si>
  <si>
    <t>HVDIRTLED</t>
  </si>
  <si>
    <t>IISAVVGIL</t>
  </si>
  <si>
    <t>ILDQVPFSV</t>
  </si>
  <si>
    <t>KLPDLCTEL</t>
  </si>
  <si>
    <t>MLDLQPETT</t>
  </si>
  <si>
    <t>MLLAVLYCL</t>
  </si>
  <si>
    <t>NLVPMVATV</t>
  </si>
  <si>
    <t>QIKVRVDMV</t>
  </si>
  <si>
    <t>RLRAEAQVK</t>
  </si>
  <si>
    <t>RMFPNAPYL</t>
  </si>
  <si>
    <t>RPPIFIRRL</t>
  </si>
  <si>
    <t>RRIYDLIEL</t>
  </si>
  <si>
    <t>RYSIFFDYM</t>
  </si>
  <si>
    <t>SLLMWITQA</t>
  </si>
  <si>
    <t>TLGIVCPIC</t>
  </si>
  <si>
    <t>TRATKMQVI</t>
  </si>
  <si>
    <t>TYLPTNASL</t>
  </si>
  <si>
    <t>VLPDVFIRC</t>
  </si>
  <si>
    <t>VTEHDTLLY</t>
  </si>
  <si>
    <t>VYALPLKML</t>
  </si>
  <si>
    <t>YILDLQPETT</t>
  </si>
  <si>
    <t>YLEKESIYY</t>
  </si>
  <si>
    <t>YLEPGPVTL</t>
  </si>
  <si>
    <t>YLEPGPVTV</t>
  </si>
  <si>
    <t>YLLPAIVHI</t>
  </si>
  <si>
    <t>YVLDLQPEAT</t>
  </si>
  <si>
    <t>ALGIGILTV</t>
  </si>
  <si>
    <t>MGSLEMVPM</t>
  </si>
  <si>
    <t>LLDVAPLSL</t>
  </si>
  <si>
    <t>LLLLDVAPL</t>
  </si>
  <si>
    <t>IHSMNSSIL</t>
  </si>
  <si>
    <t>IHSMNSTIL</t>
  </si>
  <si>
    <t>QLFLNTLSFV</t>
  </si>
  <si>
    <t>NVFPIFLQM</t>
  </si>
  <si>
    <t>VISNDVCAQV</t>
  </si>
  <si>
    <t>TMLDIQPED</t>
  </si>
  <si>
    <t>QERPRKLPQL</t>
  </si>
  <si>
    <t>KIFSEVTPK</t>
  </si>
  <si>
    <t>VLHDDLLEA</t>
  </si>
  <si>
    <t>RLQGISPKI</t>
  </si>
  <si>
    <t>YIGEVLVSV</t>
  </si>
  <si>
    <t>DPKDAEKAI</t>
  </si>
  <si>
    <t>GPFGAVNNV</t>
  </si>
  <si>
    <t>KPSGATEPI</t>
  </si>
  <si>
    <t>PPSACSPRF</t>
  </si>
  <si>
    <t>SPRFSPITI</t>
  </si>
  <si>
    <t>ELFQDLSQL</t>
  </si>
  <si>
    <t>VLFYLGQYI</t>
  </si>
  <si>
    <t>YLAPENGYL</t>
  </si>
  <si>
    <t>QLSLLMWIT</t>
  </si>
  <si>
    <t>GLLSLEEEL</t>
  </si>
  <si>
    <t>GLYDGMEHL</t>
  </si>
  <si>
    <t>ALAGIGILTV</t>
  </si>
  <si>
    <t>ELAAIGILTV</t>
  </si>
  <si>
    <t>ELAGIGIATV</t>
  </si>
  <si>
    <t>ELAGIGILAV</t>
  </si>
  <si>
    <t>ALYVDSLFFL</t>
  </si>
  <si>
    <t>HLSTAFARV</t>
  </si>
  <si>
    <t>ALKDVEERV</t>
  </si>
  <si>
    <t>ALFDIESKV</t>
  </si>
  <si>
    <t>QLLDGFMITL</t>
  </si>
  <si>
    <t>STAPPVHNV</t>
  </si>
  <si>
    <t>YLVGNVCIL</t>
  </si>
  <si>
    <t>EVDPIGHVY</t>
  </si>
  <si>
    <t>ESDPIVAQY</t>
  </si>
  <si>
    <t>ALEPGPVTA</t>
  </si>
  <si>
    <t>YLEAGPVTA</t>
  </si>
  <si>
    <t>YLEPGAVTA</t>
  </si>
  <si>
    <t>YLEPGPATA</t>
  </si>
  <si>
    <t>YLEPGPVAA</t>
  </si>
  <si>
    <t>LLSAVLPSV</t>
  </si>
  <si>
    <t>FLLAMTSLR</t>
  </si>
  <si>
    <t>QVATEGLAK</t>
  </si>
  <si>
    <t>VTLAHAGYY</t>
  </si>
  <si>
    <t>YLCSGSSYF</t>
  </si>
  <si>
    <t>NLSALGIFST</t>
  </si>
  <si>
    <t>MMWDAGLGMM</t>
  </si>
  <si>
    <t>MMWDRGAGMM</t>
  </si>
  <si>
    <t>MMWDRGLGAM</t>
  </si>
  <si>
    <t>MMWDRGLGM</t>
  </si>
  <si>
    <t>SMAGIGIVDV</t>
  </si>
  <si>
    <t>ILDKVLVHP</t>
  </si>
  <si>
    <t>NLSNLGILPV</t>
  </si>
  <si>
    <t>SLANIGILPV</t>
  </si>
  <si>
    <t>ITSAIGILPV</t>
  </si>
  <si>
    <t>ITSAIGVLFV</t>
  </si>
  <si>
    <t>ITSAIGVLPI</t>
  </si>
  <si>
    <t>ITSAIGVLPV</t>
  </si>
  <si>
    <t>ITSGIGVLPV</t>
  </si>
  <si>
    <t>LTSAIGVLPV</t>
  </si>
  <si>
    <t>MTSAIGILPV</t>
  </si>
  <si>
    <t>MTSAIGVLPV</t>
  </si>
  <si>
    <t>QTSAIGILPV</t>
  </si>
  <si>
    <t>QTSAIGVLPV</t>
  </si>
  <si>
    <t>ETDPLTFNF</t>
  </si>
  <si>
    <t>ETDPVNHMV</t>
  </si>
  <si>
    <t>FISIFFFLEI</t>
  </si>
  <si>
    <t>FMDMAILVES</t>
  </si>
  <si>
    <t>ILLLFLTIFI</t>
  </si>
  <si>
    <t>LLFLTIFIYA</t>
  </si>
  <si>
    <t>LLLFLTIFI</t>
  </si>
  <si>
    <t>RLMVAVEEA</t>
  </si>
  <si>
    <t>DLAGIGILTV</t>
  </si>
  <si>
    <t>EIAGIGILTV</t>
  </si>
  <si>
    <t>ELAGIGIITV</t>
  </si>
  <si>
    <t>ELAGIGILSV</t>
  </si>
  <si>
    <t>ELAGIGILTA</t>
  </si>
  <si>
    <t>ELAGIGILTI</t>
  </si>
  <si>
    <t>ELAGIGLLTV</t>
  </si>
  <si>
    <t>ELGGIGILTV</t>
  </si>
  <si>
    <t>KLVVVGAVGV</t>
  </si>
  <si>
    <t>FISNTVFRK</t>
  </si>
  <si>
    <t>FLFELIPEP</t>
  </si>
  <si>
    <t>FLGEAWAQV</t>
  </si>
  <si>
    <t>FVGALSFSI</t>
  </si>
  <si>
    <t>ILGIFNEFV</t>
  </si>
  <si>
    <t>ILSPSAHEL</t>
  </si>
  <si>
    <t>IMSSSLFNL</t>
  </si>
  <si>
    <t>KIYRRQIFK</t>
  </si>
  <si>
    <t>KLADYLNVL</t>
  </si>
  <si>
    <t>KVFEHVGSR</t>
  </si>
  <si>
    <t>LLHGFSFHL</t>
  </si>
  <si>
    <t>LLHGFSFYL</t>
  </si>
  <si>
    <t>LLVDLAEEL</t>
  </si>
  <si>
    <t>LPRAKKLIL</t>
  </si>
  <si>
    <t>NLRYFAKSL</t>
  </si>
  <si>
    <t>QMIYSAARV</t>
  </si>
  <si>
    <t>RLFGEAPREL</t>
  </si>
  <si>
    <t>RLSDFSEQL</t>
  </si>
  <si>
    <t>RMWDFDIFL</t>
  </si>
  <si>
    <t>SLLRSLENV</t>
  </si>
  <si>
    <t>SLRSHHYSL</t>
  </si>
  <si>
    <t>VLDGFIPGT</t>
  </si>
  <si>
    <t>VLQEATICV</t>
  </si>
  <si>
    <t>WVLALFDEV</t>
  </si>
  <si>
    <t>YILKYSVFL</t>
  </si>
  <si>
    <t>RYYVGHKGKF</t>
  </si>
  <si>
    <t>ALALAQKGV</t>
  </si>
  <si>
    <t>ALLETPSLLL</t>
  </si>
  <si>
    <t>SSPGCQPPA</t>
  </si>
  <si>
    <t>EVIVPLSGW</t>
  </si>
  <si>
    <t>QHQPNPFEV</t>
  </si>
  <si>
    <t>KLVVVGACGV</t>
  </si>
  <si>
    <t>KQWLVWLLL</t>
  </si>
  <si>
    <t>LLHETDSAV</t>
  </si>
  <si>
    <t>FLLRFLYTQL</t>
  </si>
  <si>
    <t>FRQKTNLIL</t>
  </si>
  <si>
    <t>FRSIYLNTLL</t>
  </si>
  <si>
    <t>FRYYRVSILL</t>
  </si>
  <si>
    <t>FWYYAKVDL</t>
  </si>
  <si>
    <t>GADGVGKSA</t>
  </si>
  <si>
    <t>GADGVGKSAL</t>
  </si>
  <si>
    <t>GADGVGKSL</t>
  </si>
  <si>
    <t>GRQSWSLYV</t>
  </si>
  <si>
    <t>HIIRLMLEY</t>
  </si>
  <si>
    <t>HTLLLWEHNR</t>
  </si>
  <si>
    <t>ILPKVLILI</t>
  </si>
  <si>
    <t>IRLYQFRLIV</t>
  </si>
  <si>
    <t>KENSLIIQF</t>
  </si>
  <si>
    <t>KFLESCDEVI</t>
  </si>
  <si>
    <t>KIISFYTALL</t>
  </si>
  <si>
    <t>KMILTGILLI</t>
  </si>
  <si>
    <t>LLHASFVTL</t>
  </si>
  <si>
    <t>LYIWFKTACL</t>
  </si>
  <si>
    <t>MEAIRLYQF</t>
  </si>
  <si>
    <t>MLEYQKILWK</t>
  </si>
  <si>
    <t>MPLVILIVL</t>
  </si>
  <si>
    <t>RFWLRGGRCW</t>
  </si>
  <si>
    <t>RVYKCIFNH</t>
  </si>
  <si>
    <t>RVYKCIFNHK</t>
  </si>
  <si>
    <t>RYYRVSILL</t>
  </si>
  <si>
    <t>TQFLYIWFK</t>
  </si>
  <si>
    <t>YFATLITELF</t>
  </si>
  <si>
    <t>YLCAGAVYF</t>
  </si>
  <si>
    <t>YMMNSVQENF</t>
  </si>
  <si>
    <t>GVAGIGILTG</t>
  </si>
  <si>
    <t>RYLYHRVDVI</t>
  </si>
  <si>
    <t>SAAGIGILTV</t>
  </si>
  <si>
    <t>SLLMWITQAL</t>
  </si>
  <si>
    <t>YLYHRVDVI</t>
  </si>
  <si>
    <t>YLYHRVDVIF</t>
  </si>
  <si>
    <t>KMAACPKKL</t>
  </si>
  <si>
    <t>STGDATPLPV</t>
  </si>
  <si>
    <t>GMCVKVSSI</t>
  </si>
  <si>
    <t>RLSSCVPVA</t>
  </si>
  <si>
    <t>VLRTEGEPL</t>
  </si>
  <si>
    <t>ALWDRVVDL</t>
  </si>
  <si>
    <t>YLSELLQTV</t>
  </si>
  <si>
    <t>AATLKAFFK</t>
  </si>
  <si>
    <t>ATTLKAFFK</t>
  </si>
  <si>
    <t>AYQSIKVRI</t>
  </si>
  <si>
    <t>FPLTASKVL</t>
  </si>
  <si>
    <t>HLHCYRSSF</t>
  </si>
  <si>
    <t>HLMWLERLY</t>
  </si>
  <si>
    <t>HPFMTDEEY</t>
  </si>
  <si>
    <t>KLQFHCMPV</t>
  </si>
  <si>
    <t>LFGVCIYSF</t>
  </si>
  <si>
    <t>LGNVWCFPY</t>
  </si>
  <si>
    <t>LMTLHGFMMY</t>
  </si>
  <si>
    <t>MTLDGFMMY</t>
  </si>
  <si>
    <t>MTLHGFMMY</t>
  </si>
  <si>
    <t>REHALLAYM</t>
  </si>
  <si>
    <t>RFLHDLHLL</t>
  </si>
  <si>
    <t>RIAECILGM</t>
  </si>
  <si>
    <t>RTMAAATLK</t>
  </si>
  <si>
    <t>RTMAATTLK</t>
  </si>
  <si>
    <t>SPMEKAISL</t>
  </si>
  <si>
    <t>TAHLNCNLF</t>
  </si>
  <si>
    <t>TLDGFMMYL</t>
  </si>
  <si>
    <t>TLHGFMMYL</t>
  </si>
  <si>
    <t>ALLETPSLL</t>
  </si>
  <si>
    <t>ELMRDINSM</t>
  </si>
  <si>
    <t>KPKKENLWRM</t>
  </si>
  <si>
    <t>LHHAFVDSIF</t>
  </si>
  <si>
    <t>QCSGNFMGF</t>
  </si>
  <si>
    <t>VLFEDAVAY</t>
  </si>
  <si>
    <t>CISNVFMQR</t>
  </si>
  <si>
    <t>FLSNFIILML</t>
  </si>
  <si>
    <t>GIKFVKHLGK</t>
  </si>
  <si>
    <t>GLIPFFMVV</t>
  </si>
  <si>
    <t>ILPDAGQTV</t>
  </si>
  <si>
    <t>LLLASTSGA</t>
  </si>
  <si>
    <t>LLVDAMHNQL</t>
  </si>
  <si>
    <t>MLLENKAVEK</t>
  </si>
  <si>
    <t>RLDSTLLLY</t>
  </si>
  <si>
    <t>RVFDEQYSKK</t>
  </si>
  <si>
    <t>RVIHLLVEK</t>
  </si>
  <si>
    <t>SLLTNWPFV</t>
  </si>
  <si>
    <t>SVQDVSLFV</t>
  </si>
  <si>
    <t>TIQKFLSLK</t>
  </si>
  <si>
    <t>TMIEEYDSG</t>
  </si>
  <si>
    <t>TMIEEYDSGL</t>
  </si>
  <si>
    <t>PYMFLSEWI</t>
  </si>
  <si>
    <t>TEDYMIHII</t>
  </si>
  <si>
    <t>VLVCVLVAL</t>
  </si>
  <si>
    <t>KQWLVWLAL</t>
  </si>
  <si>
    <t>YLVYQMLKV</t>
  </si>
  <si>
    <t>RMQYSMECF</t>
  </si>
  <si>
    <t>SEKLRHMLL</t>
  </si>
  <si>
    <t>YSMECFQFM</t>
  </si>
  <si>
    <t>Epitope</t>
  </si>
  <si>
    <t>Pred IFNg</t>
  </si>
  <si>
    <t>Pred Immun</t>
  </si>
  <si>
    <t>POSITIVE</t>
  </si>
  <si>
    <t>NEGATIVE</t>
  </si>
  <si>
    <t>test</t>
  </si>
  <si>
    <t>both test</t>
  </si>
  <si>
    <t>ifng test</t>
  </si>
  <si>
    <t>immun test</t>
  </si>
  <si>
    <t>False positive</t>
  </si>
  <si>
    <t>False negative</t>
  </si>
  <si>
    <t>Accurate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</si>
</sst>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5" formatCode="&quot;$&quot;#,##0_);\(&quot;$&quot;#,##0\)"/>
    <numFmt numFmtId="6" formatCode="&quot;$&quot;#,##0_);[Red]\(&quot;$&quot;#,##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7"/>
      <color theme="0"/>
      <name val="Calibri"/>
      <family val="2"/>
      <scheme val="minor"/>
    </font>
    <font>
      <sz val="11"/>
      <color rgb="FF0B744D"/>
      <name val="Calibri"/>
      <family val="2"/>
      <scheme val="minor"/>
    </font>
    <font>
      <sz val="72"/>
      <color theme="0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rgb="FF21734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ck">
        <color rgb="FFF4B183"/>
      </left>
      <right style="thick">
        <color rgb="FFF4B183"/>
      </right>
      <top style="thick">
        <color rgb="FFF4B183"/>
      </top>
      <bottom style="thick">
        <color rgb="FFF4B18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339966"/>
      </right>
      <top/>
      <bottom/>
      <diagonal/>
    </border>
    <border>
      <left style="thin">
        <color rgb="FF339966"/>
      </left>
      <right/>
      <top/>
      <bottom style="thin">
        <color rgb="FF339966"/>
      </bottom>
      <diagonal/>
    </border>
    <border>
      <left style="thin">
        <color rgb="FF339966"/>
      </left>
      <right/>
      <top/>
      <bottom/>
      <diagonal/>
    </border>
  </borders>
  <cellStyleXfs count="18">
    <xf numFmtId="0" fontId="0" fillId="0" borderId="0"/>
    <xf numFmtId="0" fontId="4" fillId="2" borderId="0" applyNumberFormat="0" applyProtection="0">
      <alignment horizontal="left" wrapText="1" indent="4"/>
    </xf>
    <xf numFmtId="0" fontId="5" fillId="2" borderId="0" applyNumberFormat="0" applyProtection="0">
      <alignment horizontal="left" wrapText="1" indent="4"/>
    </xf>
    <xf numFmtId="0" fontId="6" fillId="2" borderId="0" applyNumberFormat="0" applyBorder="0" applyProtection="0">
      <alignment horizontal="left" indent="1"/>
    </xf>
    <xf numFmtId="0" fontId="5" fillId="0" borderId="0" applyFill="0" applyBorder="0">
      <alignment wrapText="1"/>
    </xf>
    <xf numFmtId="0" fontId="3" fillId="0" borderId="0"/>
    <xf numFmtId="0" fontId="1" fillId="3" borderId="2"/>
    <xf numFmtId="0" fontId="1" fillId="4" borderId="1"/>
    <xf numFmtId="0" fontId="1" fillId="3" borderId="0"/>
    <xf numFmtId="0" fontId="3" fillId="5" borderId="0" applyNumberFormat="0" applyBorder="0" applyProtection="0"/>
    <xf numFmtId="0" fontId="2" fillId="0" borderId="0" applyNumberFormat="0" applyFill="0" applyBorder="0" applyAlignment="0" applyProtection="0"/>
    <xf numFmtId="0" fontId="1" fillId="0" borderId="3" applyNumberFormat="0" applyFont="0" applyFill="0" applyAlignment="0"/>
    <xf numFmtId="0" fontId="1" fillId="0" borderId="4" applyNumberFormat="0" applyFont="0" applyFill="0" applyAlignment="0"/>
    <xf numFmtId="0" fontId="1" fillId="0" borderId="5" applyNumberFormat="0" applyFont="0" applyFill="0"/>
    <xf numFmtId="0" fontId="1" fillId="0" borderId="6" applyNumberFormat="0" applyFont="0" applyFill="0" applyAlignment="0"/>
    <xf numFmtId="14" fontId="1" fillId="0" borderId="0" applyFont="0" applyFill="0" applyBorder="0" applyAlignment="0"/>
    <xf numFmtId="6" fontId="1" fillId="6" borderId="0" applyFont="0" applyBorder="0" applyAlignment="0"/>
    <xf numFmtId="5" fontId="1" fillId="0" borderId="0" applyFont="0" applyFill="0" applyBorder="0" applyAlignment="0" applyProtection="0"/>
  </cellStyleXfs>
  <cellXfs count="2">
    <xf numFmtId="0" fontId="0" fillId="0" borderId="0" xfId="0"/>
    <xf numFmtId="0" fontId="2" fillId="7" borderId="0" xfId="0" applyFont="1" applyFill="1"/>
  </cellXfs>
  <cellStyles count="18">
    <cellStyle name="Bottom Border" xfId="11" xr:uid="{4CCF901E-7044-4C7C-9AA4-D7090CB79337}"/>
    <cellStyle name="Currency 2" xfId="17" xr:uid="{4AB7FE1F-5537-40A7-BC07-79402C95E189}"/>
    <cellStyle name="Date" xfId="15" xr:uid="{138C757E-85B3-449F-80DA-B0D2C7D5A8EB}"/>
    <cellStyle name="GrayCell" xfId="8" xr:uid="{7DCB0C3E-FE75-41C1-B628-595C15B67F03}"/>
    <cellStyle name="Heading 1 2" xfId="1" xr:uid="{C720B50A-9ACC-420A-9E21-E26E920B6CE9}"/>
    <cellStyle name="Heading 2 2" xfId="2" xr:uid="{35A63835-86C4-4D5E-A6F7-153828F321E8}"/>
    <cellStyle name="Heading 3 2" xfId="9" xr:uid="{F6C5DC7C-7977-4427-8FFC-8C53B65EACD3}"/>
    <cellStyle name="Heading 4 2" xfId="10" xr:uid="{9D033A03-0323-45B1-8971-D75E548F1DAA}"/>
    <cellStyle name="Highlight" xfId="16" xr:uid="{A6C76A54-F95F-4868-A0D7-B3397B631640}"/>
    <cellStyle name="Left Bottom Green Border" xfId="13" xr:uid="{C4E43FB3-0E6C-4F6F-8349-9DA7F64824E1}"/>
    <cellStyle name="Left Green Border" xfId="14" xr:uid="{55908BB3-E595-4001-9A4A-1521088DE7C2}"/>
    <cellStyle name="Normal" xfId="0" builtinId="0"/>
    <cellStyle name="OrangeBorder" xfId="6" xr:uid="{AD4BAD55-E922-44A4-9B1E-5A79B9713A33}"/>
    <cellStyle name="Right Green Border" xfId="12" xr:uid="{4EFA57DE-3362-4733-BDCC-016D573A56E3}"/>
    <cellStyle name="Start Text" xfId="4" xr:uid="{67C1F79B-7D7B-4E01-B820-E2EA9051BA00}"/>
    <cellStyle name="Title 2" xfId="3" xr:uid="{989EFFC3-AD43-4408-8870-3FE38BCCE4D2}"/>
    <cellStyle name="YellowCell" xfId="7" xr:uid="{0F3A858F-D78A-4763-99E7-8F72B5EBF778}"/>
    <cellStyle name="z A Column text" xfId="5" xr:uid="{C5D49F5C-473A-4991-85E4-2AB18E2E3606}"/>
  </cellStyles>
  <dxfs count="4">
    <dxf>
      <font>
        <color theme="0"/>
      </font>
      <fill>
        <patternFill>
          <bgColor rgb="FF359966"/>
        </patternFill>
      </fill>
    </dxf>
    <dxf>
      <font>
        <color theme="0"/>
      </font>
      <fill>
        <patternFill>
          <bgColor rgb="FF359966"/>
        </patternFill>
      </fill>
    </dxf>
    <dxf>
      <fill>
        <patternFill>
          <bgColor theme="0" tint="-4.9989318521683403E-2"/>
        </patternFill>
      </fill>
    </dxf>
    <dxf>
      <font>
        <color theme="0"/>
      </font>
      <fill>
        <patternFill>
          <bgColor rgb="FF339966"/>
        </patternFill>
      </fill>
    </dxf>
  </dxfs>
  <tableStyles count="2" defaultTableStyle="TableStyleMedium2" defaultPivotStyle="PivotStyleLight16">
    <tableStyle name="CustomTableStyle" pivot="0" count="2" xr9:uid="{744E99B6-FE64-468B-9EB9-7CA988059BD7}">
      <tableStyleElement type="headerRow" dxfId="3"/>
      <tableStyleElement type="firstRowStripe" dxfId="2"/>
    </tableStyle>
    <tableStyle name="PivotTable Style 1" table="0" count="2" xr9:uid="{08D86665-B8F6-419F-AB55-C970513F18D7}">
      <tableStyleElement type="headerRow" dxfId="1"/>
      <tableStyleElement type="totalRow" dxfId="0"/>
    </tableStyle>
  </tableStyles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IFNg accuracy results</a:t>
            </a:r>
            <a:r>
              <a:rPr lang="en-US" sz="1600" baseline="0"/>
              <a:t> using experimental epitopes</a:t>
            </a:r>
            <a:endParaRPr lang="en-US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0C-4DEE-9214-F84EF4928B96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0C-4DEE-9214-F84EF4928B96}"/>
              </c:ext>
            </c:extLst>
          </c:dPt>
          <c:dPt>
            <c:idx val="2"/>
            <c:bubble3D val="0"/>
            <c:spPr>
              <a:solidFill>
                <a:srgbClr val="FF7C8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E0C-4DEE-9214-F84EF4928B9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'IFNepitope Accuracy'!$A$1:$A$3</c:f>
              <c:strCache>
                <c:ptCount val="3"/>
                <c:pt idx="0">
                  <c:v>Accurate</c:v>
                </c:pt>
                <c:pt idx="1">
                  <c:v>False positive</c:v>
                </c:pt>
                <c:pt idx="2">
                  <c:v>False negative</c:v>
                </c:pt>
              </c:strCache>
            </c:strRef>
          </c:cat>
          <c:val>
            <c:numRef>
              <c:f>'IFNepitope Accuracy'!$B$1:$B$3</c:f>
              <c:numCache>
                <c:formatCode>General</c:formatCode>
                <c:ptCount val="3"/>
                <c:pt idx="0">
                  <c:v>337</c:v>
                </c:pt>
                <c:pt idx="1">
                  <c:v>75</c:v>
                </c:pt>
                <c:pt idx="2">
                  <c:v>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0C-4DEE-9214-F84EF4928B9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Immunogenicity</a:t>
            </a:r>
            <a:r>
              <a:rPr lang="en-US" sz="1400" baseline="0"/>
              <a:t> accuracy results using experimental epitopes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8A6-47B7-80CA-5139D821922D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8A6-47B7-80CA-5139D821922D}"/>
              </c:ext>
            </c:extLst>
          </c:dPt>
          <c:dPt>
            <c:idx val="2"/>
            <c:bubble3D val="0"/>
            <c:spPr>
              <a:solidFill>
                <a:srgbClr val="FF7C8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8A6-47B7-80CA-5139D82192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'Immunogenicity Accuracy'!$A$1:$A$3</c:f>
              <c:strCache>
                <c:ptCount val="3"/>
                <c:pt idx="0">
                  <c:v>Accurate</c:v>
                </c:pt>
                <c:pt idx="1">
                  <c:v>False positive</c:v>
                </c:pt>
                <c:pt idx="2">
                  <c:v>False negative</c:v>
                </c:pt>
              </c:strCache>
            </c:strRef>
          </c:cat>
          <c:val>
            <c:numRef>
              <c:f>'Immunogenicity Accuracy'!$B$1:$B$3</c:f>
              <c:numCache>
                <c:formatCode>General</c:formatCode>
                <c:ptCount val="3"/>
                <c:pt idx="0">
                  <c:v>463</c:v>
                </c:pt>
                <c:pt idx="1">
                  <c:v>157</c:v>
                </c:pt>
                <c:pt idx="2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A6-47B7-80CA-5139D821922D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IFNg and Immunogenicity results using experimental epitopes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54A-4F2C-AADF-72D6BC4654F5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54A-4F2C-AADF-72D6BC4654F5}"/>
              </c:ext>
            </c:extLst>
          </c:dPt>
          <c:dPt>
            <c:idx val="2"/>
            <c:bubble3D val="0"/>
            <c:spPr>
              <a:solidFill>
                <a:srgbClr val="FF7C8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54A-4F2C-AADF-72D6BC4654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'IFNepitope + Immunogenicity Acc'!$A$1:$A$3</c:f>
              <c:strCache>
                <c:ptCount val="3"/>
                <c:pt idx="0">
                  <c:v>Accurate</c:v>
                </c:pt>
                <c:pt idx="1">
                  <c:v>False positive</c:v>
                </c:pt>
                <c:pt idx="2">
                  <c:v>False negative</c:v>
                </c:pt>
              </c:strCache>
            </c:strRef>
          </c:cat>
          <c:val>
            <c:numRef>
              <c:f>'IFNepitope + Immunogenicity Acc'!$B$1:$B$3</c:f>
              <c:numCache>
                <c:formatCode>General</c:formatCode>
                <c:ptCount val="3"/>
                <c:pt idx="0">
                  <c:v>321</c:v>
                </c:pt>
                <c:pt idx="1">
                  <c:v>54</c:v>
                </c:pt>
                <c:pt idx="2">
                  <c:v>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A-4F2C-AADF-72D6BC4654F5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4</xdr:row>
      <xdr:rowOff>4760</xdr:rowOff>
    </xdr:from>
    <xdr:to>
      <xdr:col>16</xdr:col>
      <xdr:colOff>85725</xdr:colOff>
      <xdr:row>25</xdr:row>
      <xdr:rowOff>119060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5837ED-3F0B-457D-973D-3D8525ADE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3</xdr:row>
      <xdr:rowOff>190499</xdr:rowOff>
    </xdr:from>
    <xdr:to>
      <xdr:col>14</xdr:col>
      <xdr:colOff>466725</xdr:colOff>
      <xdr:row>25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227E11-69CF-4A7E-BFD0-884763E828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3</xdr:row>
      <xdr:rowOff>190499</xdr:rowOff>
    </xdr:from>
    <xdr:to>
      <xdr:col>14</xdr:col>
      <xdr:colOff>466725</xdr:colOff>
      <xdr:row>25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CF0D61-2BE7-4E74-9337-3792BDE0F7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619C1-B545-44D5-AF81-AE1701494623}">
  <dimension ref="A1:A589"/>
  <sheetViews>
    <sheetView workbookViewId="0">
      <selection activeCell="J16" sqref="J16"/>
    </sheetView>
  </sheetViews>
  <sheetFormatPr defaultRowHeight="15" x14ac:dyDescent="0.25"/>
  <cols>
    <col min="1" max="1" width="15.710937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1" x14ac:dyDescent="0.25">
      <c r="A33" t="s">
        <v>32</v>
      </c>
    </row>
    <row r="34" spans="1:1" x14ac:dyDescent="0.25">
      <c r="A34" t="s">
        <v>33</v>
      </c>
    </row>
    <row r="35" spans="1:1" x14ac:dyDescent="0.25">
      <c r="A35" t="s">
        <v>34</v>
      </c>
    </row>
    <row r="36" spans="1:1" x14ac:dyDescent="0.25">
      <c r="A36" t="s">
        <v>35</v>
      </c>
    </row>
    <row r="37" spans="1:1" x14ac:dyDescent="0.25">
      <c r="A37" t="s">
        <v>36</v>
      </c>
    </row>
    <row r="38" spans="1:1" x14ac:dyDescent="0.25">
      <c r="A38" t="s">
        <v>37</v>
      </c>
    </row>
    <row r="39" spans="1:1" x14ac:dyDescent="0.25">
      <c r="A39" t="s">
        <v>38</v>
      </c>
    </row>
    <row r="40" spans="1:1" x14ac:dyDescent="0.25">
      <c r="A40" t="s">
        <v>39</v>
      </c>
    </row>
    <row r="41" spans="1:1" x14ac:dyDescent="0.25">
      <c r="A41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  <row r="48" spans="1:1" x14ac:dyDescent="0.25">
      <c r="A48" t="s">
        <v>47</v>
      </c>
    </row>
    <row r="49" spans="1:1" x14ac:dyDescent="0.25">
      <c r="A49" t="s">
        <v>48</v>
      </c>
    </row>
    <row r="50" spans="1:1" x14ac:dyDescent="0.25">
      <c r="A50" t="s">
        <v>49</v>
      </c>
    </row>
    <row r="51" spans="1:1" x14ac:dyDescent="0.25">
      <c r="A51" t="s">
        <v>50</v>
      </c>
    </row>
    <row r="52" spans="1:1" x14ac:dyDescent="0.25">
      <c r="A52" t="s">
        <v>51</v>
      </c>
    </row>
    <row r="53" spans="1:1" x14ac:dyDescent="0.25">
      <c r="A53" t="s">
        <v>52</v>
      </c>
    </row>
    <row r="54" spans="1:1" x14ac:dyDescent="0.25">
      <c r="A54" t="s">
        <v>53</v>
      </c>
    </row>
    <row r="55" spans="1:1" x14ac:dyDescent="0.25">
      <c r="A55" t="s">
        <v>54</v>
      </c>
    </row>
    <row r="56" spans="1:1" x14ac:dyDescent="0.25">
      <c r="A56" t="s">
        <v>55</v>
      </c>
    </row>
    <row r="57" spans="1:1" x14ac:dyDescent="0.25">
      <c r="A57" t="s">
        <v>56</v>
      </c>
    </row>
    <row r="58" spans="1:1" x14ac:dyDescent="0.25">
      <c r="A58" t="s">
        <v>57</v>
      </c>
    </row>
    <row r="59" spans="1:1" x14ac:dyDescent="0.25">
      <c r="A59" t="s">
        <v>58</v>
      </c>
    </row>
    <row r="60" spans="1:1" x14ac:dyDescent="0.25">
      <c r="A60" t="s">
        <v>59</v>
      </c>
    </row>
    <row r="61" spans="1:1" x14ac:dyDescent="0.25">
      <c r="A61" t="s">
        <v>60</v>
      </c>
    </row>
    <row r="62" spans="1:1" x14ac:dyDescent="0.25">
      <c r="A62" t="s">
        <v>61</v>
      </c>
    </row>
    <row r="63" spans="1:1" x14ac:dyDescent="0.25">
      <c r="A63" t="s">
        <v>62</v>
      </c>
    </row>
    <row r="64" spans="1:1" x14ac:dyDescent="0.25">
      <c r="A64" t="s">
        <v>63</v>
      </c>
    </row>
    <row r="65" spans="1:1" x14ac:dyDescent="0.25">
      <c r="A65" t="s">
        <v>64</v>
      </c>
    </row>
    <row r="66" spans="1:1" x14ac:dyDescent="0.25">
      <c r="A66" t="s">
        <v>65</v>
      </c>
    </row>
    <row r="67" spans="1:1" x14ac:dyDescent="0.25">
      <c r="A67" t="s">
        <v>66</v>
      </c>
    </row>
    <row r="68" spans="1:1" x14ac:dyDescent="0.25">
      <c r="A68" t="s">
        <v>67</v>
      </c>
    </row>
    <row r="69" spans="1:1" x14ac:dyDescent="0.25">
      <c r="A69" t="s">
        <v>68</v>
      </c>
    </row>
    <row r="70" spans="1:1" x14ac:dyDescent="0.25">
      <c r="A70" t="s">
        <v>69</v>
      </c>
    </row>
    <row r="71" spans="1:1" x14ac:dyDescent="0.25">
      <c r="A71" t="s">
        <v>70</v>
      </c>
    </row>
    <row r="72" spans="1:1" x14ac:dyDescent="0.25">
      <c r="A72" t="s">
        <v>71</v>
      </c>
    </row>
    <row r="73" spans="1:1" x14ac:dyDescent="0.25">
      <c r="A73" t="s">
        <v>72</v>
      </c>
    </row>
    <row r="74" spans="1:1" x14ac:dyDescent="0.25">
      <c r="A74" t="s">
        <v>73</v>
      </c>
    </row>
    <row r="75" spans="1:1" x14ac:dyDescent="0.25">
      <c r="A75" t="s">
        <v>74</v>
      </c>
    </row>
    <row r="76" spans="1:1" x14ac:dyDescent="0.25">
      <c r="A76" t="s">
        <v>75</v>
      </c>
    </row>
    <row r="77" spans="1:1" x14ac:dyDescent="0.25">
      <c r="A77" t="s">
        <v>76</v>
      </c>
    </row>
    <row r="78" spans="1:1" x14ac:dyDescent="0.25">
      <c r="A78" t="s">
        <v>77</v>
      </c>
    </row>
    <row r="79" spans="1:1" x14ac:dyDescent="0.25">
      <c r="A79" t="s">
        <v>78</v>
      </c>
    </row>
    <row r="80" spans="1:1" x14ac:dyDescent="0.25">
      <c r="A80" t="s">
        <v>79</v>
      </c>
    </row>
    <row r="81" spans="1:1" x14ac:dyDescent="0.25">
      <c r="A81" t="s">
        <v>80</v>
      </c>
    </row>
    <row r="82" spans="1:1" x14ac:dyDescent="0.25">
      <c r="A82" t="s">
        <v>81</v>
      </c>
    </row>
    <row r="83" spans="1:1" x14ac:dyDescent="0.25">
      <c r="A83" t="s">
        <v>82</v>
      </c>
    </row>
    <row r="84" spans="1:1" x14ac:dyDescent="0.25">
      <c r="A84" t="s">
        <v>83</v>
      </c>
    </row>
    <row r="85" spans="1:1" x14ac:dyDescent="0.25">
      <c r="A85" t="s">
        <v>84</v>
      </c>
    </row>
    <row r="86" spans="1:1" x14ac:dyDescent="0.25">
      <c r="A86" t="s">
        <v>85</v>
      </c>
    </row>
    <row r="87" spans="1:1" x14ac:dyDescent="0.25">
      <c r="A87" t="s">
        <v>86</v>
      </c>
    </row>
    <row r="88" spans="1:1" x14ac:dyDescent="0.25">
      <c r="A88" t="s">
        <v>87</v>
      </c>
    </row>
    <row r="89" spans="1:1" x14ac:dyDescent="0.25">
      <c r="A89" t="s">
        <v>88</v>
      </c>
    </row>
    <row r="90" spans="1:1" x14ac:dyDescent="0.25">
      <c r="A90" t="s">
        <v>89</v>
      </c>
    </row>
    <row r="91" spans="1:1" x14ac:dyDescent="0.25">
      <c r="A91" t="s">
        <v>90</v>
      </c>
    </row>
    <row r="92" spans="1:1" x14ac:dyDescent="0.25">
      <c r="A92" t="s">
        <v>91</v>
      </c>
    </row>
    <row r="93" spans="1:1" x14ac:dyDescent="0.25">
      <c r="A93" t="s">
        <v>92</v>
      </c>
    </row>
    <row r="94" spans="1:1" x14ac:dyDescent="0.25">
      <c r="A94" t="s">
        <v>93</v>
      </c>
    </row>
    <row r="95" spans="1:1" x14ac:dyDescent="0.25">
      <c r="A95" t="s">
        <v>94</v>
      </c>
    </row>
    <row r="96" spans="1:1" x14ac:dyDescent="0.25">
      <c r="A96" t="s">
        <v>95</v>
      </c>
    </row>
    <row r="97" spans="1:1" x14ac:dyDescent="0.25">
      <c r="A97" t="s">
        <v>96</v>
      </c>
    </row>
    <row r="98" spans="1:1" x14ac:dyDescent="0.25">
      <c r="A98" t="s">
        <v>97</v>
      </c>
    </row>
    <row r="99" spans="1:1" x14ac:dyDescent="0.25">
      <c r="A99" t="s">
        <v>98</v>
      </c>
    </row>
    <row r="100" spans="1:1" x14ac:dyDescent="0.25">
      <c r="A100" t="s">
        <v>99</v>
      </c>
    </row>
    <row r="101" spans="1:1" x14ac:dyDescent="0.25">
      <c r="A101" t="s">
        <v>100</v>
      </c>
    </row>
    <row r="102" spans="1:1" x14ac:dyDescent="0.25">
      <c r="A102" t="s">
        <v>101</v>
      </c>
    </row>
    <row r="103" spans="1:1" x14ac:dyDescent="0.25">
      <c r="A103" t="s">
        <v>102</v>
      </c>
    </row>
    <row r="104" spans="1:1" x14ac:dyDescent="0.25">
      <c r="A104" t="s">
        <v>103</v>
      </c>
    </row>
    <row r="105" spans="1:1" x14ac:dyDescent="0.25">
      <c r="A105" t="s">
        <v>104</v>
      </c>
    </row>
    <row r="106" spans="1:1" x14ac:dyDescent="0.25">
      <c r="A106" t="s">
        <v>105</v>
      </c>
    </row>
    <row r="107" spans="1:1" x14ac:dyDescent="0.25">
      <c r="A107" t="s">
        <v>106</v>
      </c>
    </row>
    <row r="108" spans="1:1" x14ac:dyDescent="0.25">
      <c r="A108" t="s">
        <v>107</v>
      </c>
    </row>
    <row r="109" spans="1:1" x14ac:dyDescent="0.25">
      <c r="A109" t="s">
        <v>108</v>
      </c>
    </row>
    <row r="110" spans="1:1" x14ac:dyDescent="0.25">
      <c r="A110" t="s">
        <v>109</v>
      </c>
    </row>
    <row r="111" spans="1:1" x14ac:dyDescent="0.25">
      <c r="A111" t="s">
        <v>110</v>
      </c>
    </row>
    <row r="112" spans="1:1" x14ac:dyDescent="0.25">
      <c r="A112" t="s">
        <v>111</v>
      </c>
    </row>
    <row r="113" spans="1:1" x14ac:dyDescent="0.25">
      <c r="A113" t="s">
        <v>112</v>
      </c>
    </row>
    <row r="114" spans="1:1" x14ac:dyDescent="0.25">
      <c r="A114" t="s">
        <v>113</v>
      </c>
    </row>
    <row r="115" spans="1:1" x14ac:dyDescent="0.25">
      <c r="A115" t="s">
        <v>114</v>
      </c>
    </row>
    <row r="116" spans="1:1" x14ac:dyDescent="0.25">
      <c r="A116" t="s">
        <v>115</v>
      </c>
    </row>
    <row r="117" spans="1:1" x14ac:dyDescent="0.25">
      <c r="A117" t="s">
        <v>116</v>
      </c>
    </row>
    <row r="118" spans="1:1" x14ac:dyDescent="0.25">
      <c r="A118" t="s">
        <v>117</v>
      </c>
    </row>
    <row r="119" spans="1:1" x14ac:dyDescent="0.25">
      <c r="A119" t="s">
        <v>118</v>
      </c>
    </row>
    <row r="120" spans="1:1" x14ac:dyDescent="0.25">
      <c r="A120" t="s">
        <v>119</v>
      </c>
    </row>
    <row r="121" spans="1:1" x14ac:dyDescent="0.25">
      <c r="A121" t="s">
        <v>120</v>
      </c>
    </row>
    <row r="122" spans="1:1" x14ac:dyDescent="0.25">
      <c r="A122" t="s">
        <v>121</v>
      </c>
    </row>
    <row r="123" spans="1:1" x14ac:dyDescent="0.25">
      <c r="A123" t="s">
        <v>122</v>
      </c>
    </row>
    <row r="124" spans="1:1" x14ac:dyDescent="0.25">
      <c r="A124" t="s">
        <v>123</v>
      </c>
    </row>
    <row r="125" spans="1:1" x14ac:dyDescent="0.25">
      <c r="A125" t="s">
        <v>124</v>
      </c>
    </row>
    <row r="126" spans="1:1" x14ac:dyDescent="0.25">
      <c r="A126" t="s">
        <v>125</v>
      </c>
    </row>
    <row r="127" spans="1:1" x14ac:dyDescent="0.25">
      <c r="A127" t="s">
        <v>126</v>
      </c>
    </row>
    <row r="128" spans="1:1" x14ac:dyDescent="0.25">
      <c r="A128" t="s">
        <v>127</v>
      </c>
    </row>
    <row r="129" spans="1:1" x14ac:dyDescent="0.25">
      <c r="A129" t="s">
        <v>128</v>
      </c>
    </row>
    <row r="130" spans="1:1" x14ac:dyDescent="0.25">
      <c r="A130" t="s">
        <v>129</v>
      </c>
    </row>
    <row r="131" spans="1:1" x14ac:dyDescent="0.25">
      <c r="A131" t="s">
        <v>130</v>
      </c>
    </row>
    <row r="132" spans="1:1" x14ac:dyDescent="0.25">
      <c r="A132" t="s">
        <v>131</v>
      </c>
    </row>
    <row r="133" spans="1:1" x14ac:dyDescent="0.25">
      <c r="A133" t="s">
        <v>132</v>
      </c>
    </row>
    <row r="134" spans="1:1" x14ac:dyDescent="0.25">
      <c r="A134" t="s">
        <v>133</v>
      </c>
    </row>
    <row r="135" spans="1:1" x14ac:dyDescent="0.25">
      <c r="A135" t="s">
        <v>134</v>
      </c>
    </row>
    <row r="136" spans="1:1" x14ac:dyDescent="0.25">
      <c r="A136" t="s">
        <v>135</v>
      </c>
    </row>
    <row r="137" spans="1:1" x14ac:dyDescent="0.25">
      <c r="A137" t="s">
        <v>136</v>
      </c>
    </row>
    <row r="138" spans="1:1" x14ac:dyDescent="0.25">
      <c r="A138" t="s">
        <v>137</v>
      </c>
    </row>
    <row r="139" spans="1:1" x14ac:dyDescent="0.25">
      <c r="A139" t="s">
        <v>138</v>
      </c>
    </row>
    <row r="140" spans="1:1" x14ac:dyDescent="0.25">
      <c r="A140" t="s">
        <v>139</v>
      </c>
    </row>
    <row r="141" spans="1:1" x14ac:dyDescent="0.25">
      <c r="A141" t="s">
        <v>140</v>
      </c>
    </row>
    <row r="142" spans="1:1" x14ac:dyDescent="0.25">
      <c r="A142" t="s">
        <v>141</v>
      </c>
    </row>
    <row r="143" spans="1:1" x14ac:dyDescent="0.25">
      <c r="A143" t="s">
        <v>142</v>
      </c>
    </row>
    <row r="144" spans="1:1" x14ac:dyDescent="0.25">
      <c r="A144" t="s">
        <v>143</v>
      </c>
    </row>
    <row r="145" spans="1:1" x14ac:dyDescent="0.25">
      <c r="A145" t="s">
        <v>144</v>
      </c>
    </row>
    <row r="146" spans="1:1" x14ac:dyDescent="0.25">
      <c r="A146" t="s">
        <v>145</v>
      </c>
    </row>
    <row r="147" spans="1:1" x14ac:dyDescent="0.25">
      <c r="A147" t="s">
        <v>146</v>
      </c>
    </row>
    <row r="148" spans="1:1" x14ac:dyDescent="0.25">
      <c r="A148" t="s">
        <v>147</v>
      </c>
    </row>
    <row r="149" spans="1:1" x14ac:dyDescent="0.25">
      <c r="A149" t="s">
        <v>148</v>
      </c>
    </row>
    <row r="150" spans="1:1" x14ac:dyDescent="0.25">
      <c r="A150" t="s">
        <v>149</v>
      </c>
    </row>
    <row r="151" spans="1:1" x14ac:dyDescent="0.25">
      <c r="A151" t="s">
        <v>150</v>
      </c>
    </row>
    <row r="152" spans="1:1" x14ac:dyDescent="0.25">
      <c r="A152" t="s">
        <v>151</v>
      </c>
    </row>
    <row r="153" spans="1:1" x14ac:dyDescent="0.25">
      <c r="A153" t="s">
        <v>152</v>
      </c>
    </row>
    <row r="154" spans="1:1" x14ac:dyDescent="0.25">
      <c r="A154" t="s">
        <v>153</v>
      </c>
    </row>
    <row r="155" spans="1:1" x14ac:dyDescent="0.25">
      <c r="A155" t="s">
        <v>154</v>
      </c>
    </row>
    <row r="156" spans="1:1" x14ac:dyDescent="0.25">
      <c r="A156" t="s">
        <v>155</v>
      </c>
    </row>
    <row r="157" spans="1:1" x14ac:dyDescent="0.25">
      <c r="A157" t="s">
        <v>156</v>
      </c>
    </row>
    <row r="158" spans="1:1" x14ac:dyDescent="0.25">
      <c r="A158" t="s">
        <v>157</v>
      </c>
    </row>
    <row r="159" spans="1:1" x14ac:dyDescent="0.25">
      <c r="A159" t="s">
        <v>158</v>
      </c>
    </row>
    <row r="160" spans="1:1" x14ac:dyDescent="0.25">
      <c r="A160" t="s">
        <v>159</v>
      </c>
    </row>
    <row r="161" spans="1:1" x14ac:dyDescent="0.25">
      <c r="A161" t="s">
        <v>160</v>
      </c>
    </row>
    <row r="162" spans="1:1" x14ac:dyDescent="0.25">
      <c r="A162" t="s">
        <v>161</v>
      </c>
    </row>
    <row r="163" spans="1:1" x14ac:dyDescent="0.25">
      <c r="A163" t="s">
        <v>162</v>
      </c>
    </row>
    <row r="164" spans="1:1" x14ac:dyDescent="0.25">
      <c r="A164" t="s">
        <v>163</v>
      </c>
    </row>
    <row r="165" spans="1:1" x14ac:dyDescent="0.25">
      <c r="A165" t="s">
        <v>164</v>
      </c>
    </row>
    <row r="166" spans="1:1" x14ac:dyDescent="0.25">
      <c r="A166" t="s">
        <v>165</v>
      </c>
    </row>
    <row r="167" spans="1:1" x14ac:dyDescent="0.25">
      <c r="A167" t="s">
        <v>166</v>
      </c>
    </row>
    <row r="168" spans="1:1" x14ac:dyDescent="0.25">
      <c r="A168" t="s">
        <v>167</v>
      </c>
    </row>
    <row r="169" spans="1:1" x14ac:dyDescent="0.25">
      <c r="A169" t="s">
        <v>168</v>
      </c>
    </row>
    <row r="170" spans="1:1" x14ac:dyDescent="0.25">
      <c r="A170" t="s">
        <v>169</v>
      </c>
    </row>
    <row r="171" spans="1:1" x14ac:dyDescent="0.25">
      <c r="A171" t="s">
        <v>170</v>
      </c>
    </row>
    <row r="172" spans="1:1" x14ac:dyDescent="0.25">
      <c r="A172" t="s">
        <v>171</v>
      </c>
    </row>
    <row r="173" spans="1:1" x14ac:dyDescent="0.25">
      <c r="A173" t="s">
        <v>172</v>
      </c>
    </row>
    <row r="174" spans="1:1" x14ac:dyDescent="0.25">
      <c r="A174" t="s">
        <v>173</v>
      </c>
    </row>
    <row r="175" spans="1:1" x14ac:dyDescent="0.25">
      <c r="A175" t="s">
        <v>174</v>
      </c>
    </row>
    <row r="176" spans="1:1" x14ac:dyDescent="0.25">
      <c r="A176" t="s">
        <v>175</v>
      </c>
    </row>
    <row r="177" spans="1:1" x14ac:dyDescent="0.25">
      <c r="A177" t="s">
        <v>176</v>
      </c>
    </row>
    <row r="178" spans="1:1" x14ac:dyDescent="0.25">
      <c r="A178" t="s">
        <v>177</v>
      </c>
    </row>
    <row r="179" spans="1:1" x14ac:dyDescent="0.25">
      <c r="A179" t="s">
        <v>178</v>
      </c>
    </row>
    <row r="180" spans="1:1" x14ac:dyDescent="0.25">
      <c r="A180" t="s">
        <v>179</v>
      </c>
    </row>
    <row r="181" spans="1:1" x14ac:dyDescent="0.25">
      <c r="A181" t="s">
        <v>180</v>
      </c>
    </row>
    <row r="182" spans="1:1" x14ac:dyDescent="0.25">
      <c r="A182" t="s">
        <v>181</v>
      </c>
    </row>
    <row r="183" spans="1:1" x14ac:dyDescent="0.25">
      <c r="A183" t="s">
        <v>182</v>
      </c>
    </row>
    <row r="184" spans="1:1" x14ac:dyDescent="0.25">
      <c r="A184" t="s">
        <v>183</v>
      </c>
    </row>
    <row r="185" spans="1:1" x14ac:dyDescent="0.25">
      <c r="A185" t="s">
        <v>184</v>
      </c>
    </row>
    <row r="186" spans="1:1" x14ac:dyDescent="0.25">
      <c r="A186" t="s">
        <v>185</v>
      </c>
    </row>
    <row r="187" spans="1:1" x14ac:dyDescent="0.25">
      <c r="A187" t="s">
        <v>186</v>
      </c>
    </row>
    <row r="188" spans="1:1" x14ac:dyDescent="0.25">
      <c r="A188" t="s">
        <v>187</v>
      </c>
    </row>
    <row r="189" spans="1:1" x14ac:dyDescent="0.25">
      <c r="A189" t="s">
        <v>188</v>
      </c>
    </row>
    <row r="190" spans="1:1" x14ac:dyDescent="0.25">
      <c r="A190" t="s">
        <v>189</v>
      </c>
    </row>
    <row r="191" spans="1:1" x14ac:dyDescent="0.25">
      <c r="A191" t="s">
        <v>190</v>
      </c>
    </row>
    <row r="192" spans="1:1" x14ac:dyDescent="0.25">
      <c r="A192" t="s">
        <v>191</v>
      </c>
    </row>
    <row r="193" spans="1:1" x14ac:dyDescent="0.25">
      <c r="A193" t="s">
        <v>192</v>
      </c>
    </row>
    <row r="194" spans="1:1" x14ac:dyDescent="0.25">
      <c r="A194" t="s">
        <v>193</v>
      </c>
    </row>
    <row r="195" spans="1:1" x14ac:dyDescent="0.25">
      <c r="A195" t="s">
        <v>194</v>
      </c>
    </row>
    <row r="196" spans="1:1" x14ac:dyDescent="0.25">
      <c r="A196" t="s">
        <v>195</v>
      </c>
    </row>
    <row r="197" spans="1:1" x14ac:dyDescent="0.25">
      <c r="A197" t="s">
        <v>196</v>
      </c>
    </row>
    <row r="198" spans="1:1" x14ac:dyDescent="0.25">
      <c r="A198" t="s">
        <v>197</v>
      </c>
    </row>
    <row r="199" spans="1:1" x14ac:dyDescent="0.25">
      <c r="A199" t="s">
        <v>198</v>
      </c>
    </row>
    <row r="200" spans="1:1" x14ac:dyDescent="0.25">
      <c r="A200" t="s">
        <v>199</v>
      </c>
    </row>
    <row r="201" spans="1:1" x14ac:dyDescent="0.25">
      <c r="A201" t="s">
        <v>200</v>
      </c>
    </row>
    <row r="202" spans="1:1" x14ac:dyDescent="0.25">
      <c r="A202" t="s">
        <v>201</v>
      </c>
    </row>
    <row r="203" spans="1:1" x14ac:dyDescent="0.25">
      <c r="A203" t="s">
        <v>202</v>
      </c>
    </row>
    <row r="204" spans="1:1" x14ac:dyDescent="0.25">
      <c r="A204" t="s">
        <v>203</v>
      </c>
    </row>
    <row r="205" spans="1:1" x14ac:dyDescent="0.25">
      <c r="A205" t="s">
        <v>204</v>
      </c>
    </row>
    <row r="206" spans="1:1" x14ac:dyDescent="0.25">
      <c r="A206" t="s">
        <v>205</v>
      </c>
    </row>
    <row r="207" spans="1:1" x14ac:dyDescent="0.25">
      <c r="A207" t="s">
        <v>206</v>
      </c>
    </row>
    <row r="208" spans="1:1" x14ac:dyDescent="0.25">
      <c r="A208" t="s">
        <v>207</v>
      </c>
    </row>
    <row r="209" spans="1:1" x14ac:dyDescent="0.25">
      <c r="A209" t="s">
        <v>208</v>
      </c>
    </row>
    <row r="210" spans="1:1" x14ac:dyDescent="0.25">
      <c r="A210" t="s">
        <v>209</v>
      </c>
    </row>
    <row r="211" spans="1:1" x14ac:dyDescent="0.25">
      <c r="A211" t="s">
        <v>210</v>
      </c>
    </row>
    <row r="212" spans="1:1" x14ac:dyDescent="0.25">
      <c r="A212" t="s">
        <v>211</v>
      </c>
    </row>
    <row r="213" spans="1:1" x14ac:dyDescent="0.25">
      <c r="A213" t="s">
        <v>212</v>
      </c>
    </row>
    <row r="214" spans="1:1" x14ac:dyDescent="0.25">
      <c r="A214" t="s">
        <v>213</v>
      </c>
    </row>
    <row r="215" spans="1:1" x14ac:dyDescent="0.25">
      <c r="A215" t="s">
        <v>214</v>
      </c>
    </row>
    <row r="216" spans="1:1" x14ac:dyDescent="0.25">
      <c r="A216" t="s">
        <v>215</v>
      </c>
    </row>
    <row r="217" spans="1:1" x14ac:dyDescent="0.25">
      <c r="A217" t="s">
        <v>216</v>
      </c>
    </row>
    <row r="218" spans="1:1" x14ac:dyDescent="0.25">
      <c r="A218" t="s">
        <v>217</v>
      </c>
    </row>
    <row r="219" spans="1:1" x14ac:dyDescent="0.25">
      <c r="A219" t="s">
        <v>218</v>
      </c>
    </row>
    <row r="220" spans="1:1" x14ac:dyDescent="0.25">
      <c r="A220" t="s">
        <v>219</v>
      </c>
    </row>
    <row r="221" spans="1:1" x14ac:dyDescent="0.25">
      <c r="A221" t="s">
        <v>220</v>
      </c>
    </row>
    <row r="222" spans="1:1" x14ac:dyDescent="0.25">
      <c r="A222" t="s">
        <v>221</v>
      </c>
    </row>
    <row r="223" spans="1:1" x14ac:dyDescent="0.25">
      <c r="A223" t="s">
        <v>222</v>
      </c>
    </row>
    <row r="224" spans="1:1" x14ac:dyDescent="0.25">
      <c r="A224" t="s">
        <v>223</v>
      </c>
    </row>
    <row r="225" spans="1:1" x14ac:dyDescent="0.25">
      <c r="A225" t="s">
        <v>224</v>
      </c>
    </row>
    <row r="226" spans="1:1" x14ac:dyDescent="0.25">
      <c r="A226" t="s">
        <v>225</v>
      </c>
    </row>
    <row r="227" spans="1:1" x14ac:dyDescent="0.25">
      <c r="A227" t="s">
        <v>226</v>
      </c>
    </row>
    <row r="228" spans="1:1" x14ac:dyDescent="0.25">
      <c r="A228" t="s">
        <v>227</v>
      </c>
    </row>
    <row r="229" spans="1:1" x14ac:dyDescent="0.25">
      <c r="A229" t="s">
        <v>228</v>
      </c>
    </row>
    <row r="230" spans="1:1" x14ac:dyDescent="0.25">
      <c r="A230" t="s">
        <v>229</v>
      </c>
    </row>
    <row r="231" spans="1:1" x14ac:dyDescent="0.25">
      <c r="A231" t="s">
        <v>230</v>
      </c>
    </row>
    <row r="232" spans="1:1" x14ac:dyDescent="0.25">
      <c r="A232" t="s">
        <v>231</v>
      </c>
    </row>
    <row r="233" spans="1:1" x14ac:dyDescent="0.25">
      <c r="A233" t="s">
        <v>232</v>
      </c>
    </row>
    <row r="234" spans="1:1" x14ac:dyDescent="0.25">
      <c r="A234" t="s">
        <v>233</v>
      </c>
    </row>
    <row r="235" spans="1:1" x14ac:dyDescent="0.25">
      <c r="A235" t="s">
        <v>234</v>
      </c>
    </row>
    <row r="236" spans="1:1" x14ac:dyDescent="0.25">
      <c r="A236" t="s">
        <v>235</v>
      </c>
    </row>
    <row r="237" spans="1:1" x14ac:dyDescent="0.25">
      <c r="A237" t="s">
        <v>236</v>
      </c>
    </row>
    <row r="238" spans="1:1" x14ac:dyDescent="0.25">
      <c r="A238" t="s">
        <v>237</v>
      </c>
    </row>
    <row r="239" spans="1:1" x14ac:dyDescent="0.25">
      <c r="A239" t="s">
        <v>238</v>
      </c>
    </row>
    <row r="240" spans="1:1" x14ac:dyDescent="0.25">
      <c r="A240" t="s">
        <v>239</v>
      </c>
    </row>
    <row r="241" spans="1:1" x14ac:dyDescent="0.25">
      <c r="A241" t="s">
        <v>240</v>
      </c>
    </row>
    <row r="242" spans="1:1" x14ac:dyDescent="0.25">
      <c r="A242" t="s">
        <v>241</v>
      </c>
    </row>
    <row r="243" spans="1:1" x14ac:dyDescent="0.25">
      <c r="A243" t="s">
        <v>242</v>
      </c>
    </row>
    <row r="244" spans="1:1" x14ac:dyDescent="0.25">
      <c r="A244" t="s">
        <v>243</v>
      </c>
    </row>
    <row r="245" spans="1:1" x14ac:dyDescent="0.25">
      <c r="A245" t="s">
        <v>244</v>
      </c>
    </row>
    <row r="246" spans="1:1" x14ac:dyDescent="0.25">
      <c r="A246" t="s">
        <v>245</v>
      </c>
    </row>
    <row r="247" spans="1:1" x14ac:dyDescent="0.25">
      <c r="A247" t="s">
        <v>246</v>
      </c>
    </row>
    <row r="248" spans="1:1" x14ac:dyDescent="0.25">
      <c r="A248" t="s">
        <v>247</v>
      </c>
    </row>
    <row r="249" spans="1:1" x14ac:dyDescent="0.25">
      <c r="A249" t="s">
        <v>248</v>
      </c>
    </row>
    <row r="250" spans="1:1" x14ac:dyDescent="0.25">
      <c r="A250" t="s">
        <v>249</v>
      </c>
    </row>
    <row r="251" spans="1:1" x14ac:dyDescent="0.25">
      <c r="A251" t="s">
        <v>250</v>
      </c>
    </row>
    <row r="252" spans="1:1" x14ac:dyDescent="0.25">
      <c r="A252" t="s">
        <v>251</v>
      </c>
    </row>
    <row r="253" spans="1:1" x14ac:dyDescent="0.25">
      <c r="A253" t="s">
        <v>252</v>
      </c>
    </row>
    <row r="254" spans="1:1" x14ac:dyDescent="0.25">
      <c r="A254" t="s">
        <v>253</v>
      </c>
    </row>
    <row r="255" spans="1:1" x14ac:dyDescent="0.25">
      <c r="A255" t="s">
        <v>254</v>
      </c>
    </row>
    <row r="256" spans="1:1" x14ac:dyDescent="0.25">
      <c r="A256" t="s">
        <v>255</v>
      </c>
    </row>
    <row r="257" spans="1:1" x14ac:dyDescent="0.25">
      <c r="A257" t="s">
        <v>256</v>
      </c>
    </row>
    <row r="258" spans="1:1" x14ac:dyDescent="0.25">
      <c r="A258" t="s">
        <v>257</v>
      </c>
    </row>
    <row r="259" spans="1:1" x14ac:dyDescent="0.25">
      <c r="A259" t="s">
        <v>258</v>
      </c>
    </row>
    <row r="260" spans="1:1" x14ac:dyDescent="0.25">
      <c r="A260" t="s">
        <v>259</v>
      </c>
    </row>
    <row r="261" spans="1:1" x14ac:dyDescent="0.25">
      <c r="A261" t="s">
        <v>260</v>
      </c>
    </row>
    <row r="262" spans="1:1" x14ac:dyDescent="0.25">
      <c r="A262" t="s">
        <v>261</v>
      </c>
    </row>
    <row r="263" spans="1:1" x14ac:dyDescent="0.25">
      <c r="A263" t="s">
        <v>262</v>
      </c>
    </row>
    <row r="264" spans="1:1" x14ac:dyDescent="0.25">
      <c r="A264" t="s">
        <v>263</v>
      </c>
    </row>
    <row r="265" spans="1:1" x14ac:dyDescent="0.25">
      <c r="A265" t="s">
        <v>264</v>
      </c>
    </row>
    <row r="266" spans="1:1" x14ac:dyDescent="0.25">
      <c r="A266" t="s">
        <v>265</v>
      </c>
    </row>
    <row r="267" spans="1:1" x14ac:dyDescent="0.25">
      <c r="A267" t="s">
        <v>266</v>
      </c>
    </row>
    <row r="268" spans="1:1" x14ac:dyDescent="0.25">
      <c r="A268" t="s">
        <v>267</v>
      </c>
    </row>
    <row r="269" spans="1:1" x14ac:dyDescent="0.25">
      <c r="A269" t="s">
        <v>268</v>
      </c>
    </row>
    <row r="270" spans="1:1" x14ac:dyDescent="0.25">
      <c r="A270" t="s">
        <v>269</v>
      </c>
    </row>
    <row r="271" spans="1:1" x14ac:dyDescent="0.25">
      <c r="A271" t="s">
        <v>270</v>
      </c>
    </row>
    <row r="272" spans="1:1" x14ac:dyDescent="0.25">
      <c r="A272" t="s">
        <v>271</v>
      </c>
    </row>
    <row r="273" spans="1:1" x14ac:dyDescent="0.25">
      <c r="A273" t="s">
        <v>272</v>
      </c>
    </row>
    <row r="274" spans="1:1" x14ac:dyDescent="0.25">
      <c r="A274" t="s">
        <v>273</v>
      </c>
    </row>
    <row r="275" spans="1:1" x14ac:dyDescent="0.25">
      <c r="A275" t="s">
        <v>274</v>
      </c>
    </row>
    <row r="276" spans="1:1" x14ac:dyDescent="0.25">
      <c r="A276" t="s">
        <v>275</v>
      </c>
    </row>
    <row r="277" spans="1:1" x14ac:dyDescent="0.25">
      <c r="A277" t="s">
        <v>276</v>
      </c>
    </row>
    <row r="278" spans="1:1" x14ac:dyDescent="0.25">
      <c r="A278" t="s">
        <v>277</v>
      </c>
    </row>
    <row r="279" spans="1:1" x14ac:dyDescent="0.25">
      <c r="A279" t="s">
        <v>278</v>
      </c>
    </row>
    <row r="280" spans="1:1" x14ac:dyDescent="0.25">
      <c r="A280" t="s">
        <v>279</v>
      </c>
    </row>
    <row r="281" spans="1:1" x14ac:dyDescent="0.25">
      <c r="A281" t="s">
        <v>280</v>
      </c>
    </row>
    <row r="282" spans="1:1" x14ac:dyDescent="0.25">
      <c r="A282" t="s">
        <v>281</v>
      </c>
    </row>
    <row r="283" spans="1:1" x14ac:dyDescent="0.25">
      <c r="A283" t="s">
        <v>282</v>
      </c>
    </row>
    <row r="284" spans="1:1" x14ac:dyDescent="0.25">
      <c r="A284" t="s">
        <v>283</v>
      </c>
    </row>
    <row r="285" spans="1:1" x14ac:dyDescent="0.25">
      <c r="A285" t="s">
        <v>284</v>
      </c>
    </row>
    <row r="286" spans="1:1" x14ac:dyDescent="0.25">
      <c r="A286" t="s">
        <v>285</v>
      </c>
    </row>
    <row r="287" spans="1:1" x14ac:dyDescent="0.25">
      <c r="A287" t="s">
        <v>286</v>
      </c>
    </row>
    <row r="288" spans="1:1" x14ac:dyDescent="0.25">
      <c r="A288" t="s">
        <v>287</v>
      </c>
    </row>
    <row r="289" spans="1:1" x14ac:dyDescent="0.25">
      <c r="A289" t="s">
        <v>288</v>
      </c>
    </row>
    <row r="290" spans="1:1" x14ac:dyDescent="0.25">
      <c r="A290" t="s">
        <v>289</v>
      </c>
    </row>
    <row r="291" spans="1:1" x14ac:dyDescent="0.25">
      <c r="A291" t="s">
        <v>290</v>
      </c>
    </row>
    <row r="292" spans="1:1" x14ac:dyDescent="0.25">
      <c r="A292" t="s">
        <v>291</v>
      </c>
    </row>
    <row r="293" spans="1:1" x14ac:dyDescent="0.25">
      <c r="A293" t="s">
        <v>292</v>
      </c>
    </row>
    <row r="294" spans="1:1" x14ac:dyDescent="0.25">
      <c r="A294" t="s">
        <v>293</v>
      </c>
    </row>
    <row r="295" spans="1:1" x14ac:dyDescent="0.25">
      <c r="A295" t="s">
        <v>294</v>
      </c>
    </row>
    <row r="296" spans="1:1" x14ac:dyDescent="0.25">
      <c r="A296" t="s">
        <v>295</v>
      </c>
    </row>
    <row r="297" spans="1:1" x14ac:dyDescent="0.25">
      <c r="A297" t="s">
        <v>296</v>
      </c>
    </row>
    <row r="298" spans="1:1" x14ac:dyDescent="0.25">
      <c r="A298" t="s">
        <v>297</v>
      </c>
    </row>
    <row r="299" spans="1:1" x14ac:dyDescent="0.25">
      <c r="A299" t="s">
        <v>298</v>
      </c>
    </row>
    <row r="300" spans="1:1" x14ac:dyDescent="0.25">
      <c r="A300" t="s">
        <v>299</v>
      </c>
    </row>
    <row r="301" spans="1:1" x14ac:dyDescent="0.25">
      <c r="A301" t="s">
        <v>300</v>
      </c>
    </row>
    <row r="302" spans="1:1" x14ac:dyDescent="0.25">
      <c r="A302" t="s">
        <v>301</v>
      </c>
    </row>
    <row r="303" spans="1:1" x14ac:dyDescent="0.25">
      <c r="A303" t="s">
        <v>302</v>
      </c>
    </row>
    <row r="304" spans="1:1" x14ac:dyDescent="0.25">
      <c r="A304" t="s">
        <v>303</v>
      </c>
    </row>
    <row r="305" spans="1:1" x14ac:dyDescent="0.25">
      <c r="A305" t="s">
        <v>304</v>
      </c>
    </row>
    <row r="306" spans="1:1" x14ac:dyDescent="0.25">
      <c r="A306" t="s">
        <v>305</v>
      </c>
    </row>
    <row r="307" spans="1:1" x14ac:dyDescent="0.25">
      <c r="A307" t="s">
        <v>306</v>
      </c>
    </row>
    <row r="308" spans="1:1" x14ac:dyDescent="0.25">
      <c r="A308" t="s">
        <v>307</v>
      </c>
    </row>
    <row r="309" spans="1:1" x14ac:dyDescent="0.25">
      <c r="A309" t="s">
        <v>308</v>
      </c>
    </row>
    <row r="310" spans="1:1" x14ac:dyDescent="0.25">
      <c r="A310" t="s">
        <v>309</v>
      </c>
    </row>
    <row r="311" spans="1:1" x14ac:dyDescent="0.25">
      <c r="A311" t="s">
        <v>310</v>
      </c>
    </row>
    <row r="312" spans="1:1" x14ac:dyDescent="0.25">
      <c r="A312" t="s">
        <v>311</v>
      </c>
    </row>
    <row r="313" spans="1:1" x14ac:dyDescent="0.25">
      <c r="A313" t="s">
        <v>312</v>
      </c>
    </row>
    <row r="314" spans="1:1" x14ac:dyDescent="0.25">
      <c r="A314" t="s">
        <v>313</v>
      </c>
    </row>
    <row r="315" spans="1:1" x14ac:dyDescent="0.25">
      <c r="A315" t="s">
        <v>314</v>
      </c>
    </row>
    <row r="316" spans="1:1" x14ac:dyDescent="0.25">
      <c r="A316" t="s">
        <v>315</v>
      </c>
    </row>
    <row r="317" spans="1:1" x14ac:dyDescent="0.25">
      <c r="A317" t="s">
        <v>316</v>
      </c>
    </row>
    <row r="318" spans="1:1" x14ac:dyDescent="0.25">
      <c r="A318" t="s">
        <v>317</v>
      </c>
    </row>
    <row r="319" spans="1:1" x14ac:dyDescent="0.25">
      <c r="A319" t="s">
        <v>318</v>
      </c>
    </row>
    <row r="320" spans="1:1" x14ac:dyDescent="0.25">
      <c r="A320" t="s">
        <v>319</v>
      </c>
    </row>
    <row r="321" spans="1:1" x14ac:dyDescent="0.25">
      <c r="A321" t="s">
        <v>320</v>
      </c>
    </row>
    <row r="322" spans="1:1" x14ac:dyDescent="0.25">
      <c r="A322" t="s">
        <v>321</v>
      </c>
    </row>
    <row r="323" spans="1:1" x14ac:dyDescent="0.25">
      <c r="A323" t="s">
        <v>322</v>
      </c>
    </row>
    <row r="324" spans="1:1" x14ac:dyDescent="0.25">
      <c r="A324" t="s">
        <v>323</v>
      </c>
    </row>
    <row r="325" spans="1:1" x14ac:dyDescent="0.25">
      <c r="A325" t="s">
        <v>324</v>
      </c>
    </row>
    <row r="326" spans="1:1" x14ac:dyDescent="0.25">
      <c r="A326" t="s">
        <v>325</v>
      </c>
    </row>
    <row r="327" spans="1:1" x14ac:dyDescent="0.25">
      <c r="A327" t="s">
        <v>326</v>
      </c>
    </row>
    <row r="328" spans="1:1" x14ac:dyDescent="0.25">
      <c r="A328" t="s">
        <v>327</v>
      </c>
    </row>
    <row r="329" spans="1:1" x14ac:dyDescent="0.25">
      <c r="A329" t="s">
        <v>328</v>
      </c>
    </row>
    <row r="330" spans="1:1" x14ac:dyDescent="0.25">
      <c r="A330" t="s">
        <v>329</v>
      </c>
    </row>
    <row r="331" spans="1:1" x14ac:dyDescent="0.25">
      <c r="A331" t="s">
        <v>330</v>
      </c>
    </row>
    <row r="332" spans="1:1" x14ac:dyDescent="0.25">
      <c r="A332" t="s">
        <v>331</v>
      </c>
    </row>
    <row r="333" spans="1:1" x14ac:dyDescent="0.25">
      <c r="A333" t="s">
        <v>332</v>
      </c>
    </row>
    <row r="334" spans="1:1" x14ac:dyDescent="0.25">
      <c r="A334" t="s">
        <v>333</v>
      </c>
    </row>
    <row r="335" spans="1:1" x14ac:dyDescent="0.25">
      <c r="A335" t="s">
        <v>334</v>
      </c>
    </row>
    <row r="336" spans="1:1" x14ac:dyDescent="0.25">
      <c r="A336" t="s">
        <v>335</v>
      </c>
    </row>
    <row r="337" spans="1:1" x14ac:dyDescent="0.25">
      <c r="A337" t="s">
        <v>336</v>
      </c>
    </row>
    <row r="338" spans="1:1" x14ac:dyDescent="0.25">
      <c r="A338" t="s">
        <v>337</v>
      </c>
    </row>
    <row r="339" spans="1:1" x14ac:dyDescent="0.25">
      <c r="A339" t="s">
        <v>338</v>
      </c>
    </row>
    <row r="340" spans="1:1" x14ac:dyDescent="0.25">
      <c r="A340" t="s">
        <v>339</v>
      </c>
    </row>
    <row r="341" spans="1:1" x14ac:dyDescent="0.25">
      <c r="A341" t="s">
        <v>340</v>
      </c>
    </row>
    <row r="342" spans="1:1" x14ac:dyDescent="0.25">
      <c r="A342" t="s">
        <v>341</v>
      </c>
    </row>
    <row r="343" spans="1:1" x14ac:dyDescent="0.25">
      <c r="A343" t="s">
        <v>342</v>
      </c>
    </row>
    <row r="344" spans="1:1" x14ac:dyDescent="0.25">
      <c r="A344" t="s">
        <v>343</v>
      </c>
    </row>
    <row r="345" spans="1:1" x14ac:dyDescent="0.25">
      <c r="A345" t="s">
        <v>344</v>
      </c>
    </row>
    <row r="346" spans="1:1" x14ac:dyDescent="0.25">
      <c r="A346" t="s">
        <v>345</v>
      </c>
    </row>
    <row r="347" spans="1:1" x14ac:dyDescent="0.25">
      <c r="A347" t="s">
        <v>346</v>
      </c>
    </row>
    <row r="348" spans="1:1" x14ac:dyDescent="0.25">
      <c r="A348" t="s">
        <v>347</v>
      </c>
    </row>
    <row r="349" spans="1:1" x14ac:dyDescent="0.25">
      <c r="A349" t="s">
        <v>348</v>
      </c>
    </row>
    <row r="350" spans="1:1" x14ac:dyDescent="0.25">
      <c r="A350" t="s">
        <v>349</v>
      </c>
    </row>
    <row r="351" spans="1:1" x14ac:dyDescent="0.25">
      <c r="A351" t="s">
        <v>350</v>
      </c>
    </row>
    <row r="352" spans="1:1" x14ac:dyDescent="0.25">
      <c r="A352" t="s">
        <v>351</v>
      </c>
    </row>
    <row r="353" spans="1:1" x14ac:dyDescent="0.25">
      <c r="A353" t="s">
        <v>352</v>
      </c>
    </row>
    <row r="354" spans="1:1" x14ac:dyDescent="0.25">
      <c r="A354" t="s">
        <v>353</v>
      </c>
    </row>
    <row r="355" spans="1:1" x14ac:dyDescent="0.25">
      <c r="A355" t="s">
        <v>354</v>
      </c>
    </row>
    <row r="356" spans="1:1" x14ac:dyDescent="0.25">
      <c r="A356" t="s">
        <v>355</v>
      </c>
    </row>
    <row r="357" spans="1:1" x14ac:dyDescent="0.25">
      <c r="A357" t="s">
        <v>356</v>
      </c>
    </row>
    <row r="358" spans="1:1" x14ac:dyDescent="0.25">
      <c r="A358" t="s">
        <v>357</v>
      </c>
    </row>
    <row r="359" spans="1:1" x14ac:dyDescent="0.25">
      <c r="A359" t="s">
        <v>358</v>
      </c>
    </row>
    <row r="360" spans="1:1" x14ac:dyDescent="0.25">
      <c r="A360" t="s">
        <v>359</v>
      </c>
    </row>
    <row r="361" spans="1:1" x14ac:dyDescent="0.25">
      <c r="A361" t="s">
        <v>360</v>
      </c>
    </row>
    <row r="362" spans="1:1" x14ac:dyDescent="0.25">
      <c r="A362" t="s">
        <v>361</v>
      </c>
    </row>
    <row r="363" spans="1:1" x14ac:dyDescent="0.25">
      <c r="A363" t="s">
        <v>362</v>
      </c>
    </row>
    <row r="364" spans="1:1" x14ac:dyDescent="0.25">
      <c r="A364" t="s">
        <v>363</v>
      </c>
    </row>
    <row r="365" spans="1:1" x14ac:dyDescent="0.25">
      <c r="A365" t="s">
        <v>364</v>
      </c>
    </row>
    <row r="366" spans="1:1" x14ac:dyDescent="0.25">
      <c r="A366" t="s">
        <v>365</v>
      </c>
    </row>
    <row r="367" spans="1:1" x14ac:dyDescent="0.25">
      <c r="A367" t="s">
        <v>366</v>
      </c>
    </row>
    <row r="368" spans="1:1" x14ac:dyDescent="0.25">
      <c r="A368" t="s">
        <v>367</v>
      </c>
    </row>
    <row r="369" spans="1:1" x14ac:dyDescent="0.25">
      <c r="A369" t="s">
        <v>368</v>
      </c>
    </row>
    <row r="370" spans="1:1" x14ac:dyDescent="0.25">
      <c r="A370" t="s">
        <v>369</v>
      </c>
    </row>
    <row r="371" spans="1:1" x14ac:dyDescent="0.25">
      <c r="A371" t="s">
        <v>370</v>
      </c>
    </row>
    <row r="372" spans="1:1" x14ac:dyDescent="0.25">
      <c r="A372" t="s">
        <v>371</v>
      </c>
    </row>
    <row r="373" spans="1:1" x14ac:dyDescent="0.25">
      <c r="A373" t="s">
        <v>372</v>
      </c>
    </row>
    <row r="374" spans="1:1" x14ac:dyDescent="0.25">
      <c r="A374" t="s">
        <v>373</v>
      </c>
    </row>
    <row r="375" spans="1:1" x14ac:dyDescent="0.25">
      <c r="A375" t="s">
        <v>374</v>
      </c>
    </row>
    <row r="376" spans="1:1" x14ac:dyDescent="0.25">
      <c r="A376" t="s">
        <v>375</v>
      </c>
    </row>
    <row r="377" spans="1:1" x14ac:dyDescent="0.25">
      <c r="A377" t="s">
        <v>376</v>
      </c>
    </row>
    <row r="378" spans="1:1" x14ac:dyDescent="0.25">
      <c r="A378" t="s">
        <v>377</v>
      </c>
    </row>
    <row r="379" spans="1:1" x14ac:dyDescent="0.25">
      <c r="A379" t="s">
        <v>378</v>
      </c>
    </row>
    <row r="380" spans="1:1" x14ac:dyDescent="0.25">
      <c r="A380" t="s">
        <v>379</v>
      </c>
    </row>
    <row r="381" spans="1:1" x14ac:dyDescent="0.25">
      <c r="A381" t="s">
        <v>380</v>
      </c>
    </row>
    <row r="382" spans="1:1" x14ac:dyDescent="0.25">
      <c r="A382" t="s">
        <v>381</v>
      </c>
    </row>
    <row r="383" spans="1:1" x14ac:dyDescent="0.25">
      <c r="A383" t="s">
        <v>382</v>
      </c>
    </row>
    <row r="384" spans="1:1" x14ac:dyDescent="0.25">
      <c r="A384" t="s">
        <v>383</v>
      </c>
    </row>
    <row r="385" spans="1:1" x14ac:dyDescent="0.25">
      <c r="A385" t="s">
        <v>384</v>
      </c>
    </row>
    <row r="386" spans="1:1" x14ac:dyDescent="0.25">
      <c r="A386" t="s">
        <v>385</v>
      </c>
    </row>
    <row r="387" spans="1:1" x14ac:dyDescent="0.25">
      <c r="A387" t="s">
        <v>386</v>
      </c>
    </row>
    <row r="388" spans="1:1" x14ac:dyDescent="0.25">
      <c r="A388" t="s">
        <v>387</v>
      </c>
    </row>
    <row r="389" spans="1:1" x14ac:dyDescent="0.25">
      <c r="A389" t="s">
        <v>388</v>
      </c>
    </row>
    <row r="390" spans="1:1" x14ac:dyDescent="0.25">
      <c r="A390" t="s">
        <v>389</v>
      </c>
    </row>
    <row r="391" spans="1:1" x14ac:dyDescent="0.25">
      <c r="A391" t="s">
        <v>390</v>
      </c>
    </row>
    <row r="392" spans="1:1" x14ac:dyDescent="0.25">
      <c r="A392" t="s">
        <v>391</v>
      </c>
    </row>
    <row r="393" spans="1:1" x14ac:dyDescent="0.25">
      <c r="A393" t="s">
        <v>392</v>
      </c>
    </row>
    <row r="394" spans="1:1" x14ac:dyDescent="0.25">
      <c r="A394" t="s">
        <v>393</v>
      </c>
    </row>
    <row r="395" spans="1:1" x14ac:dyDescent="0.25">
      <c r="A395" t="s">
        <v>394</v>
      </c>
    </row>
    <row r="396" spans="1:1" x14ac:dyDescent="0.25">
      <c r="A396" t="s">
        <v>395</v>
      </c>
    </row>
    <row r="397" spans="1:1" x14ac:dyDescent="0.25">
      <c r="A397" t="s">
        <v>396</v>
      </c>
    </row>
    <row r="398" spans="1:1" x14ac:dyDescent="0.25">
      <c r="A398" t="s">
        <v>397</v>
      </c>
    </row>
    <row r="399" spans="1:1" x14ac:dyDescent="0.25">
      <c r="A399" t="s">
        <v>398</v>
      </c>
    </row>
    <row r="400" spans="1:1" x14ac:dyDescent="0.25">
      <c r="A400" t="s">
        <v>399</v>
      </c>
    </row>
    <row r="401" spans="1:1" x14ac:dyDescent="0.25">
      <c r="A401" t="s">
        <v>400</v>
      </c>
    </row>
    <row r="402" spans="1:1" x14ac:dyDescent="0.25">
      <c r="A402" t="s">
        <v>401</v>
      </c>
    </row>
    <row r="403" spans="1:1" x14ac:dyDescent="0.25">
      <c r="A403" t="s">
        <v>402</v>
      </c>
    </row>
    <row r="404" spans="1:1" x14ac:dyDescent="0.25">
      <c r="A404" t="s">
        <v>403</v>
      </c>
    </row>
    <row r="405" spans="1:1" x14ac:dyDescent="0.25">
      <c r="A405" t="s">
        <v>404</v>
      </c>
    </row>
    <row r="406" spans="1:1" x14ac:dyDescent="0.25">
      <c r="A406" t="s">
        <v>405</v>
      </c>
    </row>
    <row r="407" spans="1:1" x14ac:dyDescent="0.25">
      <c r="A407" t="s">
        <v>406</v>
      </c>
    </row>
    <row r="408" spans="1:1" x14ac:dyDescent="0.25">
      <c r="A408" t="s">
        <v>407</v>
      </c>
    </row>
    <row r="409" spans="1:1" x14ac:dyDescent="0.25">
      <c r="A409" t="s">
        <v>408</v>
      </c>
    </row>
    <row r="410" spans="1:1" x14ac:dyDescent="0.25">
      <c r="A410" t="s">
        <v>409</v>
      </c>
    </row>
    <row r="411" spans="1:1" x14ac:dyDescent="0.25">
      <c r="A411" t="s">
        <v>410</v>
      </c>
    </row>
    <row r="412" spans="1:1" x14ac:dyDescent="0.25">
      <c r="A412" t="s">
        <v>411</v>
      </c>
    </row>
    <row r="413" spans="1:1" x14ac:dyDescent="0.25">
      <c r="A413" t="s">
        <v>412</v>
      </c>
    </row>
    <row r="414" spans="1:1" x14ac:dyDescent="0.25">
      <c r="A414" t="s">
        <v>413</v>
      </c>
    </row>
    <row r="415" spans="1:1" x14ac:dyDescent="0.25">
      <c r="A415" t="s">
        <v>414</v>
      </c>
    </row>
    <row r="416" spans="1:1" x14ac:dyDescent="0.25">
      <c r="A416" t="s">
        <v>415</v>
      </c>
    </row>
    <row r="417" spans="1:1" x14ac:dyDescent="0.25">
      <c r="A417" t="s">
        <v>416</v>
      </c>
    </row>
    <row r="418" spans="1:1" x14ac:dyDescent="0.25">
      <c r="A418" t="s">
        <v>417</v>
      </c>
    </row>
    <row r="419" spans="1:1" x14ac:dyDescent="0.25">
      <c r="A419" t="s">
        <v>418</v>
      </c>
    </row>
    <row r="420" spans="1:1" x14ac:dyDescent="0.25">
      <c r="A420" t="s">
        <v>419</v>
      </c>
    </row>
    <row r="421" spans="1:1" x14ac:dyDescent="0.25">
      <c r="A421" t="s">
        <v>420</v>
      </c>
    </row>
    <row r="422" spans="1:1" x14ac:dyDescent="0.25">
      <c r="A422" t="s">
        <v>421</v>
      </c>
    </row>
    <row r="423" spans="1:1" x14ac:dyDescent="0.25">
      <c r="A423" t="s">
        <v>422</v>
      </c>
    </row>
    <row r="424" spans="1:1" x14ac:dyDescent="0.25">
      <c r="A424" t="s">
        <v>423</v>
      </c>
    </row>
    <row r="425" spans="1:1" x14ac:dyDescent="0.25">
      <c r="A425" t="s">
        <v>424</v>
      </c>
    </row>
    <row r="426" spans="1:1" x14ac:dyDescent="0.25">
      <c r="A426" t="s">
        <v>425</v>
      </c>
    </row>
    <row r="427" spans="1:1" x14ac:dyDescent="0.25">
      <c r="A427" t="s">
        <v>426</v>
      </c>
    </row>
    <row r="428" spans="1:1" x14ac:dyDescent="0.25">
      <c r="A428" t="s">
        <v>427</v>
      </c>
    </row>
    <row r="429" spans="1:1" x14ac:dyDescent="0.25">
      <c r="A429" t="s">
        <v>428</v>
      </c>
    </row>
    <row r="430" spans="1:1" x14ac:dyDescent="0.25">
      <c r="A430" t="s">
        <v>429</v>
      </c>
    </row>
    <row r="431" spans="1:1" x14ac:dyDescent="0.25">
      <c r="A431" t="s">
        <v>430</v>
      </c>
    </row>
    <row r="432" spans="1:1" x14ac:dyDescent="0.25">
      <c r="A432" t="s">
        <v>431</v>
      </c>
    </row>
    <row r="433" spans="1:1" x14ac:dyDescent="0.25">
      <c r="A433" t="s">
        <v>432</v>
      </c>
    </row>
    <row r="434" spans="1:1" x14ac:dyDescent="0.25">
      <c r="A434" t="s">
        <v>433</v>
      </c>
    </row>
    <row r="435" spans="1:1" x14ac:dyDescent="0.25">
      <c r="A435" t="s">
        <v>434</v>
      </c>
    </row>
    <row r="436" spans="1:1" x14ac:dyDescent="0.25">
      <c r="A436" t="s">
        <v>435</v>
      </c>
    </row>
    <row r="437" spans="1:1" x14ac:dyDescent="0.25">
      <c r="A437" t="s">
        <v>436</v>
      </c>
    </row>
    <row r="438" spans="1:1" x14ac:dyDescent="0.25">
      <c r="A438" t="s">
        <v>437</v>
      </c>
    </row>
    <row r="439" spans="1:1" x14ac:dyDescent="0.25">
      <c r="A439" t="s">
        <v>438</v>
      </c>
    </row>
    <row r="440" spans="1:1" x14ac:dyDescent="0.25">
      <c r="A440" t="s">
        <v>439</v>
      </c>
    </row>
    <row r="441" spans="1:1" x14ac:dyDescent="0.25">
      <c r="A441" t="s">
        <v>440</v>
      </c>
    </row>
    <row r="442" spans="1:1" x14ac:dyDescent="0.25">
      <c r="A442" t="s">
        <v>441</v>
      </c>
    </row>
    <row r="443" spans="1:1" x14ac:dyDescent="0.25">
      <c r="A443" t="s">
        <v>442</v>
      </c>
    </row>
    <row r="444" spans="1:1" x14ac:dyDescent="0.25">
      <c r="A444" t="s">
        <v>443</v>
      </c>
    </row>
    <row r="445" spans="1:1" x14ac:dyDescent="0.25">
      <c r="A445" t="s">
        <v>444</v>
      </c>
    </row>
    <row r="446" spans="1:1" x14ac:dyDescent="0.25">
      <c r="A446" t="s">
        <v>445</v>
      </c>
    </row>
    <row r="447" spans="1:1" x14ac:dyDescent="0.25">
      <c r="A447" t="s">
        <v>446</v>
      </c>
    </row>
    <row r="448" spans="1:1" x14ac:dyDescent="0.25">
      <c r="A448" t="s">
        <v>447</v>
      </c>
    </row>
    <row r="449" spans="1:1" x14ac:dyDescent="0.25">
      <c r="A449" t="s">
        <v>448</v>
      </c>
    </row>
    <row r="450" spans="1:1" x14ac:dyDescent="0.25">
      <c r="A450" t="s">
        <v>449</v>
      </c>
    </row>
    <row r="451" spans="1:1" x14ac:dyDescent="0.25">
      <c r="A451" t="s">
        <v>450</v>
      </c>
    </row>
    <row r="452" spans="1:1" x14ac:dyDescent="0.25">
      <c r="A452" t="s">
        <v>451</v>
      </c>
    </row>
    <row r="453" spans="1:1" x14ac:dyDescent="0.25">
      <c r="A453" t="s">
        <v>452</v>
      </c>
    </row>
    <row r="454" spans="1:1" x14ac:dyDescent="0.25">
      <c r="A454" t="s">
        <v>453</v>
      </c>
    </row>
    <row r="455" spans="1:1" x14ac:dyDescent="0.25">
      <c r="A455" t="s">
        <v>454</v>
      </c>
    </row>
    <row r="456" spans="1:1" x14ac:dyDescent="0.25">
      <c r="A456" t="s">
        <v>455</v>
      </c>
    </row>
    <row r="457" spans="1:1" x14ac:dyDescent="0.25">
      <c r="A457" t="s">
        <v>456</v>
      </c>
    </row>
    <row r="458" spans="1:1" x14ac:dyDescent="0.25">
      <c r="A458" t="s">
        <v>457</v>
      </c>
    </row>
    <row r="459" spans="1:1" x14ac:dyDescent="0.25">
      <c r="A459" t="s">
        <v>458</v>
      </c>
    </row>
    <row r="460" spans="1:1" x14ac:dyDescent="0.25">
      <c r="A460" t="s">
        <v>459</v>
      </c>
    </row>
    <row r="461" spans="1:1" x14ac:dyDescent="0.25">
      <c r="A461" t="s">
        <v>460</v>
      </c>
    </row>
    <row r="462" spans="1:1" x14ac:dyDescent="0.25">
      <c r="A462" t="s">
        <v>461</v>
      </c>
    </row>
    <row r="463" spans="1:1" x14ac:dyDescent="0.25">
      <c r="A463" t="s">
        <v>462</v>
      </c>
    </row>
    <row r="464" spans="1:1" x14ac:dyDescent="0.25">
      <c r="A464" t="s">
        <v>463</v>
      </c>
    </row>
    <row r="465" spans="1:1" x14ac:dyDescent="0.25">
      <c r="A465" t="s">
        <v>464</v>
      </c>
    </row>
    <row r="466" spans="1:1" x14ac:dyDescent="0.25">
      <c r="A466" t="s">
        <v>465</v>
      </c>
    </row>
    <row r="467" spans="1:1" x14ac:dyDescent="0.25">
      <c r="A467" t="s">
        <v>466</v>
      </c>
    </row>
    <row r="468" spans="1:1" x14ac:dyDescent="0.25">
      <c r="A468" t="s">
        <v>467</v>
      </c>
    </row>
    <row r="469" spans="1:1" x14ac:dyDescent="0.25">
      <c r="A469" t="s">
        <v>468</v>
      </c>
    </row>
    <row r="470" spans="1:1" x14ac:dyDescent="0.25">
      <c r="A470" t="s">
        <v>469</v>
      </c>
    </row>
    <row r="471" spans="1:1" x14ac:dyDescent="0.25">
      <c r="A471" t="s">
        <v>470</v>
      </c>
    </row>
    <row r="472" spans="1:1" x14ac:dyDescent="0.25">
      <c r="A472" t="s">
        <v>471</v>
      </c>
    </row>
    <row r="473" spans="1:1" x14ac:dyDescent="0.25">
      <c r="A473" t="s">
        <v>472</v>
      </c>
    </row>
    <row r="474" spans="1:1" x14ac:dyDescent="0.25">
      <c r="A474" t="s">
        <v>473</v>
      </c>
    </row>
    <row r="475" spans="1:1" x14ac:dyDescent="0.25">
      <c r="A475" t="s">
        <v>474</v>
      </c>
    </row>
    <row r="476" spans="1:1" x14ac:dyDescent="0.25">
      <c r="A476" t="s">
        <v>475</v>
      </c>
    </row>
    <row r="477" spans="1:1" x14ac:dyDescent="0.25">
      <c r="A477" t="s">
        <v>476</v>
      </c>
    </row>
    <row r="478" spans="1:1" x14ac:dyDescent="0.25">
      <c r="A478" t="s">
        <v>477</v>
      </c>
    </row>
    <row r="479" spans="1:1" x14ac:dyDescent="0.25">
      <c r="A479" t="s">
        <v>478</v>
      </c>
    </row>
    <row r="480" spans="1:1" x14ac:dyDescent="0.25">
      <c r="A480" t="s">
        <v>479</v>
      </c>
    </row>
    <row r="481" spans="1:1" x14ac:dyDescent="0.25">
      <c r="A481" t="s">
        <v>480</v>
      </c>
    </row>
    <row r="482" spans="1:1" x14ac:dyDescent="0.25">
      <c r="A482" t="s">
        <v>481</v>
      </c>
    </row>
    <row r="483" spans="1:1" x14ac:dyDescent="0.25">
      <c r="A483" t="s">
        <v>482</v>
      </c>
    </row>
    <row r="484" spans="1:1" x14ac:dyDescent="0.25">
      <c r="A484" t="s">
        <v>483</v>
      </c>
    </row>
    <row r="485" spans="1:1" x14ac:dyDescent="0.25">
      <c r="A485" t="s">
        <v>484</v>
      </c>
    </row>
    <row r="486" spans="1:1" x14ac:dyDescent="0.25">
      <c r="A486" t="s">
        <v>485</v>
      </c>
    </row>
    <row r="487" spans="1:1" x14ac:dyDescent="0.25">
      <c r="A487" t="s">
        <v>486</v>
      </c>
    </row>
    <row r="488" spans="1:1" x14ac:dyDescent="0.25">
      <c r="A488" t="s">
        <v>487</v>
      </c>
    </row>
    <row r="489" spans="1:1" x14ac:dyDescent="0.25">
      <c r="A489" t="s">
        <v>488</v>
      </c>
    </row>
    <row r="490" spans="1:1" x14ac:dyDescent="0.25">
      <c r="A490" t="s">
        <v>489</v>
      </c>
    </row>
    <row r="491" spans="1:1" x14ac:dyDescent="0.25">
      <c r="A491" t="s">
        <v>490</v>
      </c>
    </row>
    <row r="492" spans="1:1" x14ac:dyDescent="0.25">
      <c r="A492" t="s">
        <v>491</v>
      </c>
    </row>
    <row r="493" spans="1:1" x14ac:dyDescent="0.25">
      <c r="A493" t="s">
        <v>492</v>
      </c>
    </row>
    <row r="494" spans="1:1" x14ac:dyDescent="0.25">
      <c r="A494" t="s">
        <v>493</v>
      </c>
    </row>
    <row r="495" spans="1:1" x14ac:dyDescent="0.25">
      <c r="A495" t="s">
        <v>494</v>
      </c>
    </row>
    <row r="496" spans="1:1" x14ac:dyDescent="0.25">
      <c r="A496" t="s">
        <v>495</v>
      </c>
    </row>
    <row r="497" spans="1:1" x14ac:dyDescent="0.25">
      <c r="A497" t="s">
        <v>496</v>
      </c>
    </row>
    <row r="498" spans="1:1" x14ac:dyDescent="0.25">
      <c r="A498" t="s">
        <v>497</v>
      </c>
    </row>
    <row r="499" spans="1:1" x14ac:dyDescent="0.25">
      <c r="A499" t="s">
        <v>498</v>
      </c>
    </row>
    <row r="500" spans="1:1" x14ac:dyDescent="0.25">
      <c r="A500" t="s">
        <v>499</v>
      </c>
    </row>
    <row r="501" spans="1:1" x14ac:dyDescent="0.25">
      <c r="A501" t="s">
        <v>500</v>
      </c>
    </row>
    <row r="502" spans="1:1" x14ac:dyDescent="0.25">
      <c r="A502" t="s">
        <v>501</v>
      </c>
    </row>
    <row r="503" spans="1:1" x14ac:dyDescent="0.25">
      <c r="A503" t="s">
        <v>502</v>
      </c>
    </row>
    <row r="504" spans="1:1" x14ac:dyDescent="0.25">
      <c r="A504" t="s">
        <v>503</v>
      </c>
    </row>
    <row r="505" spans="1:1" x14ac:dyDescent="0.25">
      <c r="A505" t="s">
        <v>504</v>
      </c>
    </row>
    <row r="506" spans="1:1" x14ac:dyDescent="0.25">
      <c r="A506" t="s">
        <v>505</v>
      </c>
    </row>
    <row r="507" spans="1:1" x14ac:dyDescent="0.25">
      <c r="A507" t="s">
        <v>506</v>
      </c>
    </row>
    <row r="508" spans="1:1" x14ac:dyDescent="0.25">
      <c r="A508" t="s">
        <v>507</v>
      </c>
    </row>
    <row r="509" spans="1:1" x14ac:dyDescent="0.25">
      <c r="A509" t="s">
        <v>508</v>
      </c>
    </row>
    <row r="510" spans="1:1" x14ac:dyDescent="0.25">
      <c r="A510" t="s">
        <v>509</v>
      </c>
    </row>
    <row r="511" spans="1:1" x14ac:dyDescent="0.25">
      <c r="A511" t="s">
        <v>510</v>
      </c>
    </row>
    <row r="512" spans="1:1" x14ac:dyDescent="0.25">
      <c r="A512" t="s">
        <v>511</v>
      </c>
    </row>
    <row r="513" spans="1:1" x14ac:dyDescent="0.25">
      <c r="A513" t="s">
        <v>512</v>
      </c>
    </row>
    <row r="514" spans="1:1" x14ac:dyDescent="0.25">
      <c r="A514" t="s">
        <v>513</v>
      </c>
    </row>
    <row r="515" spans="1:1" x14ac:dyDescent="0.25">
      <c r="A515" t="s">
        <v>514</v>
      </c>
    </row>
    <row r="516" spans="1:1" x14ac:dyDescent="0.25">
      <c r="A516" t="s">
        <v>515</v>
      </c>
    </row>
    <row r="517" spans="1:1" x14ac:dyDescent="0.25">
      <c r="A517" t="s">
        <v>516</v>
      </c>
    </row>
    <row r="518" spans="1:1" x14ac:dyDescent="0.25">
      <c r="A518" t="s">
        <v>517</v>
      </c>
    </row>
    <row r="519" spans="1:1" x14ac:dyDescent="0.25">
      <c r="A519" t="s">
        <v>518</v>
      </c>
    </row>
    <row r="520" spans="1:1" x14ac:dyDescent="0.25">
      <c r="A520" t="s">
        <v>519</v>
      </c>
    </row>
    <row r="521" spans="1:1" x14ac:dyDescent="0.25">
      <c r="A521" t="s">
        <v>520</v>
      </c>
    </row>
    <row r="522" spans="1:1" x14ac:dyDescent="0.25">
      <c r="A522" t="s">
        <v>521</v>
      </c>
    </row>
    <row r="523" spans="1:1" x14ac:dyDescent="0.25">
      <c r="A523" t="s">
        <v>522</v>
      </c>
    </row>
    <row r="524" spans="1:1" x14ac:dyDescent="0.25">
      <c r="A524" t="s">
        <v>523</v>
      </c>
    </row>
    <row r="525" spans="1:1" x14ac:dyDescent="0.25">
      <c r="A525" t="s">
        <v>524</v>
      </c>
    </row>
    <row r="526" spans="1:1" x14ac:dyDescent="0.25">
      <c r="A526" t="s">
        <v>525</v>
      </c>
    </row>
    <row r="527" spans="1:1" x14ac:dyDescent="0.25">
      <c r="A527" t="s">
        <v>526</v>
      </c>
    </row>
    <row r="528" spans="1:1" x14ac:dyDescent="0.25">
      <c r="A528" t="s">
        <v>527</v>
      </c>
    </row>
    <row r="529" spans="1:1" x14ac:dyDescent="0.25">
      <c r="A529" t="s">
        <v>528</v>
      </c>
    </row>
    <row r="530" spans="1:1" x14ac:dyDescent="0.25">
      <c r="A530" t="s">
        <v>529</v>
      </c>
    </row>
    <row r="531" spans="1:1" x14ac:dyDescent="0.25">
      <c r="A531" t="s">
        <v>530</v>
      </c>
    </row>
    <row r="532" spans="1:1" x14ac:dyDescent="0.25">
      <c r="A532" t="s">
        <v>531</v>
      </c>
    </row>
    <row r="533" spans="1:1" x14ac:dyDescent="0.25">
      <c r="A533" t="s">
        <v>532</v>
      </c>
    </row>
    <row r="534" spans="1:1" x14ac:dyDescent="0.25">
      <c r="A534" t="s">
        <v>533</v>
      </c>
    </row>
    <row r="535" spans="1:1" x14ac:dyDescent="0.25">
      <c r="A535" t="s">
        <v>534</v>
      </c>
    </row>
    <row r="536" spans="1:1" x14ac:dyDescent="0.25">
      <c r="A536" t="s">
        <v>535</v>
      </c>
    </row>
    <row r="537" spans="1:1" x14ac:dyDescent="0.25">
      <c r="A537" t="s">
        <v>536</v>
      </c>
    </row>
    <row r="538" spans="1:1" x14ac:dyDescent="0.25">
      <c r="A538" t="s">
        <v>537</v>
      </c>
    </row>
    <row r="539" spans="1:1" x14ac:dyDescent="0.25">
      <c r="A539" t="s">
        <v>538</v>
      </c>
    </row>
    <row r="540" spans="1:1" x14ac:dyDescent="0.25">
      <c r="A540" t="s">
        <v>539</v>
      </c>
    </row>
    <row r="541" spans="1:1" x14ac:dyDescent="0.25">
      <c r="A541" t="s">
        <v>540</v>
      </c>
    </row>
    <row r="542" spans="1:1" x14ac:dyDescent="0.25">
      <c r="A542" t="s">
        <v>541</v>
      </c>
    </row>
    <row r="543" spans="1:1" x14ac:dyDescent="0.25">
      <c r="A543" t="s">
        <v>542</v>
      </c>
    </row>
    <row r="544" spans="1:1" x14ac:dyDescent="0.25">
      <c r="A544" t="s">
        <v>543</v>
      </c>
    </row>
    <row r="545" spans="1:1" x14ac:dyDescent="0.25">
      <c r="A545" t="s">
        <v>544</v>
      </c>
    </row>
    <row r="546" spans="1:1" x14ac:dyDescent="0.25">
      <c r="A546" t="s">
        <v>545</v>
      </c>
    </row>
    <row r="547" spans="1:1" x14ac:dyDescent="0.25">
      <c r="A547" t="s">
        <v>546</v>
      </c>
    </row>
    <row r="548" spans="1:1" x14ac:dyDescent="0.25">
      <c r="A548" t="s">
        <v>547</v>
      </c>
    </row>
    <row r="549" spans="1:1" x14ac:dyDescent="0.25">
      <c r="A549" t="s">
        <v>548</v>
      </c>
    </row>
    <row r="550" spans="1:1" x14ac:dyDescent="0.25">
      <c r="A550" t="s">
        <v>549</v>
      </c>
    </row>
    <row r="551" spans="1:1" x14ac:dyDescent="0.25">
      <c r="A551" t="s">
        <v>550</v>
      </c>
    </row>
    <row r="552" spans="1:1" x14ac:dyDescent="0.25">
      <c r="A552" t="s">
        <v>551</v>
      </c>
    </row>
    <row r="553" spans="1:1" x14ac:dyDescent="0.25">
      <c r="A553" t="s">
        <v>552</v>
      </c>
    </row>
    <row r="554" spans="1:1" x14ac:dyDescent="0.25">
      <c r="A554" t="s">
        <v>553</v>
      </c>
    </row>
    <row r="555" spans="1:1" x14ac:dyDescent="0.25">
      <c r="A555" t="s">
        <v>554</v>
      </c>
    </row>
    <row r="556" spans="1:1" x14ac:dyDescent="0.25">
      <c r="A556" t="s">
        <v>555</v>
      </c>
    </row>
    <row r="557" spans="1:1" x14ac:dyDescent="0.25">
      <c r="A557" t="s">
        <v>556</v>
      </c>
    </row>
    <row r="558" spans="1:1" x14ac:dyDescent="0.25">
      <c r="A558" t="s">
        <v>557</v>
      </c>
    </row>
    <row r="559" spans="1:1" x14ac:dyDescent="0.25">
      <c r="A559" t="s">
        <v>558</v>
      </c>
    </row>
    <row r="560" spans="1:1" x14ac:dyDescent="0.25">
      <c r="A560" t="s">
        <v>559</v>
      </c>
    </row>
    <row r="561" spans="1:1" x14ac:dyDescent="0.25">
      <c r="A561" t="s">
        <v>560</v>
      </c>
    </row>
    <row r="562" spans="1:1" x14ac:dyDescent="0.25">
      <c r="A562" t="s">
        <v>561</v>
      </c>
    </row>
    <row r="563" spans="1:1" x14ac:dyDescent="0.25">
      <c r="A563" t="s">
        <v>562</v>
      </c>
    </row>
    <row r="564" spans="1:1" x14ac:dyDescent="0.25">
      <c r="A564" t="s">
        <v>563</v>
      </c>
    </row>
    <row r="565" spans="1:1" x14ac:dyDescent="0.25">
      <c r="A565" t="s">
        <v>564</v>
      </c>
    </row>
    <row r="566" spans="1:1" x14ac:dyDescent="0.25">
      <c r="A566" t="s">
        <v>565</v>
      </c>
    </row>
    <row r="567" spans="1:1" x14ac:dyDescent="0.25">
      <c r="A567" t="s">
        <v>566</v>
      </c>
    </row>
    <row r="568" spans="1:1" x14ac:dyDescent="0.25">
      <c r="A568" t="s">
        <v>567</v>
      </c>
    </row>
    <row r="569" spans="1:1" x14ac:dyDescent="0.25">
      <c r="A569" t="s">
        <v>568</v>
      </c>
    </row>
    <row r="570" spans="1:1" x14ac:dyDescent="0.25">
      <c r="A570" t="s">
        <v>569</v>
      </c>
    </row>
    <row r="571" spans="1:1" x14ac:dyDescent="0.25">
      <c r="A571" t="s">
        <v>570</v>
      </c>
    </row>
    <row r="572" spans="1:1" x14ac:dyDescent="0.25">
      <c r="A572" t="s">
        <v>571</v>
      </c>
    </row>
    <row r="573" spans="1:1" x14ac:dyDescent="0.25">
      <c r="A573" t="s">
        <v>572</v>
      </c>
    </row>
    <row r="574" spans="1:1" x14ac:dyDescent="0.25">
      <c r="A574" t="s">
        <v>573</v>
      </c>
    </row>
    <row r="575" spans="1:1" x14ac:dyDescent="0.25">
      <c r="A575" t="s">
        <v>574</v>
      </c>
    </row>
    <row r="576" spans="1:1" x14ac:dyDescent="0.25">
      <c r="A576" t="s">
        <v>575</v>
      </c>
    </row>
    <row r="577" spans="1:1" x14ac:dyDescent="0.25">
      <c r="A577" t="s">
        <v>576</v>
      </c>
    </row>
    <row r="578" spans="1:1" x14ac:dyDescent="0.25">
      <c r="A578" t="s">
        <v>577</v>
      </c>
    </row>
    <row r="579" spans="1:1" x14ac:dyDescent="0.25">
      <c r="A579" t="s">
        <v>578</v>
      </c>
    </row>
    <row r="580" spans="1:1" x14ac:dyDescent="0.25">
      <c r="A580" t="s">
        <v>579</v>
      </c>
    </row>
    <row r="581" spans="1:1" x14ac:dyDescent="0.25">
      <c r="A581" t="s">
        <v>580</v>
      </c>
    </row>
    <row r="582" spans="1:1" x14ac:dyDescent="0.25">
      <c r="A582" t="s">
        <v>581</v>
      </c>
    </row>
    <row r="583" spans="1:1" x14ac:dyDescent="0.25">
      <c r="A583" t="s">
        <v>582</v>
      </c>
    </row>
    <row r="584" spans="1:1" x14ac:dyDescent="0.25">
      <c r="A584" t="s">
        <v>583</v>
      </c>
    </row>
    <row r="585" spans="1:1" x14ac:dyDescent="0.25">
      <c r="A585" t="s">
        <v>584</v>
      </c>
    </row>
    <row r="586" spans="1:1" x14ac:dyDescent="0.25">
      <c r="A586" t="s">
        <v>585</v>
      </c>
    </row>
    <row r="587" spans="1:1" x14ac:dyDescent="0.25">
      <c r="A587" t="s">
        <v>586</v>
      </c>
    </row>
    <row r="588" spans="1:1" x14ac:dyDescent="0.25">
      <c r="A588" t="s">
        <v>587</v>
      </c>
    </row>
    <row r="589" spans="1:1" x14ac:dyDescent="0.25">
      <c r="A589" t="s">
        <v>588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628C4-0EE1-4081-8544-D424A0A9EE51}">
  <dimension ref="A1:G834"/>
  <sheetViews>
    <sheetView tabSelected="1" workbookViewId="0">
      <selection activeCell="J6" sqref="J6"/>
    </sheetView>
  </sheetViews>
  <sheetFormatPr defaultRowHeight="15" x14ac:dyDescent="0.25"/>
  <cols>
    <col min="1" max="1" width="16.140625" bestFit="1" customWidth="1"/>
    <col min="2" max="2" width="11.85546875" bestFit="1" customWidth="1"/>
    <col min="3" max="3" width="14.140625" bestFit="1" customWidth="1"/>
    <col min="5" max="6" width="13.5703125" bestFit="1" customWidth="1"/>
    <col min="7" max="7" width="11.140625" bestFit="1" customWidth="1"/>
  </cols>
  <sheetData>
    <row r="1" spans="1:7" x14ac:dyDescent="0.25">
      <c r="A1" s="1" t="s">
        <v>834</v>
      </c>
      <c r="B1" s="1" t="s">
        <v>835</v>
      </c>
      <c r="C1" s="1" t="s">
        <v>836</v>
      </c>
      <c r="D1" s="1" t="s">
        <v>839</v>
      </c>
      <c r="E1" s="1" t="s">
        <v>840</v>
      </c>
      <c r="F1" s="1" t="s">
        <v>841</v>
      </c>
      <c r="G1" s="1" t="s">
        <v>842</v>
      </c>
    </row>
    <row r="2" spans="1:7" x14ac:dyDescent="0.25">
      <c r="A2" t="s">
        <v>1</v>
      </c>
      <c r="B2" t="s">
        <v>837</v>
      </c>
      <c r="C2">
        <v>0.31652000000000002</v>
      </c>
      <c r="D2" t="str">
        <f>IFERROR(IF(VLOOKUP(A2,'Experimental Epitopes'!$A$2:$A$589,1,FALSE)=A2,"yes"),"no")</f>
        <v>yes</v>
      </c>
      <c r="E2" t="str">
        <f>IF(OR(AND(B2="POSITIVE",C2&gt;0,D2="yes"),AND(OR(B2="NEGATIVE",C2&lt;0),D2="no")),"accurate",IF(AND(B2="POSITIVE",C2&gt;0,D2="no"),"false positive","false negative"))</f>
        <v>accurate</v>
      </c>
      <c r="F2" t="str">
        <f>IF(OR(AND(B2="POSITIVE",D2="yes"),AND(B2="NEGATIVE",D2="no")),"accurate",IF(AND(B2="POSITIVE",D2="no"),"false positive","false negative"))</f>
        <v>accurate</v>
      </c>
      <c r="G2" t="str">
        <f>IF(OR(AND(C2&gt;0,D2="yes"),AND(C2&lt;0,D2="no")),"accurate",IF(AND(C2&gt;0,D2="no"),"false positive","false negative"))</f>
        <v>accurate</v>
      </c>
    </row>
    <row r="3" spans="1:7" x14ac:dyDescent="0.25">
      <c r="A3" t="s">
        <v>589</v>
      </c>
      <c r="B3" t="s">
        <v>837</v>
      </c>
      <c r="C3">
        <v>0.35396</v>
      </c>
      <c r="D3" t="str">
        <f>IFERROR(IF(VLOOKUP(A3,'Experimental Epitopes'!$A$2:$A$589,1,FALSE)=A3,"yes"),"no")</f>
        <v>no</v>
      </c>
      <c r="E3" t="str">
        <f t="shared" ref="E3:E66" si="0">IF(OR(AND(B3="POSITIVE",C3&gt;0,D3="yes"),AND(OR(B3="NEGATIVE",C3&lt;0),D3="no")),"accurate",IF(AND(B3="POSITIVE",C3&gt;0,D3="no"),"false positive","false negative"))</f>
        <v>false positive</v>
      </c>
      <c r="F3" t="str">
        <f t="shared" ref="F3:F66" si="1">IF(OR(AND(B3="POSITIVE",D3="yes"),AND(B3="NEGATIVE",D3="no")),"accurate",IF(AND(B3="POSITIVE",D3="no"),"false positive","false negative"))</f>
        <v>false positive</v>
      </c>
      <c r="G3" t="str">
        <f t="shared" ref="G3:G66" si="2">IF(OR(AND(C3&gt;0,D3="yes"),AND(C3&lt;0,D3="no")),"accurate",IF(AND(C3&gt;0,D3="no"),"false positive","false negative"))</f>
        <v>false positive</v>
      </c>
    </row>
    <row r="4" spans="1:7" x14ac:dyDescent="0.25">
      <c r="A4" t="s">
        <v>2</v>
      </c>
      <c r="B4" t="s">
        <v>838</v>
      </c>
      <c r="C4">
        <v>-5.96E-3</v>
      </c>
      <c r="D4" t="str">
        <f>IFERROR(IF(VLOOKUP(A4,'Experimental Epitopes'!$A$2:$A$589,1,FALSE)=A4,"yes"),"no")</f>
        <v>yes</v>
      </c>
      <c r="E4" t="str">
        <f t="shared" si="0"/>
        <v>false negative</v>
      </c>
      <c r="F4" t="str">
        <f t="shared" si="1"/>
        <v>false negative</v>
      </c>
      <c r="G4" t="str">
        <f t="shared" si="2"/>
        <v>false negative</v>
      </c>
    </row>
    <row r="5" spans="1:7" x14ac:dyDescent="0.25">
      <c r="A5" t="s">
        <v>3</v>
      </c>
      <c r="B5" t="s">
        <v>838</v>
      </c>
      <c r="C5">
        <v>7.1379999999999999E-2</v>
      </c>
      <c r="D5" t="str">
        <f>IFERROR(IF(VLOOKUP(A5,'Experimental Epitopes'!$A$2:$A$589,1,FALSE)=A5,"yes"),"no")</f>
        <v>yes</v>
      </c>
      <c r="E5" t="str">
        <f t="shared" si="0"/>
        <v>false negative</v>
      </c>
      <c r="F5" t="str">
        <f t="shared" si="1"/>
        <v>false negative</v>
      </c>
      <c r="G5" t="str">
        <f t="shared" si="2"/>
        <v>accurate</v>
      </c>
    </row>
    <row r="6" spans="1:7" x14ac:dyDescent="0.25">
      <c r="A6" t="s">
        <v>590</v>
      </c>
      <c r="B6" t="s">
        <v>837</v>
      </c>
      <c r="C6">
        <v>6.1170000000000002E-2</v>
      </c>
      <c r="D6" t="str">
        <f>IFERROR(IF(VLOOKUP(A6,'Experimental Epitopes'!$A$2:$A$589,1,FALSE)=A6,"yes"),"no")</f>
        <v>no</v>
      </c>
      <c r="E6" t="str">
        <f t="shared" si="0"/>
        <v>false positive</v>
      </c>
      <c r="F6" t="str">
        <f t="shared" si="1"/>
        <v>false positive</v>
      </c>
      <c r="G6" t="str">
        <f t="shared" si="2"/>
        <v>false positive</v>
      </c>
    </row>
    <row r="7" spans="1:7" x14ac:dyDescent="0.25">
      <c r="A7" t="s">
        <v>4</v>
      </c>
      <c r="B7" t="s">
        <v>837</v>
      </c>
      <c r="C7">
        <v>-4.9270000000000001E-2</v>
      </c>
      <c r="D7" t="str">
        <f>IFERROR(IF(VLOOKUP(A7,'Experimental Epitopes'!$A$2:$A$589,1,FALSE)=A7,"yes"),"no")</f>
        <v>yes</v>
      </c>
      <c r="E7" t="str">
        <f t="shared" si="0"/>
        <v>false negative</v>
      </c>
      <c r="F7" t="str">
        <f t="shared" si="1"/>
        <v>accurate</v>
      </c>
      <c r="G7" t="str">
        <f t="shared" si="2"/>
        <v>false negative</v>
      </c>
    </row>
    <row r="8" spans="1:7" x14ac:dyDescent="0.25">
      <c r="A8" t="s">
        <v>5</v>
      </c>
      <c r="B8" t="s">
        <v>837</v>
      </c>
      <c r="C8">
        <v>0.16356999999999999</v>
      </c>
      <c r="D8" t="str">
        <f>IFERROR(IF(VLOOKUP(A8,'Experimental Epitopes'!$A$2:$A$589,1,FALSE)=A8,"yes"),"no")</f>
        <v>yes</v>
      </c>
      <c r="E8" t="str">
        <f t="shared" si="0"/>
        <v>accurate</v>
      </c>
      <c r="F8" t="str">
        <f t="shared" si="1"/>
        <v>accurate</v>
      </c>
      <c r="G8" t="str">
        <f t="shared" si="2"/>
        <v>accurate</v>
      </c>
    </row>
    <row r="9" spans="1:7" x14ac:dyDescent="0.25">
      <c r="A9" t="s">
        <v>6</v>
      </c>
      <c r="B9" t="s">
        <v>838</v>
      </c>
      <c r="C9">
        <v>-7.0499999999999993E-2</v>
      </c>
      <c r="D9" t="str">
        <f>IFERROR(IF(VLOOKUP(A9,'Experimental Epitopes'!$A$2:$A$589,1,FALSE)=A9,"yes"),"no")</f>
        <v>yes</v>
      </c>
      <c r="E9" t="str">
        <f t="shared" si="0"/>
        <v>false negative</v>
      </c>
      <c r="F9" t="str">
        <f t="shared" si="1"/>
        <v>false negative</v>
      </c>
      <c r="G9" t="str">
        <f t="shared" si="2"/>
        <v>false negative</v>
      </c>
    </row>
    <row r="10" spans="1:7" x14ac:dyDescent="0.25">
      <c r="A10" t="s">
        <v>7</v>
      </c>
      <c r="B10" t="s">
        <v>837</v>
      </c>
      <c r="C10">
        <v>4.6640000000000001E-2</v>
      </c>
      <c r="D10" t="str">
        <f>IFERROR(IF(VLOOKUP(A10,'Experimental Epitopes'!$A$2:$A$589,1,FALSE)=A10,"yes"),"no")</f>
        <v>yes</v>
      </c>
      <c r="E10" t="str">
        <f t="shared" si="0"/>
        <v>accurate</v>
      </c>
      <c r="F10" t="str">
        <f t="shared" si="1"/>
        <v>accurate</v>
      </c>
      <c r="G10" t="str">
        <f t="shared" si="2"/>
        <v>accurate</v>
      </c>
    </row>
    <row r="11" spans="1:7" x14ac:dyDescent="0.25">
      <c r="A11" t="s">
        <v>8</v>
      </c>
      <c r="B11" t="s">
        <v>838</v>
      </c>
      <c r="C11">
        <v>0.45178000000000001</v>
      </c>
      <c r="D11" t="str">
        <f>IFERROR(IF(VLOOKUP(A11,'Experimental Epitopes'!$A$2:$A$589,1,FALSE)=A11,"yes"),"no")</f>
        <v>yes</v>
      </c>
      <c r="E11" t="str">
        <f t="shared" si="0"/>
        <v>false negative</v>
      </c>
      <c r="F11" t="str">
        <f t="shared" si="1"/>
        <v>false negative</v>
      </c>
      <c r="G11" t="str">
        <f t="shared" si="2"/>
        <v>accurate</v>
      </c>
    </row>
    <row r="12" spans="1:7" x14ac:dyDescent="0.25">
      <c r="A12" t="s">
        <v>9</v>
      </c>
      <c r="B12" t="s">
        <v>838</v>
      </c>
      <c r="C12">
        <v>-0.30132999999999999</v>
      </c>
      <c r="D12" t="str">
        <f>IFERROR(IF(VLOOKUP(A12,'Experimental Epitopes'!$A$2:$A$589,1,FALSE)=A12,"yes"),"no")</f>
        <v>yes</v>
      </c>
      <c r="E12" t="str">
        <f t="shared" si="0"/>
        <v>false negative</v>
      </c>
      <c r="F12" t="str">
        <f t="shared" si="1"/>
        <v>false negative</v>
      </c>
      <c r="G12" t="str">
        <f t="shared" si="2"/>
        <v>false negative</v>
      </c>
    </row>
    <row r="13" spans="1:7" x14ac:dyDescent="0.25">
      <c r="A13" t="s">
        <v>10</v>
      </c>
      <c r="B13" t="s">
        <v>838</v>
      </c>
      <c r="C13">
        <v>-4.598E-2</v>
      </c>
      <c r="D13" t="str">
        <f>IFERROR(IF(VLOOKUP(A13,'Experimental Epitopes'!$A$2:$A$589,1,FALSE)=A13,"yes"),"no")</f>
        <v>yes</v>
      </c>
      <c r="E13" t="str">
        <f t="shared" si="0"/>
        <v>false negative</v>
      </c>
      <c r="F13" t="str">
        <f t="shared" si="1"/>
        <v>false negative</v>
      </c>
      <c r="G13" t="str">
        <f t="shared" si="2"/>
        <v>false negative</v>
      </c>
    </row>
    <row r="14" spans="1:7" x14ac:dyDescent="0.25">
      <c r="A14" t="s">
        <v>11</v>
      </c>
      <c r="B14" t="s">
        <v>838</v>
      </c>
      <c r="C14">
        <v>-3.1829999999999997E-2</v>
      </c>
      <c r="D14" t="str">
        <f>IFERROR(IF(VLOOKUP(A14,'Experimental Epitopes'!$A$2:$A$589,1,FALSE)=A14,"yes"),"no")</f>
        <v>yes</v>
      </c>
      <c r="E14" t="str">
        <f t="shared" si="0"/>
        <v>false negative</v>
      </c>
      <c r="F14" t="str">
        <f t="shared" si="1"/>
        <v>false negative</v>
      </c>
      <c r="G14" t="str">
        <f t="shared" si="2"/>
        <v>false negative</v>
      </c>
    </row>
    <row r="15" spans="1:7" x14ac:dyDescent="0.25">
      <c r="A15" t="s">
        <v>12</v>
      </c>
      <c r="B15" t="s">
        <v>837</v>
      </c>
      <c r="C15">
        <v>1.8880000000000001E-2</v>
      </c>
      <c r="D15" t="str">
        <f>IFERROR(IF(VLOOKUP(A15,'Experimental Epitopes'!$A$2:$A$589,1,FALSE)=A15,"yes"),"no")</f>
        <v>yes</v>
      </c>
      <c r="E15" t="str">
        <f t="shared" si="0"/>
        <v>accurate</v>
      </c>
      <c r="F15" t="str">
        <f t="shared" si="1"/>
        <v>accurate</v>
      </c>
      <c r="G15" t="str">
        <f t="shared" si="2"/>
        <v>accurate</v>
      </c>
    </row>
    <row r="16" spans="1:7" x14ac:dyDescent="0.25">
      <c r="A16" t="s">
        <v>591</v>
      </c>
      <c r="B16" t="s">
        <v>838</v>
      </c>
      <c r="C16">
        <v>-3.1829999999999997E-2</v>
      </c>
      <c r="D16" t="str">
        <f>IFERROR(IF(VLOOKUP(A16,'Experimental Epitopes'!$A$2:$A$589,1,FALSE)=A16,"yes"),"no")</f>
        <v>no</v>
      </c>
      <c r="E16" t="str">
        <f t="shared" si="0"/>
        <v>accurate</v>
      </c>
      <c r="F16" t="str">
        <f t="shared" si="1"/>
        <v>accurate</v>
      </c>
      <c r="G16" t="str">
        <f t="shared" si="2"/>
        <v>accurate</v>
      </c>
    </row>
    <row r="17" spans="1:7" x14ac:dyDescent="0.25">
      <c r="A17" t="s">
        <v>13</v>
      </c>
      <c r="B17" t="s">
        <v>837</v>
      </c>
      <c r="C17">
        <v>0.34799999999999998</v>
      </c>
      <c r="D17" t="str">
        <f>IFERROR(IF(VLOOKUP(A17,'Experimental Epitopes'!$A$2:$A$589,1,FALSE)=A17,"yes"),"no")</f>
        <v>yes</v>
      </c>
      <c r="E17" t="str">
        <f t="shared" si="0"/>
        <v>accurate</v>
      </c>
      <c r="F17" t="str">
        <f t="shared" si="1"/>
        <v>accurate</v>
      </c>
      <c r="G17" t="str">
        <f t="shared" si="2"/>
        <v>accurate</v>
      </c>
    </row>
    <row r="18" spans="1:7" x14ac:dyDescent="0.25">
      <c r="A18" t="s">
        <v>14</v>
      </c>
      <c r="B18" t="s">
        <v>838</v>
      </c>
      <c r="C18">
        <v>-3.62E-3</v>
      </c>
      <c r="D18" t="str">
        <f>IFERROR(IF(VLOOKUP(A18,'Experimental Epitopes'!$A$2:$A$589,1,FALSE)=A18,"yes"),"no")</f>
        <v>yes</v>
      </c>
      <c r="E18" t="str">
        <f t="shared" si="0"/>
        <v>false negative</v>
      </c>
      <c r="F18" t="str">
        <f t="shared" si="1"/>
        <v>false negative</v>
      </c>
      <c r="G18" t="str">
        <f t="shared" si="2"/>
        <v>false negative</v>
      </c>
    </row>
    <row r="19" spans="1:7" x14ac:dyDescent="0.25">
      <c r="A19" t="s">
        <v>15</v>
      </c>
      <c r="B19" t="s">
        <v>837</v>
      </c>
      <c r="C19">
        <v>0.34799999999999998</v>
      </c>
      <c r="D19" t="str">
        <f>IFERROR(IF(VLOOKUP(A19,'Experimental Epitopes'!$A$2:$A$589,1,FALSE)=A19,"yes"),"no")</f>
        <v>yes</v>
      </c>
      <c r="E19" t="str">
        <f t="shared" si="0"/>
        <v>accurate</v>
      </c>
      <c r="F19" t="str">
        <f t="shared" si="1"/>
        <v>accurate</v>
      </c>
      <c r="G19" t="str">
        <f t="shared" si="2"/>
        <v>accurate</v>
      </c>
    </row>
    <row r="20" spans="1:7" x14ac:dyDescent="0.25">
      <c r="A20" t="s">
        <v>16</v>
      </c>
      <c r="B20" t="s">
        <v>837</v>
      </c>
      <c r="C20">
        <v>0.37656000000000001</v>
      </c>
      <c r="D20" t="str">
        <f>IFERROR(IF(VLOOKUP(A20,'Experimental Epitopes'!$A$2:$A$589,1,FALSE)=A20,"yes"),"no")</f>
        <v>yes</v>
      </c>
      <c r="E20" t="str">
        <f t="shared" si="0"/>
        <v>accurate</v>
      </c>
      <c r="F20" t="str">
        <f t="shared" si="1"/>
        <v>accurate</v>
      </c>
      <c r="G20" t="str">
        <f t="shared" si="2"/>
        <v>accurate</v>
      </c>
    </row>
    <row r="21" spans="1:7" x14ac:dyDescent="0.25">
      <c r="A21" t="s">
        <v>17</v>
      </c>
      <c r="B21" t="s">
        <v>838</v>
      </c>
      <c r="C21">
        <v>0.17835999999999999</v>
      </c>
      <c r="D21" t="str">
        <f>IFERROR(IF(VLOOKUP(A21,'Experimental Epitopes'!$A$2:$A$589,1,FALSE)=A21,"yes"),"no")</f>
        <v>yes</v>
      </c>
      <c r="E21" t="str">
        <f t="shared" si="0"/>
        <v>false negative</v>
      </c>
      <c r="F21" t="str">
        <f t="shared" si="1"/>
        <v>false negative</v>
      </c>
      <c r="G21" t="str">
        <f t="shared" si="2"/>
        <v>accurate</v>
      </c>
    </row>
    <row r="22" spans="1:7" x14ac:dyDescent="0.25">
      <c r="A22" t="s">
        <v>18</v>
      </c>
      <c r="B22" t="s">
        <v>837</v>
      </c>
      <c r="C22">
        <v>0.13350000000000001</v>
      </c>
      <c r="D22" t="str">
        <f>IFERROR(IF(VLOOKUP(A22,'Experimental Epitopes'!$A$2:$A$589,1,FALSE)=A22,"yes"),"no")</f>
        <v>yes</v>
      </c>
      <c r="E22" t="str">
        <f t="shared" si="0"/>
        <v>accurate</v>
      </c>
      <c r="F22" t="str">
        <f t="shared" si="1"/>
        <v>accurate</v>
      </c>
      <c r="G22" t="str">
        <f t="shared" si="2"/>
        <v>accurate</v>
      </c>
    </row>
    <row r="23" spans="1:7" x14ac:dyDescent="0.25">
      <c r="A23" t="s">
        <v>19</v>
      </c>
      <c r="B23" t="s">
        <v>838</v>
      </c>
      <c r="C23">
        <v>4.7199999999999999E-2</v>
      </c>
      <c r="D23" t="str">
        <f>IFERROR(IF(VLOOKUP(A23,'Experimental Epitopes'!$A$2:$A$589,1,FALSE)=A23,"yes"),"no")</f>
        <v>yes</v>
      </c>
      <c r="E23" t="str">
        <f t="shared" si="0"/>
        <v>false negative</v>
      </c>
      <c r="F23" t="str">
        <f t="shared" si="1"/>
        <v>false negative</v>
      </c>
      <c r="G23" t="str">
        <f t="shared" si="2"/>
        <v>accurate</v>
      </c>
    </row>
    <row r="24" spans="1:7" x14ac:dyDescent="0.25">
      <c r="A24" t="s">
        <v>20</v>
      </c>
      <c r="B24" t="s">
        <v>837</v>
      </c>
      <c r="C24">
        <v>0.35854999999999998</v>
      </c>
      <c r="D24" t="str">
        <f>IFERROR(IF(VLOOKUP(A24,'Experimental Epitopes'!$A$2:$A$589,1,FALSE)=A24,"yes"),"no")</f>
        <v>yes</v>
      </c>
      <c r="E24" t="str">
        <f t="shared" si="0"/>
        <v>accurate</v>
      </c>
      <c r="F24" t="str">
        <f t="shared" si="1"/>
        <v>accurate</v>
      </c>
      <c r="G24" t="str">
        <f t="shared" si="2"/>
        <v>accurate</v>
      </c>
    </row>
    <row r="25" spans="1:7" x14ac:dyDescent="0.25">
      <c r="A25" t="s">
        <v>592</v>
      </c>
      <c r="B25" t="s">
        <v>837</v>
      </c>
      <c r="C25">
        <v>0.15481</v>
      </c>
      <c r="D25" t="str">
        <f>IFERROR(IF(VLOOKUP(A25,'Experimental Epitopes'!$A$2:$A$589,1,FALSE)=A25,"yes"),"no")</f>
        <v>no</v>
      </c>
      <c r="E25" t="str">
        <f t="shared" si="0"/>
        <v>false positive</v>
      </c>
      <c r="F25" t="str">
        <f t="shared" si="1"/>
        <v>false positive</v>
      </c>
      <c r="G25" t="str">
        <f t="shared" si="2"/>
        <v>false positive</v>
      </c>
    </row>
    <row r="26" spans="1:7" x14ac:dyDescent="0.25">
      <c r="A26" t="s">
        <v>21</v>
      </c>
      <c r="B26" t="s">
        <v>838</v>
      </c>
      <c r="C26">
        <v>0.17046</v>
      </c>
      <c r="D26" t="str">
        <f>IFERROR(IF(VLOOKUP(A26,'Experimental Epitopes'!$A$2:$A$589,1,FALSE)=A26,"yes"),"no")</f>
        <v>yes</v>
      </c>
      <c r="E26" t="str">
        <f t="shared" si="0"/>
        <v>false negative</v>
      </c>
      <c r="F26" t="str">
        <f t="shared" si="1"/>
        <v>false negative</v>
      </c>
      <c r="G26" t="str">
        <f t="shared" si="2"/>
        <v>accurate</v>
      </c>
    </row>
    <row r="27" spans="1:7" x14ac:dyDescent="0.25">
      <c r="A27" t="s">
        <v>22</v>
      </c>
      <c r="B27" t="s">
        <v>837</v>
      </c>
      <c r="C27">
        <v>4.836E-2</v>
      </c>
      <c r="D27" t="str">
        <f>IFERROR(IF(VLOOKUP(A27,'Experimental Epitopes'!$A$2:$A$589,1,FALSE)=A27,"yes"),"no")</f>
        <v>yes</v>
      </c>
      <c r="E27" t="str">
        <f t="shared" si="0"/>
        <v>accurate</v>
      </c>
      <c r="F27" t="str">
        <f t="shared" si="1"/>
        <v>accurate</v>
      </c>
      <c r="G27" t="str">
        <f t="shared" si="2"/>
        <v>accurate</v>
      </c>
    </row>
    <row r="28" spans="1:7" x14ac:dyDescent="0.25">
      <c r="A28" t="s">
        <v>23</v>
      </c>
      <c r="B28" t="s">
        <v>837</v>
      </c>
      <c r="C28">
        <v>0.30484</v>
      </c>
      <c r="D28" t="str">
        <f>IFERROR(IF(VLOOKUP(A28,'Experimental Epitopes'!$A$2:$A$589,1,FALSE)=A28,"yes"),"no")</f>
        <v>yes</v>
      </c>
      <c r="E28" t="str">
        <f t="shared" si="0"/>
        <v>accurate</v>
      </c>
      <c r="F28" t="str">
        <f t="shared" si="1"/>
        <v>accurate</v>
      </c>
      <c r="G28" t="str">
        <f t="shared" si="2"/>
        <v>accurate</v>
      </c>
    </row>
    <row r="29" spans="1:7" x14ac:dyDescent="0.25">
      <c r="A29" t="s">
        <v>24</v>
      </c>
      <c r="B29" t="s">
        <v>838</v>
      </c>
      <c r="C29">
        <v>-0.18010000000000001</v>
      </c>
      <c r="D29" t="str">
        <f>IFERROR(IF(VLOOKUP(A29,'Experimental Epitopes'!$A$2:$A$589,1,FALSE)=A29,"yes"),"no")</f>
        <v>yes</v>
      </c>
      <c r="E29" t="str">
        <f t="shared" si="0"/>
        <v>false negative</v>
      </c>
      <c r="F29" t="str">
        <f t="shared" si="1"/>
        <v>false negative</v>
      </c>
      <c r="G29" t="str">
        <f t="shared" si="2"/>
        <v>false negative</v>
      </c>
    </row>
    <row r="30" spans="1:7" x14ac:dyDescent="0.25">
      <c r="A30" t="s">
        <v>25</v>
      </c>
      <c r="B30" t="s">
        <v>838</v>
      </c>
      <c r="C30">
        <v>-1.9959999999999999E-2</v>
      </c>
      <c r="D30" t="str">
        <f>IFERROR(IF(VLOOKUP(A30,'Experimental Epitopes'!$A$2:$A$589,1,FALSE)=A30,"yes"),"no")</f>
        <v>yes</v>
      </c>
      <c r="E30" t="str">
        <f t="shared" si="0"/>
        <v>false negative</v>
      </c>
      <c r="F30" t="str">
        <f t="shared" si="1"/>
        <v>false negative</v>
      </c>
      <c r="G30" t="str">
        <f t="shared" si="2"/>
        <v>false negative</v>
      </c>
    </row>
    <row r="31" spans="1:7" x14ac:dyDescent="0.25">
      <c r="A31" t="s">
        <v>26</v>
      </c>
      <c r="B31" t="s">
        <v>837</v>
      </c>
      <c r="C31">
        <v>0.12703999999999999</v>
      </c>
      <c r="D31" t="str">
        <f>IFERROR(IF(VLOOKUP(A31,'Experimental Epitopes'!$A$2:$A$589,1,FALSE)=A31,"yes"),"no")</f>
        <v>yes</v>
      </c>
      <c r="E31" t="str">
        <f t="shared" si="0"/>
        <v>accurate</v>
      </c>
      <c r="F31" t="str">
        <f t="shared" si="1"/>
        <v>accurate</v>
      </c>
      <c r="G31" t="str">
        <f t="shared" si="2"/>
        <v>accurate</v>
      </c>
    </row>
    <row r="32" spans="1:7" x14ac:dyDescent="0.25">
      <c r="A32" t="s">
        <v>27</v>
      </c>
      <c r="B32" t="s">
        <v>838</v>
      </c>
      <c r="C32">
        <v>0.14698</v>
      </c>
      <c r="D32" t="str">
        <f>IFERROR(IF(VLOOKUP(A32,'Experimental Epitopes'!$A$2:$A$589,1,FALSE)=A32,"yes"),"no")</f>
        <v>yes</v>
      </c>
      <c r="E32" t="str">
        <f t="shared" si="0"/>
        <v>false negative</v>
      </c>
      <c r="F32" t="str">
        <f t="shared" si="1"/>
        <v>false negative</v>
      </c>
      <c r="G32" t="str">
        <f t="shared" si="2"/>
        <v>accurate</v>
      </c>
    </row>
    <row r="33" spans="1:7" x14ac:dyDescent="0.25">
      <c r="A33" t="s">
        <v>28</v>
      </c>
      <c r="B33" t="s">
        <v>837</v>
      </c>
      <c r="C33">
        <v>0.17651</v>
      </c>
      <c r="D33" t="str">
        <f>IFERROR(IF(VLOOKUP(A33,'Experimental Epitopes'!$A$2:$A$589,1,FALSE)=A33,"yes"),"no")</f>
        <v>yes</v>
      </c>
      <c r="E33" t="str">
        <f t="shared" si="0"/>
        <v>accurate</v>
      </c>
      <c r="F33" t="str">
        <f t="shared" si="1"/>
        <v>accurate</v>
      </c>
      <c r="G33" t="str">
        <f t="shared" si="2"/>
        <v>accurate</v>
      </c>
    </row>
    <row r="34" spans="1:7" x14ac:dyDescent="0.25">
      <c r="A34" t="s">
        <v>593</v>
      </c>
      <c r="B34" t="s">
        <v>838</v>
      </c>
      <c r="C34">
        <v>-0.28042</v>
      </c>
      <c r="D34" t="str">
        <f>IFERROR(IF(VLOOKUP(A34,'Experimental Epitopes'!$A$2:$A$589,1,FALSE)=A34,"yes"),"no")</f>
        <v>no</v>
      </c>
      <c r="E34" t="str">
        <f t="shared" si="0"/>
        <v>accurate</v>
      </c>
      <c r="F34" t="str">
        <f t="shared" si="1"/>
        <v>accurate</v>
      </c>
      <c r="G34" t="str">
        <f t="shared" si="2"/>
        <v>accurate</v>
      </c>
    </row>
    <row r="35" spans="1:7" x14ac:dyDescent="0.25">
      <c r="A35" t="s">
        <v>594</v>
      </c>
      <c r="B35" t="s">
        <v>838</v>
      </c>
      <c r="C35">
        <v>0.2772</v>
      </c>
      <c r="D35" t="str">
        <f>IFERROR(IF(VLOOKUP(A35,'Experimental Epitopes'!$A$2:$A$589,1,FALSE)=A35,"yes"),"no")</f>
        <v>no</v>
      </c>
      <c r="E35" t="str">
        <f t="shared" si="0"/>
        <v>accurate</v>
      </c>
      <c r="F35" t="str">
        <f t="shared" si="1"/>
        <v>accurate</v>
      </c>
      <c r="G35" t="str">
        <f t="shared" si="2"/>
        <v>false positive</v>
      </c>
    </row>
    <row r="36" spans="1:7" x14ac:dyDescent="0.25">
      <c r="A36" t="s">
        <v>29</v>
      </c>
      <c r="B36" t="s">
        <v>838</v>
      </c>
      <c r="C36">
        <v>-6.6800000000000002E-3</v>
      </c>
      <c r="D36" t="str">
        <f>IFERROR(IF(VLOOKUP(A36,'Experimental Epitopes'!$A$2:$A$589,1,FALSE)=A36,"yes"),"no")</f>
        <v>yes</v>
      </c>
      <c r="E36" t="str">
        <f t="shared" si="0"/>
        <v>false negative</v>
      </c>
      <c r="F36" t="str">
        <f t="shared" si="1"/>
        <v>false negative</v>
      </c>
      <c r="G36" t="str">
        <f t="shared" si="2"/>
        <v>false negative</v>
      </c>
    </row>
    <row r="37" spans="1:7" x14ac:dyDescent="0.25">
      <c r="A37" t="s">
        <v>30</v>
      </c>
      <c r="B37" t="s">
        <v>838</v>
      </c>
      <c r="C37">
        <v>4.8890000000000003E-2</v>
      </c>
      <c r="D37" t="str">
        <f>IFERROR(IF(VLOOKUP(A37,'Experimental Epitopes'!$A$2:$A$589,1,FALSE)=A37,"yes"),"no")</f>
        <v>yes</v>
      </c>
      <c r="E37" t="str">
        <f t="shared" si="0"/>
        <v>false negative</v>
      </c>
      <c r="F37" t="str">
        <f t="shared" si="1"/>
        <v>false negative</v>
      </c>
      <c r="G37" t="str">
        <f t="shared" si="2"/>
        <v>accurate</v>
      </c>
    </row>
    <row r="38" spans="1:7" x14ac:dyDescent="0.25">
      <c r="A38" t="s">
        <v>595</v>
      </c>
      <c r="B38" t="s">
        <v>837</v>
      </c>
      <c r="C38">
        <v>0.17108999999999999</v>
      </c>
      <c r="D38" t="str">
        <f>IFERROR(IF(VLOOKUP(A38,'Experimental Epitopes'!$A$2:$A$589,1,FALSE)=A38,"yes"),"no")</f>
        <v>no</v>
      </c>
      <c r="E38" t="str">
        <f t="shared" si="0"/>
        <v>false positive</v>
      </c>
      <c r="F38" t="str">
        <f t="shared" si="1"/>
        <v>false positive</v>
      </c>
      <c r="G38" t="str">
        <f t="shared" si="2"/>
        <v>false positive</v>
      </c>
    </row>
    <row r="39" spans="1:7" x14ac:dyDescent="0.25">
      <c r="A39" t="s">
        <v>596</v>
      </c>
      <c r="B39" t="s">
        <v>838</v>
      </c>
      <c r="C39">
        <v>-7.7460000000000001E-2</v>
      </c>
      <c r="D39" t="str">
        <f>IFERROR(IF(VLOOKUP(A39,'Experimental Epitopes'!$A$2:$A$589,1,FALSE)=A39,"yes"),"no")</f>
        <v>no</v>
      </c>
      <c r="E39" t="str">
        <f t="shared" si="0"/>
        <v>accurate</v>
      </c>
      <c r="F39" t="str">
        <f t="shared" si="1"/>
        <v>accurate</v>
      </c>
      <c r="G39" t="str">
        <f t="shared" si="2"/>
        <v>accurate</v>
      </c>
    </row>
    <row r="40" spans="1:7" x14ac:dyDescent="0.25">
      <c r="A40" t="s">
        <v>31</v>
      </c>
      <c r="B40" t="s">
        <v>838</v>
      </c>
      <c r="C40">
        <v>-1.942E-2</v>
      </c>
      <c r="D40" t="str">
        <f>IFERROR(IF(VLOOKUP(A40,'Experimental Epitopes'!$A$2:$A$589,1,FALSE)=A40,"yes"),"no")</f>
        <v>yes</v>
      </c>
      <c r="E40" t="str">
        <f t="shared" si="0"/>
        <v>false negative</v>
      </c>
      <c r="F40" t="str">
        <f t="shared" si="1"/>
        <v>false negative</v>
      </c>
      <c r="G40" t="str">
        <f t="shared" si="2"/>
        <v>false negative</v>
      </c>
    </row>
    <row r="41" spans="1:7" x14ac:dyDescent="0.25">
      <c r="A41" t="s">
        <v>32</v>
      </c>
      <c r="B41" t="s">
        <v>837</v>
      </c>
      <c r="C41">
        <v>0.22602</v>
      </c>
      <c r="D41" t="str">
        <f>IFERROR(IF(VLOOKUP(A41,'Experimental Epitopes'!$A$2:$A$589,1,FALSE)=A41,"yes"),"no")</f>
        <v>yes</v>
      </c>
      <c r="E41" t="str">
        <f t="shared" si="0"/>
        <v>accurate</v>
      </c>
      <c r="F41" t="str">
        <f t="shared" si="1"/>
        <v>accurate</v>
      </c>
      <c r="G41" t="str">
        <f t="shared" si="2"/>
        <v>accurate</v>
      </c>
    </row>
    <row r="42" spans="1:7" x14ac:dyDescent="0.25">
      <c r="A42" t="s">
        <v>33</v>
      </c>
      <c r="B42" t="s">
        <v>838</v>
      </c>
      <c r="C42">
        <v>-7.7460000000000001E-2</v>
      </c>
      <c r="D42" t="str">
        <f>IFERROR(IF(VLOOKUP(A42,'Experimental Epitopes'!$A$2:$A$589,1,FALSE)=A42,"yes"),"no")</f>
        <v>yes</v>
      </c>
      <c r="E42" t="str">
        <f t="shared" si="0"/>
        <v>false negative</v>
      </c>
      <c r="F42" t="str">
        <f t="shared" si="1"/>
        <v>false negative</v>
      </c>
      <c r="G42" t="str">
        <f t="shared" si="2"/>
        <v>false negative</v>
      </c>
    </row>
    <row r="43" spans="1:7" x14ac:dyDescent="0.25">
      <c r="A43" t="s">
        <v>34</v>
      </c>
      <c r="B43" t="s">
        <v>838</v>
      </c>
      <c r="C43">
        <v>7.5009999999999993E-2</v>
      </c>
      <c r="D43" t="str">
        <f>IFERROR(IF(VLOOKUP(A43,'Experimental Epitopes'!$A$2:$A$589,1,FALSE)=A43,"yes"),"no")</f>
        <v>yes</v>
      </c>
      <c r="E43" t="str">
        <f t="shared" si="0"/>
        <v>false negative</v>
      </c>
      <c r="F43" t="str">
        <f t="shared" si="1"/>
        <v>false negative</v>
      </c>
      <c r="G43" t="str">
        <f t="shared" si="2"/>
        <v>accurate</v>
      </c>
    </row>
    <row r="44" spans="1:7" x14ac:dyDescent="0.25">
      <c r="A44" t="s">
        <v>35</v>
      </c>
      <c r="B44" t="s">
        <v>838</v>
      </c>
      <c r="C44">
        <v>-7.7460000000000001E-2</v>
      </c>
      <c r="D44" t="str">
        <f>IFERROR(IF(VLOOKUP(A44,'Experimental Epitopes'!$A$2:$A$589,1,FALSE)=A44,"yes"),"no")</f>
        <v>yes</v>
      </c>
      <c r="E44" t="str">
        <f t="shared" si="0"/>
        <v>false negative</v>
      </c>
      <c r="F44" t="str">
        <f t="shared" si="1"/>
        <v>false negative</v>
      </c>
      <c r="G44" t="str">
        <f t="shared" si="2"/>
        <v>false negative</v>
      </c>
    </row>
    <row r="45" spans="1:7" x14ac:dyDescent="0.25">
      <c r="A45" t="s">
        <v>36</v>
      </c>
      <c r="B45" t="s">
        <v>838</v>
      </c>
      <c r="C45">
        <v>-0.15711</v>
      </c>
      <c r="D45" t="str">
        <f>IFERROR(IF(VLOOKUP(A45,'Experimental Epitopes'!$A$2:$A$589,1,FALSE)=A45,"yes"),"no")</f>
        <v>yes</v>
      </c>
      <c r="E45" t="str">
        <f t="shared" si="0"/>
        <v>false negative</v>
      </c>
      <c r="F45" t="str">
        <f t="shared" si="1"/>
        <v>false negative</v>
      </c>
      <c r="G45" t="str">
        <f t="shared" si="2"/>
        <v>false negative</v>
      </c>
    </row>
    <row r="46" spans="1:7" x14ac:dyDescent="0.25">
      <c r="A46" t="s">
        <v>37</v>
      </c>
      <c r="B46" t="s">
        <v>838</v>
      </c>
      <c r="C46">
        <v>2.256E-2</v>
      </c>
      <c r="D46" t="str">
        <f>IFERROR(IF(VLOOKUP(A46,'Experimental Epitopes'!$A$2:$A$589,1,FALSE)=A46,"yes"),"no")</f>
        <v>yes</v>
      </c>
      <c r="E46" t="str">
        <f t="shared" si="0"/>
        <v>false negative</v>
      </c>
      <c r="F46" t="str">
        <f t="shared" si="1"/>
        <v>false negative</v>
      </c>
      <c r="G46" t="str">
        <f t="shared" si="2"/>
        <v>accurate</v>
      </c>
    </row>
    <row r="47" spans="1:7" x14ac:dyDescent="0.25">
      <c r="A47" t="s">
        <v>38</v>
      </c>
      <c r="B47" t="s">
        <v>837</v>
      </c>
      <c r="C47">
        <v>-0.30521999999999999</v>
      </c>
      <c r="D47" t="str">
        <f>IFERROR(IF(VLOOKUP(A47,'Experimental Epitopes'!$A$2:$A$589,1,FALSE)=A47,"yes"),"no")</f>
        <v>yes</v>
      </c>
      <c r="E47" t="str">
        <f t="shared" si="0"/>
        <v>false negative</v>
      </c>
      <c r="F47" t="str">
        <f t="shared" si="1"/>
        <v>accurate</v>
      </c>
      <c r="G47" t="str">
        <f t="shared" si="2"/>
        <v>false negative</v>
      </c>
    </row>
    <row r="48" spans="1:7" x14ac:dyDescent="0.25">
      <c r="A48" t="s">
        <v>597</v>
      </c>
      <c r="B48" t="s">
        <v>838</v>
      </c>
      <c r="C48">
        <v>4.8430000000000001E-2</v>
      </c>
      <c r="D48" t="str">
        <f>IFERROR(IF(VLOOKUP(A48,'Experimental Epitopes'!$A$2:$A$589,1,FALSE)=A48,"yes"),"no")</f>
        <v>no</v>
      </c>
      <c r="E48" t="str">
        <f t="shared" si="0"/>
        <v>accurate</v>
      </c>
      <c r="F48" t="str">
        <f t="shared" si="1"/>
        <v>accurate</v>
      </c>
      <c r="G48" t="str">
        <f t="shared" si="2"/>
        <v>false positive</v>
      </c>
    </row>
    <row r="49" spans="1:7" x14ac:dyDescent="0.25">
      <c r="A49" t="s">
        <v>39</v>
      </c>
      <c r="B49" t="s">
        <v>838</v>
      </c>
      <c r="C49">
        <v>-9.0450000000000003E-2</v>
      </c>
      <c r="D49" t="str">
        <f>IFERROR(IF(VLOOKUP(A49,'Experimental Epitopes'!$A$2:$A$589,1,FALSE)=A49,"yes"),"no")</f>
        <v>yes</v>
      </c>
      <c r="E49" t="str">
        <f t="shared" si="0"/>
        <v>false negative</v>
      </c>
      <c r="F49" t="str">
        <f t="shared" si="1"/>
        <v>false negative</v>
      </c>
      <c r="G49" t="str">
        <f t="shared" si="2"/>
        <v>false negative</v>
      </c>
    </row>
    <row r="50" spans="1:7" x14ac:dyDescent="0.25">
      <c r="A50" t="s">
        <v>40</v>
      </c>
      <c r="B50" t="s">
        <v>838</v>
      </c>
      <c r="C50">
        <v>2.256E-2</v>
      </c>
      <c r="D50" t="str">
        <f>IFERROR(IF(VLOOKUP(A50,'Experimental Epitopes'!$A$2:$A$589,1,FALSE)=A50,"yes"),"no")</f>
        <v>yes</v>
      </c>
      <c r="E50" t="str">
        <f t="shared" si="0"/>
        <v>false negative</v>
      </c>
      <c r="F50" t="str">
        <f t="shared" si="1"/>
        <v>false negative</v>
      </c>
      <c r="G50" t="str">
        <f t="shared" si="2"/>
        <v>accurate</v>
      </c>
    </row>
    <row r="51" spans="1:7" x14ac:dyDescent="0.25">
      <c r="A51" t="s">
        <v>41</v>
      </c>
      <c r="B51" t="s">
        <v>838</v>
      </c>
      <c r="C51">
        <v>0.10897999999999999</v>
      </c>
      <c r="D51" t="str">
        <f>IFERROR(IF(VLOOKUP(A51,'Experimental Epitopes'!$A$2:$A$589,1,FALSE)=A51,"yes"),"no")</f>
        <v>yes</v>
      </c>
      <c r="E51" t="str">
        <f t="shared" si="0"/>
        <v>false negative</v>
      </c>
      <c r="F51" t="str">
        <f t="shared" si="1"/>
        <v>false negative</v>
      </c>
      <c r="G51" t="str">
        <f t="shared" si="2"/>
        <v>accurate</v>
      </c>
    </row>
    <row r="52" spans="1:7" x14ac:dyDescent="0.25">
      <c r="A52" t="s">
        <v>42</v>
      </c>
      <c r="B52" t="s">
        <v>838</v>
      </c>
      <c r="C52">
        <v>-0.34405999999999998</v>
      </c>
      <c r="D52" t="str">
        <f>IFERROR(IF(VLOOKUP(A52,'Experimental Epitopes'!$A$2:$A$589,1,FALSE)=A52,"yes"),"no")</f>
        <v>yes</v>
      </c>
      <c r="E52" t="str">
        <f t="shared" si="0"/>
        <v>false negative</v>
      </c>
      <c r="F52" t="str">
        <f t="shared" si="1"/>
        <v>false negative</v>
      </c>
      <c r="G52" t="str">
        <f t="shared" si="2"/>
        <v>false negative</v>
      </c>
    </row>
    <row r="53" spans="1:7" x14ac:dyDescent="0.25">
      <c r="A53" t="s">
        <v>43</v>
      </c>
      <c r="B53" t="s">
        <v>837</v>
      </c>
      <c r="C53">
        <v>-1.2019999999999999E-2</v>
      </c>
      <c r="D53" t="str">
        <f>IFERROR(IF(VLOOKUP(A53,'Experimental Epitopes'!$A$2:$A$589,1,FALSE)=A53,"yes"),"no")</f>
        <v>yes</v>
      </c>
      <c r="E53" t="str">
        <f t="shared" si="0"/>
        <v>false negative</v>
      </c>
      <c r="F53" t="str">
        <f t="shared" si="1"/>
        <v>accurate</v>
      </c>
      <c r="G53" t="str">
        <f t="shared" si="2"/>
        <v>false negative</v>
      </c>
    </row>
    <row r="54" spans="1:7" x14ac:dyDescent="0.25">
      <c r="A54" t="s">
        <v>44</v>
      </c>
      <c r="B54" t="s">
        <v>837</v>
      </c>
      <c r="C54">
        <v>9.0740000000000001E-2</v>
      </c>
      <c r="D54" t="str">
        <f>IFERROR(IF(VLOOKUP(A54,'Experimental Epitopes'!$A$2:$A$589,1,FALSE)=A54,"yes"),"no")</f>
        <v>yes</v>
      </c>
      <c r="E54" t="str">
        <f t="shared" si="0"/>
        <v>accurate</v>
      </c>
      <c r="F54" t="str">
        <f t="shared" si="1"/>
        <v>accurate</v>
      </c>
      <c r="G54" t="str">
        <f t="shared" si="2"/>
        <v>accurate</v>
      </c>
    </row>
    <row r="55" spans="1:7" x14ac:dyDescent="0.25">
      <c r="A55" t="s">
        <v>45</v>
      </c>
      <c r="B55" t="s">
        <v>838</v>
      </c>
      <c r="C55">
        <v>5.8349999999999999E-2</v>
      </c>
      <c r="D55" t="str">
        <f>IFERROR(IF(VLOOKUP(A55,'Experimental Epitopes'!$A$2:$A$589,1,FALSE)=A55,"yes"),"no")</f>
        <v>yes</v>
      </c>
      <c r="E55" t="str">
        <f t="shared" si="0"/>
        <v>false negative</v>
      </c>
      <c r="F55" t="str">
        <f t="shared" si="1"/>
        <v>false negative</v>
      </c>
      <c r="G55" t="str">
        <f t="shared" si="2"/>
        <v>accurate</v>
      </c>
    </row>
    <row r="56" spans="1:7" x14ac:dyDescent="0.25">
      <c r="A56" t="s">
        <v>46</v>
      </c>
      <c r="B56" t="s">
        <v>838</v>
      </c>
      <c r="C56">
        <v>5.3109999999999997E-2</v>
      </c>
      <c r="D56" t="str">
        <f>IFERROR(IF(VLOOKUP(A56,'Experimental Epitopes'!$A$2:$A$589,1,FALSE)=A56,"yes"),"no")</f>
        <v>yes</v>
      </c>
      <c r="E56" t="str">
        <f t="shared" si="0"/>
        <v>false negative</v>
      </c>
      <c r="F56" t="str">
        <f t="shared" si="1"/>
        <v>false negative</v>
      </c>
      <c r="G56" t="str">
        <f t="shared" si="2"/>
        <v>accurate</v>
      </c>
    </row>
    <row r="57" spans="1:7" x14ac:dyDescent="0.25">
      <c r="A57" t="s">
        <v>47</v>
      </c>
      <c r="B57" t="s">
        <v>837</v>
      </c>
      <c r="C57">
        <v>7.5219999999999995E-2</v>
      </c>
      <c r="D57" t="str">
        <f>IFERROR(IF(VLOOKUP(A57,'Experimental Epitopes'!$A$2:$A$589,1,FALSE)=A57,"yes"),"no")</f>
        <v>yes</v>
      </c>
      <c r="E57" t="str">
        <f t="shared" si="0"/>
        <v>accurate</v>
      </c>
      <c r="F57" t="str">
        <f t="shared" si="1"/>
        <v>accurate</v>
      </c>
      <c r="G57" t="str">
        <f t="shared" si="2"/>
        <v>accurate</v>
      </c>
    </row>
    <row r="58" spans="1:7" x14ac:dyDescent="0.25">
      <c r="A58" t="s">
        <v>48</v>
      </c>
      <c r="B58" t="s">
        <v>837</v>
      </c>
      <c r="C58">
        <v>0.11082</v>
      </c>
      <c r="D58" t="str">
        <f>IFERROR(IF(VLOOKUP(A58,'Experimental Epitopes'!$A$2:$A$589,1,FALSE)=A58,"yes"),"no")</f>
        <v>yes</v>
      </c>
      <c r="E58" t="str">
        <f t="shared" si="0"/>
        <v>accurate</v>
      </c>
      <c r="F58" t="str">
        <f t="shared" si="1"/>
        <v>accurate</v>
      </c>
      <c r="G58" t="str">
        <f t="shared" si="2"/>
        <v>accurate</v>
      </c>
    </row>
    <row r="59" spans="1:7" x14ac:dyDescent="0.25">
      <c r="A59" t="s">
        <v>49</v>
      </c>
      <c r="B59" t="s">
        <v>837</v>
      </c>
      <c r="C59">
        <v>0.33996999999999999</v>
      </c>
      <c r="D59" t="str">
        <f>IFERROR(IF(VLOOKUP(A59,'Experimental Epitopes'!$A$2:$A$589,1,FALSE)=A59,"yes"),"no")</f>
        <v>yes</v>
      </c>
      <c r="E59" t="str">
        <f t="shared" si="0"/>
        <v>accurate</v>
      </c>
      <c r="F59" t="str">
        <f t="shared" si="1"/>
        <v>accurate</v>
      </c>
      <c r="G59" t="str">
        <f t="shared" si="2"/>
        <v>accurate</v>
      </c>
    </row>
    <row r="60" spans="1:7" x14ac:dyDescent="0.25">
      <c r="A60" t="s">
        <v>50</v>
      </c>
      <c r="B60" t="s">
        <v>838</v>
      </c>
      <c r="C60">
        <v>-0.15351000000000001</v>
      </c>
      <c r="D60" t="str">
        <f>IFERROR(IF(VLOOKUP(A60,'Experimental Epitopes'!$A$2:$A$589,1,FALSE)=A60,"yes"),"no")</f>
        <v>yes</v>
      </c>
      <c r="E60" t="str">
        <f t="shared" si="0"/>
        <v>false negative</v>
      </c>
      <c r="F60" t="str">
        <f t="shared" si="1"/>
        <v>false negative</v>
      </c>
      <c r="G60" t="str">
        <f t="shared" si="2"/>
        <v>false negative</v>
      </c>
    </row>
    <row r="61" spans="1:7" x14ac:dyDescent="0.25">
      <c r="A61" t="s">
        <v>51</v>
      </c>
      <c r="B61" t="s">
        <v>837</v>
      </c>
      <c r="C61">
        <v>0.16738</v>
      </c>
      <c r="D61" t="str">
        <f>IFERROR(IF(VLOOKUP(A61,'Experimental Epitopes'!$A$2:$A$589,1,FALSE)=A61,"yes"),"no")</f>
        <v>yes</v>
      </c>
      <c r="E61" t="str">
        <f t="shared" si="0"/>
        <v>accurate</v>
      </c>
      <c r="F61" t="str">
        <f t="shared" si="1"/>
        <v>accurate</v>
      </c>
      <c r="G61" t="str">
        <f t="shared" si="2"/>
        <v>accurate</v>
      </c>
    </row>
    <row r="62" spans="1:7" x14ac:dyDescent="0.25">
      <c r="A62" t="s">
        <v>52</v>
      </c>
      <c r="B62" t="s">
        <v>838</v>
      </c>
      <c r="C62">
        <v>0.10284</v>
      </c>
      <c r="D62" t="str">
        <f>IFERROR(IF(VLOOKUP(A62,'Experimental Epitopes'!$A$2:$A$589,1,FALSE)=A62,"yes"),"no")</f>
        <v>yes</v>
      </c>
      <c r="E62" t="str">
        <f t="shared" si="0"/>
        <v>false negative</v>
      </c>
      <c r="F62" t="str">
        <f t="shared" si="1"/>
        <v>false negative</v>
      </c>
      <c r="G62" t="str">
        <f t="shared" si="2"/>
        <v>accurate</v>
      </c>
    </row>
    <row r="63" spans="1:7" x14ac:dyDescent="0.25">
      <c r="A63" t="s">
        <v>53</v>
      </c>
      <c r="B63" t="s">
        <v>837</v>
      </c>
      <c r="C63">
        <v>-0.12332</v>
      </c>
      <c r="D63" t="str">
        <f>IFERROR(IF(VLOOKUP(A63,'Experimental Epitopes'!$A$2:$A$589,1,FALSE)=A63,"yes"),"no")</f>
        <v>yes</v>
      </c>
      <c r="E63" t="str">
        <f t="shared" si="0"/>
        <v>false negative</v>
      </c>
      <c r="F63" t="str">
        <f t="shared" si="1"/>
        <v>accurate</v>
      </c>
      <c r="G63" t="str">
        <f t="shared" si="2"/>
        <v>false negative</v>
      </c>
    </row>
    <row r="64" spans="1:7" x14ac:dyDescent="0.25">
      <c r="A64" t="s">
        <v>54</v>
      </c>
      <c r="B64" t="s">
        <v>837</v>
      </c>
      <c r="C64">
        <v>0.33107999999999999</v>
      </c>
      <c r="D64" t="str">
        <f>IFERROR(IF(VLOOKUP(A64,'Experimental Epitopes'!$A$2:$A$589,1,FALSE)=A64,"yes"),"no")</f>
        <v>yes</v>
      </c>
      <c r="E64" t="str">
        <f t="shared" si="0"/>
        <v>accurate</v>
      </c>
      <c r="F64" t="str">
        <f t="shared" si="1"/>
        <v>accurate</v>
      </c>
      <c r="G64" t="str">
        <f t="shared" si="2"/>
        <v>accurate</v>
      </c>
    </row>
    <row r="65" spans="1:7" x14ac:dyDescent="0.25">
      <c r="A65" t="s">
        <v>598</v>
      </c>
      <c r="B65" t="s">
        <v>838</v>
      </c>
      <c r="C65">
        <v>-2.002E-2</v>
      </c>
      <c r="D65" t="str">
        <f>IFERROR(IF(VLOOKUP(A65,'Experimental Epitopes'!$A$2:$A$589,1,FALSE)=A65,"yes"),"no")</f>
        <v>no</v>
      </c>
      <c r="E65" t="str">
        <f t="shared" si="0"/>
        <v>accurate</v>
      </c>
      <c r="F65" t="str">
        <f t="shared" si="1"/>
        <v>accurate</v>
      </c>
      <c r="G65" t="str">
        <f t="shared" si="2"/>
        <v>accurate</v>
      </c>
    </row>
    <row r="66" spans="1:7" x14ac:dyDescent="0.25">
      <c r="A66" t="s">
        <v>55</v>
      </c>
      <c r="B66" t="s">
        <v>838</v>
      </c>
      <c r="C66">
        <v>2.8400000000000002E-2</v>
      </c>
      <c r="D66" t="str">
        <f>IFERROR(IF(VLOOKUP(A66,'Experimental Epitopes'!$A$2:$A$589,1,FALSE)=A66,"yes"),"no")</f>
        <v>yes</v>
      </c>
      <c r="E66" t="str">
        <f t="shared" si="0"/>
        <v>false negative</v>
      </c>
      <c r="F66" t="str">
        <f t="shared" si="1"/>
        <v>false negative</v>
      </c>
      <c r="G66" t="str">
        <f t="shared" si="2"/>
        <v>accurate</v>
      </c>
    </row>
    <row r="67" spans="1:7" x14ac:dyDescent="0.25">
      <c r="A67" t="s">
        <v>599</v>
      </c>
      <c r="B67" t="s">
        <v>838</v>
      </c>
      <c r="C67">
        <v>3.091E-2</v>
      </c>
      <c r="D67" t="str">
        <f>IFERROR(IF(VLOOKUP(A67,'Experimental Epitopes'!$A$2:$A$589,1,FALSE)=A67,"yes"),"no")</f>
        <v>no</v>
      </c>
      <c r="E67" t="str">
        <f t="shared" ref="E67:E130" si="3">IF(OR(AND(B67="POSITIVE",C67&gt;0,D67="yes"),AND(OR(B67="NEGATIVE",C67&lt;0),D67="no")),"accurate",IF(AND(B67="POSITIVE",C67&gt;0,D67="no"),"false positive","false negative"))</f>
        <v>accurate</v>
      </c>
      <c r="F67" t="str">
        <f t="shared" ref="F67:F130" si="4">IF(OR(AND(B67="POSITIVE",D67="yes"),AND(B67="NEGATIVE",D67="no")),"accurate",IF(AND(B67="POSITIVE",D67="no"),"false positive","false negative"))</f>
        <v>accurate</v>
      </c>
      <c r="G67" t="str">
        <f t="shared" ref="G67:G130" si="5">IF(OR(AND(C67&gt;0,D67="yes"),AND(C67&lt;0,D67="no")),"accurate",IF(AND(C67&gt;0,D67="no"),"false positive","false negative"))</f>
        <v>false positive</v>
      </c>
    </row>
    <row r="68" spans="1:7" x14ac:dyDescent="0.25">
      <c r="A68" t="s">
        <v>600</v>
      </c>
      <c r="B68" t="s">
        <v>837</v>
      </c>
      <c r="C68">
        <v>-7.4200000000000002E-2</v>
      </c>
      <c r="D68" t="str">
        <f>IFERROR(IF(VLOOKUP(A68,'Experimental Epitopes'!$A$2:$A$589,1,FALSE)=A68,"yes"),"no")</f>
        <v>no</v>
      </c>
      <c r="E68" t="str">
        <f t="shared" si="3"/>
        <v>accurate</v>
      </c>
      <c r="F68" t="str">
        <f t="shared" si="4"/>
        <v>false positive</v>
      </c>
      <c r="G68" t="str">
        <f t="shared" si="5"/>
        <v>accurate</v>
      </c>
    </row>
    <row r="69" spans="1:7" x14ac:dyDescent="0.25">
      <c r="A69" t="s">
        <v>56</v>
      </c>
      <c r="B69" t="s">
        <v>838</v>
      </c>
      <c r="C69">
        <v>-0.19087999999999999</v>
      </c>
      <c r="D69" t="str">
        <f>IFERROR(IF(VLOOKUP(A69,'Experimental Epitopes'!$A$2:$A$589,1,FALSE)=A69,"yes"),"no")</f>
        <v>yes</v>
      </c>
      <c r="E69" t="str">
        <f t="shared" si="3"/>
        <v>false negative</v>
      </c>
      <c r="F69" t="str">
        <f t="shared" si="4"/>
        <v>false negative</v>
      </c>
      <c r="G69" t="str">
        <f t="shared" si="5"/>
        <v>false negative</v>
      </c>
    </row>
    <row r="70" spans="1:7" x14ac:dyDescent="0.25">
      <c r="A70" t="s">
        <v>57</v>
      </c>
      <c r="B70" t="s">
        <v>838</v>
      </c>
      <c r="C70">
        <v>0.37534000000000001</v>
      </c>
      <c r="D70" t="str">
        <f>IFERROR(IF(VLOOKUP(A70,'Experimental Epitopes'!$A$2:$A$589,1,FALSE)=A70,"yes"),"no")</f>
        <v>yes</v>
      </c>
      <c r="E70" t="str">
        <f t="shared" si="3"/>
        <v>false negative</v>
      </c>
      <c r="F70" t="str">
        <f t="shared" si="4"/>
        <v>false negative</v>
      </c>
      <c r="G70" t="str">
        <f t="shared" si="5"/>
        <v>accurate</v>
      </c>
    </row>
    <row r="71" spans="1:7" x14ac:dyDescent="0.25">
      <c r="A71" t="s">
        <v>58</v>
      </c>
      <c r="B71" t="s">
        <v>838</v>
      </c>
      <c r="C71">
        <v>0.14358000000000001</v>
      </c>
      <c r="D71" t="str">
        <f>IFERROR(IF(VLOOKUP(A71,'Experimental Epitopes'!$A$2:$A$589,1,FALSE)=A71,"yes"),"no")</f>
        <v>yes</v>
      </c>
      <c r="E71" t="str">
        <f t="shared" si="3"/>
        <v>false negative</v>
      </c>
      <c r="F71" t="str">
        <f t="shared" si="4"/>
        <v>false negative</v>
      </c>
      <c r="G71" t="str">
        <f t="shared" si="5"/>
        <v>accurate</v>
      </c>
    </row>
    <row r="72" spans="1:7" x14ac:dyDescent="0.25">
      <c r="A72" t="s">
        <v>601</v>
      </c>
      <c r="B72" t="s">
        <v>837</v>
      </c>
      <c r="C72">
        <v>-2.308E-2</v>
      </c>
      <c r="D72" t="str">
        <f>IFERROR(IF(VLOOKUP(A72,'Experimental Epitopes'!$A$2:$A$589,1,FALSE)=A72,"yes"),"no")</f>
        <v>no</v>
      </c>
      <c r="E72" t="str">
        <f t="shared" si="3"/>
        <v>accurate</v>
      </c>
      <c r="F72" t="str">
        <f t="shared" si="4"/>
        <v>false positive</v>
      </c>
      <c r="G72" t="str">
        <f t="shared" si="5"/>
        <v>accurate</v>
      </c>
    </row>
    <row r="73" spans="1:7" x14ac:dyDescent="0.25">
      <c r="A73" t="s">
        <v>59</v>
      </c>
      <c r="B73" t="s">
        <v>838</v>
      </c>
      <c r="C73">
        <v>0.18328</v>
      </c>
      <c r="D73" t="str">
        <f>IFERROR(IF(VLOOKUP(A73,'Experimental Epitopes'!$A$2:$A$589,1,FALSE)=A73,"yes"),"no")</f>
        <v>yes</v>
      </c>
      <c r="E73" t="str">
        <f t="shared" si="3"/>
        <v>false negative</v>
      </c>
      <c r="F73" t="str">
        <f t="shared" si="4"/>
        <v>false negative</v>
      </c>
      <c r="G73" t="str">
        <f t="shared" si="5"/>
        <v>accurate</v>
      </c>
    </row>
    <row r="74" spans="1:7" x14ac:dyDescent="0.25">
      <c r="A74" t="s">
        <v>60</v>
      </c>
      <c r="B74" t="s">
        <v>837</v>
      </c>
      <c r="C74">
        <v>0.12113</v>
      </c>
      <c r="D74" t="str">
        <f>IFERROR(IF(VLOOKUP(A74,'Experimental Epitopes'!$A$2:$A$589,1,FALSE)=A74,"yes"),"no")</f>
        <v>yes</v>
      </c>
      <c r="E74" t="str">
        <f t="shared" si="3"/>
        <v>accurate</v>
      </c>
      <c r="F74" t="str">
        <f t="shared" si="4"/>
        <v>accurate</v>
      </c>
      <c r="G74" t="str">
        <f t="shared" si="5"/>
        <v>accurate</v>
      </c>
    </row>
    <row r="75" spans="1:7" x14ac:dyDescent="0.25">
      <c r="A75" t="s">
        <v>61</v>
      </c>
      <c r="B75" t="s">
        <v>837</v>
      </c>
      <c r="C75">
        <v>0.25803999999999999</v>
      </c>
      <c r="D75" t="str">
        <f>IFERROR(IF(VLOOKUP(A75,'Experimental Epitopes'!$A$2:$A$589,1,FALSE)=A75,"yes"),"no")</f>
        <v>yes</v>
      </c>
      <c r="E75" t="str">
        <f t="shared" si="3"/>
        <v>accurate</v>
      </c>
      <c r="F75" t="str">
        <f t="shared" si="4"/>
        <v>accurate</v>
      </c>
      <c r="G75" t="str">
        <f t="shared" si="5"/>
        <v>accurate</v>
      </c>
    </row>
    <row r="76" spans="1:7" x14ac:dyDescent="0.25">
      <c r="A76" t="s">
        <v>602</v>
      </c>
      <c r="B76" t="s">
        <v>837</v>
      </c>
      <c r="C76">
        <v>0.11686000000000001</v>
      </c>
      <c r="D76" t="str">
        <f>IFERROR(IF(VLOOKUP(A76,'Experimental Epitopes'!$A$2:$A$589,1,FALSE)=A76,"yes"),"no")</f>
        <v>no</v>
      </c>
      <c r="E76" t="str">
        <f t="shared" si="3"/>
        <v>false positive</v>
      </c>
      <c r="F76" t="str">
        <f t="shared" si="4"/>
        <v>false positive</v>
      </c>
      <c r="G76" t="str">
        <f t="shared" si="5"/>
        <v>false positive</v>
      </c>
    </row>
    <row r="77" spans="1:7" x14ac:dyDescent="0.25">
      <c r="A77" t="s">
        <v>603</v>
      </c>
      <c r="B77" t="s">
        <v>838</v>
      </c>
      <c r="C77">
        <v>4.5850000000000002E-2</v>
      </c>
      <c r="D77" t="str">
        <f>IFERROR(IF(VLOOKUP(A77,'Experimental Epitopes'!$A$2:$A$589,1,FALSE)=A77,"yes"),"no")</f>
        <v>no</v>
      </c>
      <c r="E77" t="str">
        <f t="shared" si="3"/>
        <v>accurate</v>
      </c>
      <c r="F77" t="str">
        <f t="shared" si="4"/>
        <v>accurate</v>
      </c>
      <c r="G77" t="str">
        <f t="shared" si="5"/>
        <v>false positive</v>
      </c>
    </row>
    <row r="78" spans="1:7" x14ac:dyDescent="0.25">
      <c r="A78" t="s">
        <v>62</v>
      </c>
      <c r="B78" t="s">
        <v>838</v>
      </c>
      <c r="C78">
        <v>0.15623999999999999</v>
      </c>
      <c r="D78" t="str">
        <f>IFERROR(IF(VLOOKUP(A78,'Experimental Epitopes'!$A$2:$A$589,1,FALSE)=A78,"yes"),"no")</f>
        <v>yes</v>
      </c>
      <c r="E78" t="str">
        <f t="shared" si="3"/>
        <v>false negative</v>
      </c>
      <c r="F78" t="str">
        <f t="shared" si="4"/>
        <v>false negative</v>
      </c>
      <c r="G78" t="str">
        <f t="shared" si="5"/>
        <v>accurate</v>
      </c>
    </row>
    <row r="79" spans="1:7" x14ac:dyDescent="0.25">
      <c r="A79" t="s">
        <v>63</v>
      </c>
      <c r="B79" t="s">
        <v>838</v>
      </c>
      <c r="C79">
        <v>-8.9130000000000001E-2</v>
      </c>
      <c r="D79" t="str">
        <f>IFERROR(IF(VLOOKUP(A79,'Experimental Epitopes'!$A$2:$A$589,1,FALSE)=A79,"yes"),"no")</f>
        <v>yes</v>
      </c>
      <c r="E79" t="str">
        <f t="shared" si="3"/>
        <v>false negative</v>
      </c>
      <c r="F79" t="str">
        <f t="shared" si="4"/>
        <v>false negative</v>
      </c>
      <c r="G79" t="str">
        <f t="shared" si="5"/>
        <v>false negative</v>
      </c>
    </row>
    <row r="80" spans="1:7" x14ac:dyDescent="0.25">
      <c r="A80" t="s">
        <v>604</v>
      </c>
      <c r="B80" t="s">
        <v>837</v>
      </c>
      <c r="C80">
        <v>0.44352000000000003</v>
      </c>
      <c r="D80" t="str">
        <f>IFERROR(IF(VLOOKUP(A80,'Experimental Epitopes'!$A$2:$A$589,1,FALSE)=A80,"yes"),"no")</f>
        <v>no</v>
      </c>
      <c r="E80" t="str">
        <f t="shared" si="3"/>
        <v>false positive</v>
      </c>
      <c r="F80" t="str">
        <f t="shared" si="4"/>
        <v>false positive</v>
      </c>
      <c r="G80" t="str">
        <f t="shared" si="5"/>
        <v>false positive</v>
      </c>
    </row>
    <row r="81" spans="1:7" x14ac:dyDescent="0.25">
      <c r="A81" t="s">
        <v>605</v>
      </c>
      <c r="B81" t="s">
        <v>838</v>
      </c>
      <c r="C81">
        <v>0.22145999999999999</v>
      </c>
      <c r="D81" t="str">
        <f>IFERROR(IF(VLOOKUP(A81,'Experimental Epitopes'!$A$2:$A$589,1,FALSE)=A81,"yes"),"no")</f>
        <v>no</v>
      </c>
      <c r="E81" t="str">
        <f t="shared" si="3"/>
        <v>accurate</v>
      </c>
      <c r="F81" t="str">
        <f t="shared" si="4"/>
        <v>accurate</v>
      </c>
      <c r="G81" t="str">
        <f t="shared" si="5"/>
        <v>false positive</v>
      </c>
    </row>
    <row r="82" spans="1:7" x14ac:dyDescent="0.25">
      <c r="A82" t="s">
        <v>64</v>
      </c>
      <c r="B82" t="s">
        <v>837</v>
      </c>
      <c r="C82">
        <v>0.35213</v>
      </c>
      <c r="D82" t="str">
        <f>IFERROR(IF(VLOOKUP(A82,'Experimental Epitopes'!$A$2:$A$589,1,FALSE)=A82,"yes"),"no")</f>
        <v>yes</v>
      </c>
      <c r="E82" t="str">
        <f t="shared" si="3"/>
        <v>accurate</v>
      </c>
      <c r="F82" t="str">
        <f t="shared" si="4"/>
        <v>accurate</v>
      </c>
      <c r="G82" t="str">
        <f t="shared" si="5"/>
        <v>accurate</v>
      </c>
    </row>
    <row r="83" spans="1:7" x14ac:dyDescent="0.25">
      <c r="A83" t="s">
        <v>606</v>
      </c>
      <c r="B83" t="s">
        <v>838</v>
      </c>
      <c r="C83">
        <v>0.32097999999999999</v>
      </c>
      <c r="D83" t="str">
        <f>IFERROR(IF(VLOOKUP(A83,'Experimental Epitopes'!$A$2:$A$589,1,FALSE)=A83,"yes"),"no")</f>
        <v>no</v>
      </c>
      <c r="E83" t="str">
        <f t="shared" si="3"/>
        <v>accurate</v>
      </c>
      <c r="F83" t="str">
        <f t="shared" si="4"/>
        <v>accurate</v>
      </c>
      <c r="G83" t="str">
        <f t="shared" si="5"/>
        <v>false positive</v>
      </c>
    </row>
    <row r="84" spans="1:7" x14ac:dyDescent="0.25">
      <c r="A84" t="s">
        <v>65</v>
      </c>
      <c r="B84" t="s">
        <v>837</v>
      </c>
      <c r="C84">
        <v>0.46265000000000001</v>
      </c>
      <c r="D84" t="str">
        <f>IFERROR(IF(VLOOKUP(A84,'Experimental Epitopes'!$A$2:$A$589,1,FALSE)=A84,"yes"),"no")</f>
        <v>yes</v>
      </c>
      <c r="E84" t="str">
        <f t="shared" si="3"/>
        <v>accurate</v>
      </c>
      <c r="F84" t="str">
        <f t="shared" si="4"/>
        <v>accurate</v>
      </c>
      <c r="G84" t="str">
        <f t="shared" si="5"/>
        <v>accurate</v>
      </c>
    </row>
    <row r="85" spans="1:7" x14ac:dyDescent="0.25">
      <c r="A85" t="s">
        <v>66</v>
      </c>
      <c r="B85" t="s">
        <v>838</v>
      </c>
      <c r="C85">
        <v>-0.15215999999999999</v>
      </c>
      <c r="D85" t="str">
        <f>IFERROR(IF(VLOOKUP(A85,'Experimental Epitopes'!$A$2:$A$589,1,FALSE)=A85,"yes"),"no")</f>
        <v>yes</v>
      </c>
      <c r="E85" t="str">
        <f t="shared" si="3"/>
        <v>false negative</v>
      </c>
      <c r="F85" t="str">
        <f t="shared" si="4"/>
        <v>false negative</v>
      </c>
      <c r="G85" t="str">
        <f t="shared" si="5"/>
        <v>false negative</v>
      </c>
    </row>
    <row r="86" spans="1:7" x14ac:dyDescent="0.25">
      <c r="A86" t="s">
        <v>607</v>
      </c>
      <c r="B86" t="s">
        <v>838</v>
      </c>
      <c r="C86">
        <v>0.12576000000000001</v>
      </c>
      <c r="D86" t="str">
        <f>IFERROR(IF(VLOOKUP(A86,'Experimental Epitopes'!$A$2:$A$589,1,FALSE)=A86,"yes"),"no")</f>
        <v>no</v>
      </c>
      <c r="E86" t="str">
        <f t="shared" si="3"/>
        <v>accurate</v>
      </c>
      <c r="F86" t="str">
        <f t="shared" si="4"/>
        <v>accurate</v>
      </c>
      <c r="G86" t="str">
        <f t="shared" si="5"/>
        <v>false positive</v>
      </c>
    </row>
    <row r="87" spans="1:7" x14ac:dyDescent="0.25">
      <c r="A87" t="s">
        <v>67</v>
      </c>
      <c r="B87" t="s">
        <v>838</v>
      </c>
      <c r="C87">
        <v>0.12576000000000001</v>
      </c>
      <c r="D87" t="str">
        <f>IFERROR(IF(VLOOKUP(A87,'Experimental Epitopes'!$A$2:$A$589,1,FALSE)=A87,"yes"),"no")</f>
        <v>yes</v>
      </c>
      <c r="E87" t="str">
        <f t="shared" si="3"/>
        <v>false negative</v>
      </c>
      <c r="F87" t="str">
        <f t="shared" si="4"/>
        <v>false negative</v>
      </c>
      <c r="G87" t="str">
        <f t="shared" si="5"/>
        <v>accurate</v>
      </c>
    </row>
    <row r="88" spans="1:7" x14ac:dyDescent="0.25">
      <c r="A88" t="s">
        <v>68</v>
      </c>
      <c r="B88" t="s">
        <v>838</v>
      </c>
      <c r="C88">
        <v>0.12576000000000001</v>
      </c>
      <c r="D88" t="str">
        <f>IFERROR(IF(VLOOKUP(A88,'Experimental Epitopes'!$A$2:$A$589,1,FALSE)=A88,"yes"),"no")</f>
        <v>yes</v>
      </c>
      <c r="E88" t="str">
        <f t="shared" si="3"/>
        <v>false negative</v>
      </c>
      <c r="F88" t="str">
        <f t="shared" si="4"/>
        <v>false negative</v>
      </c>
      <c r="G88" t="str">
        <f t="shared" si="5"/>
        <v>accurate</v>
      </c>
    </row>
    <row r="89" spans="1:7" x14ac:dyDescent="0.25">
      <c r="A89" t="s">
        <v>69</v>
      </c>
      <c r="B89" t="s">
        <v>838</v>
      </c>
      <c r="C89">
        <v>6.9339999999999999E-2</v>
      </c>
      <c r="D89" t="str">
        <f>IFERROR(IF(VLOOKUP(A89,'Experimental Epitopes'!$A$2:$A$589,1,FALSE)=A89,"yes"),"no")</f>
        <v>yes</v>
      </c>
      <c r="E89" t="str">
        <f t="shared" si="3"/>
        <v>false negative</v>
      </c>
      <c r="F89" t="str">
        <f t="shared" si="4"/>
        <v>false negative</v>
      </c>
      <c r="G89" t="str">
        <f t="shared" si="5"/>
        <v>accurate</v>
      </c>
    </row>
    <row r="90" spans="1:7" x14ac:dyDescent="0.25">
      <c r="A90" t="s">
        <v>70</v>
      </c>
      <c r="B90" t="s">
        <v>838</v>
      </c>
      <c r="C90">
        <v>-0.51402999999999999</v>
      </c>
      <c r="D90" t="str">
        <f>IFERROR(IF(VLOOKUP(A90,'Experimental Epitopes'!$A$2:$A$589,1,FALSE)=A90,"yes"),"no")</f>
        <v>yes</v>
      </c>
      <c r="E90" t="str">
        <f t="shared" si="3"/>
        <v>false negative</v>
      </c>
      <c r="F90" t="str">
        <f t="shared" si="4"/>
        <v>false negative</v>
      </c>
      <c r="G90" t="str">
        <f t="shared" si="5"/>
        <v>false negative</v>
      </c>
    </row>
    <row r="91" spans="1:7" x14ac:dyDescent="0.25">
      <c r="A91" t="s">
        <v>71</v>
      </c>
      <c r="B91" t="s">
        <v>838</v>
      </c>
      <c r="C91">
        <v>0.10727</v>
      </c>
      <c r="D91" t="str">
        <f>IFERROR(IF(VLOOKUP(A91,'Experimental Epitopes'!$A$2:$A$589,1,FALSE)=A91,"yes"),"no")</f>
        <v>yes</v>
      </c>
      <c r="E91" t="str">
        <f t="shared" si="3"/>
        <v>false negative</v>
      </c>
      <c r="F91" t="str">
        <f t="shared" si="4"/>
        <v>false negative</v>
      </c>
      <c r="G91" t="str">
        <f t="shared" si="5"/>
        <v>accurate</v>
      </c>
    </row>
    <row r="92" spans="1:7" x14ac:dyDescent="0.25">
      <c r="A92" t="s">
        <v>72</v>
      </c>
      <c r="B92" t="s">
        <v>837</v>
      </c>
      <c r="C92">
        <v>0.40958</v>
      </c>
      <c r="D92" t="str">
        <f>IFERROR(IF(VLOOKUP(A92,'Experimental Epitopes'!$A$2:$A$589,1,FALSE)=A92,"yes"),"no")</f>
        <v>yes</v>
      </c>
      <c r="E92" t="str">
        <f t="shared" si="3"/>
        <v>accurate</v>
      </c>
      <c r="F92" t="str">
        <f t="shared" si="4"/>
        <v>accurate</v>
      </c>
      <c r="G92" t="str">
        <f t="shared" si="5"/>
        <v>accurate</v>
      </c>
    </row>
    <row r="93" spans="1:7" x14ac:dyDescent="0.25">
      <c r="A93" t="s">
        <v>73</v>
      </c>
      <c r="B93" t="s">
        <v>838</v>
      </c>
      <c r="C93">
        <v>0.33457999999999999</v>
      </c>
      <c r="D93" t="str">
        <f>IFERROR(IF(VLOOKUP(A93,'Experimental Epitopes'!$A$2:$A$589,1,FALSE)=A93,"yes"),"no")</f>
        <v>yes</v>
      </c>
      <c r="E93" t="str">
        <f t="shared" si="3"/>
        <v>false negative</v>
      </c>
      <c r="F93" t="str">
        <f t="shared" si="4"/>
        <v>false negative</v>
      </c>
      <c r="G93" t="str">
        <f t="shared" si="5"/>
        <v>accurate</v>
      </c>
    </row>
    <row r="94" spans="1:7" x14ac:dyDescent="0.25">
      <c r="A94" t="s">
        <v>74</v>
      </c>
      <c r="B94" t="s">
        <v>838</v>
      </c>
      <c r="C94">
        <v>-0.35282000000000002</v>
      </c>
      <c r="D94" t="str">
        <f>IFERROR(IF(VLOOKUP(A94,'Experimental Epitopes'!$A$2:$A$589,1,FALSE)=A94,"yes"),"no")</f>
        <v>yes</v>
      </c>
      <c r="E94" t="str">
        <f t="shared" si="3"/>
        <v>false negative</v>
      </c>
      <c r="F94" t="str">
        <f t="shared" si="4"/>
        <v>false negative</v>
      </c>
      <c r="G94" t="str">
        <f t="shared" si="5"/>
        <v>false negative</v>
      </c>
    </row>
    <row r="95" spans="1:7" x14ac:dyDescent="0.25">
      <c r="A95" t="s">
        <v>608</v>
      </c>
      <c r="B95" t="s">
        <v>838</v>
      </c>
      <c r="C95">
        <v>0.20277000000000001</v>
      </c>
      <c r="D95" t="str">
        <f>IFERROR(IF(VLOOKUP(A95,'Experimental Epitopes'!$A$2:$A$589,1,FALSE)=A95,"yes"),"no")</f>
        <v>no</v>
      </c>
      <c r="E95" t="str">
        <f t="shared" si="3"/>
        <v>accurate</v>
      </c>
      <c r="F95" t="str">
        <f t="shared" si="4"/>
        <v>accurate</v>
      </c>
      <c r="G95" t="str">
        <f t="shared" si="5"/>
        <v>false positive</v>
      </c>
    </row>
    <row r="96" spans="1:7" x14ac:dyDescent="0.25">
      <c r="A96" t="s">
        <v>75</v>
      </c>
      <c r="B96" t="s">
        <v>838</v>
      </c>
      <c r="C96">
        <v>-5.4050000000000001E-2</v>
      </c>
      <c r="D96" t="str">
        <f>IFERROR(IF(VLOOKUP(A96,'Experimental Epitopes'!$A$2:$A$589,1,FALSE)=A96,"yes"),"no")</f>
        <v>yes</v>
      </c>
      <c r="E96" t="str">
        <f t="shared" si="3"/>
        <v>false negative</v>
      </c>
      <c r="F96" t="str">
        <f t="shared" si="4"/>
        <v>false negative</v>
      </c>
      <c r="G96" t="str">
        <f t="shared" si="5"/>
        <v>false negative</v>
      </c>
    </row>
    <row r="97" spans="1:7" x14ac:dyDescent="0.25">
      <c r="A97" t="s">
        <v>76</v>
      </c>
      <c r="B97" t="s">
        <v>837</v>
      </c>
      <c r="C97">
        <v>0.21249999999999999</v>
      </c>
      <c r="D97" t="str">
        <f>IFERROR(IF(VLOOKUP(A97,'Experimental Epitopes'!$A$2:$A$589,1,FALSE)=A97,"yes"),"no")</f>
        <v>yes</v>
      </c>
      <c r="E97" t="str">
        <f t="shared" si="3"/>
        <v>accurate</v>
      </c>
      <c r="F97" t="str">
        <f t="shared" si="4"/>
        <v>accurate</v>
      </c>
      <c r="G97" t="str">
        <f t="shared" si="5"/>
        <v>accurate</v>
      </c>
    </row>
    <row r="98" spans="1:7" x14ac:dyDescent="0.25">
      <c r="A98" t="s">
        <v>609</v>
      </c>
      <c r="B98" t="s">
        <v>837</v>
      </c>
      <c r="C98">
        <v>-0.39717999999999998</v>
      </c>
      <c r="D98" t="str">
        <f>IFERROR(IF(VLOOKUP(A98,'Experimental Epitopes'!$A$2:$A$589,1,FALSE)=A98,"yes"),"no")</f>
        <v>no</v>
      </c>
      <c r="E98" t="str">
        <f t="shared" si="3"/>
        <v>accurate</v>
      </c>
      <c r="F98" t="str">
        <f t="shared" si="4"/>
        <v>false positive</v>
      </c>
      <c r="G98" t="str">
        <f t="shared" si="5"/>
        <v>accurate</v>
      </c>
    </row>
    <row r="99" spans="1:7" x14ac:dyDescent="0.25">
      <c r="A99" t="s">
        <v>77</v>
      </c>
      <c r="B99" t="s">
        <v>838</v>
      </c>
      <c r="C99">
        <v>-0.13159000000000001</v>
      </c>
      <c r="D99" t="str">
        <f>IFERROR(IF(VLOOKUP(A99,'Experimental Epitopes'!$A$2:$A$589,1,FALSE)=A99,"yes"),"no")</f>
        <v>yes</v>
      </c>
      <c r="E99" t="str">
        <f t="shared" si="3"/>
        <v>false negative</v>
      </c>
      <c r="F99" t="str">
        <f t="shared" si="4"/>
        <v>false negative</v>
      </c>
      <c r="G99" t="str">
        <f t="shared" si="5"/>
        <v>false negative</v>
      </c>
    </row>
    <row r="100" spans="1:7" x14ac:dyDescent="0.25">
      <c r="A100" t="s">
        <v>78</v>
      </c>
      <c r="B100" t="s">
        <v>838</v>
      </c>
      <c r="C100">
        <v>-2.946E-2</v>
      </c>
      <c r="D100" t="str">
        <f>IFERROR(IF(VLOOKUP(A100,'Experimental Epitopes'!$A$2:$A$589,1,FALSE)=A100,"yes"),"no")</f>
        <v>yes</v>
      </c>
      <c r="E100" t="str">
        <f t="shared" si="3"/>
        <v>false negative</v>
      </c>
      <c r="F100" t="str">
        <f t="shared" si="4"/>
        <v>false negative</v>
      </c>
      <c r="G100" t="str">
        <f t="shared" si="5"/>
        <v>false negative</v>
      </c>
    </row>
    <row r="101" spans="1:7" x14ac:dyDescent="0.25">
      <c r="A101" t="s">
        <v>79</v>
      </c>
      <c r="B101" t="s">
        <v>838</v>
      </c>
      <c r="C101">
        <v>-9.4619999999999996E-2</v>
      </c>
      <c r="D101" t="str">
        <f>IFERROR(IF(VLOOKUP(A101,'Experimental Epitopes'!$A$2:$A$589,1,FALSE)=A101,"yes"),"no")</f>
        <v>yes</v>
      </c>
      <c r="E101" t="str">
        <f t="shared" si="3"/>
        <v>false negative</v>
      </c>
      <c r="F101" t="str">
        <f t="shared" si="4"/>
        <v>false negative</v>
      </c>
      <c r="G101" t="str">
        <f t="shared" si="5"/>
        <v>false negative</v>
      </c>
    </row>
    <row r="102" spans="1:7" x14ac:dyDescent="0.25">
      <c r="A102" t="s">
        <v>610</v>
      </c>
      <c r="B102" t="s">
        <v>838</v>
      </c>
      <c r="C102">
        <v>-4.6690000000000002E-2</v>
      </c>
      <c r="D102" t="str">
        <f>IFERROR(IF(VLOOKUP(A102,'Experimental Epitopes'!$A$2:$A$589,1,FALSE)=A102,"yes"),"no")</f>
        <v>no</v>
      </c>
      <c r="E102" t="str">
        <f t="shared" si="3"/>
        <v>accurate</v>
      </c>
      <c r="F102" t="str">
        <f t="shared" si="4"/>
        <v>accurate</v>
      </c>
      <c r="G102" t="str">
        <f t="shared" si="5"/>
        <v>accurate</v>
      </c>
    </row>
    <row r="103" spans="1:7" x14ac:dyDescent="0.25">
      <c r="A103" t="s">
        <v>80</v>
      </c>
      <c r="B103" t="s">
        <v>838</v>
      </c>
      <c r="C103">
        <v>-0.38634000000000002</v>
      </c>
      <c r="D103" t="str">
        <f>IFERROR(IF(VLOOKUP(A103,'Experimental Epitopes'!$A$2:$A$589,1,FALSE)=A103,"yes"),"no")</f>
        <v>yes</v>
      </c>
      <c r="E103" t="str">
        <f t="shared" si="3"/>
        <v>false negative</v>
      </c>
      <c r="F103" t="str">
        <f t="shared" si="4"/>
        <v>false negative</v>
      </c>
      <c r="G103" t="str">
        <f t="shared" si="5"/>
        <v>false negative</v>
      </c>
    </row>
    <row r="104" spans="1:7" x14ac:dyDescent="0.25">
      <c r="A104" t="s">
        <v>81</v>
      </c>
      <c r="B104" t="s">
        <v>838</v>
      </c>
      <c r="C104">
        <v>-5.3339999999999999E-2</v>
      </c>
      <c r="D104" t="str">
        <f>IFERROR(IF(VLOOKUP(A104,'Experimental Epitopes'!$A$2:$A$589,1,FALSE)=A104,"yes"),"no")</f>
        <v>yes</v>
      </c>
      <c r="E104" t="str">
        <f t="shared" si="3"/>
        <v>false negative</v>
      </c>
      <c r="F104" t="str">
        <f t="shared" si="4"/>
        <v>false negative</v>
      </c>
      <c r="G104" t="str">
        <f t="shared" si="5"/>
        <v>false negative</v>
      </c>
    </row>
    <row r="105" spans="1:7" x14ac:dyDescent="0.25">
      <c r="A105" t="s">
        <v>611</v>
      </c>
      <c r="B105" t="s">
        <v>837</v>
      </c>
      <c r="C105">
        <v>0.31168000000000001</v>
      </c>
      <c r="D105" t="str">
        <f>IFERROR(IF(VLOOKUP(A105,'Experimental Epitopes'!$A$2:$A$589,1,FALSE)=A105,"yes"),"no")</f>
        <v>no</v>
      </c>
      <c r="E105" t="str">
        <f t="shared" si="3"/>
        <v>false positive</v>
      </c>
      <c r="F105" t="str">
        <f t="shared" si="4"/>
        <v>false positive</v>
      </c>
      <c r="G105" t="str">
        <f t="shared" si="5"/>
        <v>false positive</v>
      </c>
    </row>
    <row r="106" spans="1:7" x14ac:dyDescent="0.25">
      <c r="A106" t="s">
        <v>82</v>
      </c>
      <c r="B106" t="s">
        <v>838</v>
      </c>
      <c r="C106">
        <v>0.10378</v>
      </c>
      <c r="D106" t="str">
        <f>IFERROR(IF(VLOOKUP(A106,'Experimental Epitopes'!$A$2:$A$589,1,FALSE)=A106,"yes"),"no")</f>
        <v>yes</v>
      </c>
      <c r="E106" t="str">
        <f t="shared" si="3"/>
        <v>false negative</v>
      </c>
      <c r="F106" t="str">
        <f t="shared" si="4"/>
        <v>false negative</v>
      </c>
      <c r="G106" t="str">
        <f t="shared" si="5"/>
        <v>accurate</v>
      </c>
    </row>
    <row r="107" spans="1:7" x14ac:dyDescent="0.25">
      <c r="A107" t="s">
        <v>83</v>
      </c>
      <c r="B107" t="s">
        <v>838</v>
      </c>
      <c r="C107">
        <v>-0.16041</v>
      </c>
      <c r="D107" t="str">
        <f>IFERROR(IF(VLOOKUP(A107,'Experimental Epitopes'!$A$2:$A$589,1,FALSE)=A107,"yes"),"no")</f>
        <v>yes</v>
      </c>
      <c r="E107" t="str">
        <f t="shared" si="3"/>
        <v>false negative</v>
      </c>
      <c r="F107" t="str">
        <f t="shared" si="4"/>
        <v>false negative</v>
      </c>
      <c r="G107" t="str">
        <f t="shared" si="5"/>
        <v>false negative</v>
      </c>
    </row>
    <row r="108" spans="1:7" x14ac:dyDescent="0.25">
      <c r="A108" t="s">
        <v>84</v>
      </c>
      <c r="B108" t="s">
        <v>838</v>
      </c>
      <c r="C108">
        <v>-0.17291999999999999</v>
      </c>
      <c r="D108" t="str">
        <f>IFERROR(IF(VLOOKUP(A108,'Experimental Epitopes'!$A$2:$A$589,1,FALSE)=A108,"yes"),"no")</f>
        <v>yes</v>
      </c>
      <c r="E108" t="str">
        <f t="shared" si="3"/>
        <v>false negative</v>
      </c>
      <c r="F108" t="str">
        <f t="shared" si="4"/>
        <v>false negative</v>
      </c>
      <c r="G108" t="str">
        <f t="shared" si="5"/>
        <v>false negative</v>
      </c>
    </row>
    <row r="109" spans="1:7" x14ac:dyDescent="0.25">
      <c r="A109" t="s">
        <v>85</v>
      </c>
      <c r="B109" t="s">
        <v>837</v>
      </c>
      <c r="C109">
        <v>0.43425999999999998</v>
      </c>
      <c r="D109" t="str">
        <f>IFERROR(IF(VLOOKUP(A109,'Experimental Epitopes'!$A$2:$A$589,1,FALSE)=A109,"yes"),"no")</f>
        <v>yes</v>
      </c>
      <c r="E109" t="str">
        <f t="shared" si="3"/>
        <v>accurate</v>
      </c>
      <c r="F109" t="str">
        <f t="shared" si="4"/>
        <v>accurate</v>
      </c>
      <c r="G109" t="str">
        <f t="shared" si="5"/>
        <v>accurate</v>
      </c>
    </row>
    <row r="110" spans="1:7" x14ac:dyDescent="0.25">
      <c r="A110" t="s">
        <v>612</v>
      </c>
      <c r="B110" t="s">
        <v>837</v>
      </c>
      <c r="C110">
        <v>0.10735</v>
      </c>
      <c r="D110" t="str">
        <f>IFERROR(IF(VLOOKUP(A110,'Experimental Epitopes'!$A$2:$A$589,1,FALSE)=A110,"yes"),"no")</f>
        <v>no</v>
      </c>
      <c r="E110" t="str">
        <f t="shared" si="3"/>
        <v>false positive</v>
      </c>
      <c r="F110" t="str">
        <f t="shared" si="4"/>
        <v>false positive</v>
      </c>
      <c r="G110" t="str">
        <f t="shared" si="5"/>
        <v>false positive</v>
      </c>
    </row>
    <row r="111" spans="1:7" x14ac:dyDescent="0.25">
      <c r="A111" t="s">
        <v>613</v>
      </c>
      <c r="B111" t="s">
        <v>837</v>
      </c>
      <c r="C111">
        <v>-0.30430000000000001</v>
      </c>
      <c r="D111" t="str">
        <f>IFERROR(IF(VLOOKUP(A111,'Experimental Epitopes'!$A$2:$A$589,1,FALSE)=A111,"yes"),"no")</f>
        <v>no</v>
      </c>
      <c r="E111" t="str">
        <f t="shared" si="3"/>
        <v>accurate</v>
      </c>
      <c r="F111" t="str">
        <f t="shared" si="4"/>
        <v>false positive</v>
      </c>
      <c r="G111" t="str">
        <f t="shared" si="5"/>
        <v>accurate</v>
      </c>
    </row>
    <row r="112" spans="1:7" x14ac:dyDescent="0.25">
      <c r="A112" t="s">
        <v>86</v>
      </c>
      <c r="B112" t="s">
        <v>838</v>
      </c>
      <c r="C112">
        <v>0.32994000000000001</v>
      </c>
      <c r="D112" t="str">
        <f>IFERROR(IF(VLOOKUP(A112,'Experimental Epitopes'!$A$2:$A$589,1,FALSE)=A112,"yes"),"no")</f>
        <v>yes</v>
      </c>
      <c r="E112" t="str">
        <f t="shared" si="3"/>
        <v>false negative</v>
      </c>
      <c r="F112" t="str">
        <f t="shared" si="4"/>
        <v>false negative</v>
      </c>
      <c r="G112" t="str">
        <f t="shared" si="5"/>
        <v>accurate</v>
      </c>
    </row>
    <row r="113" spans="1:7" x14ac:dyDescent="0.25">
      <c r="A113" t="s">
        <v>614</v>
      </c>
      <c r="B113" t="s">
        <v>838</v>
      </c>
      <c r="C113">
        <v>-8.1399999999999997E-3</v>
      </c>
      <c r="D113" t="str">
        <f>IFERROR(IF(VLOOKUP(A113,'Experimental Epitopes'!$A$2:$A$589,1,FALSE)=A113,"yes"),"no")</f>
        <v>no</v>
      </c>
      <c r="E113" t="str">
        <f t="shared" si="3"/>
        <v>accurate</v>
      </c>
      <c r="F113" t="str">
        <f t="shared" si="4"/>
        <v>accurate</v>
      </c>
      <c r="G113" t="str">
        <f t="shared" si="5"/>
        <v>accurate</v>
      </c>
    </row>
    <row r="114" spans="1:7" x14ac:dyDescent="0.25">
      <c r="A114" t="s">
        <v>615</v>
      </c>
      <c r="B114" t="s">
        <v>837</v>
      </c>
      <c r="C114">
        <v>-0.13256999999999999</v>
      </c>
      <c r="D114" t="str">
        <f>IFERROR(IF(VLOOKUP(A114,'Experimental Epitopes'!$A$2:$A$589,1,FALSE)=A114,"yes"),"no")</f>
        <v>no</v>
      </c>
      <c r="E114" t="str">
        <f t="shared" si="3"/>
        <v>accurate</v>
      </c>
      <c r="F114" t="str">
        <f t="shared" si="4"/>
        <v>false positive</v>
      </c>
      <c r="G114" t="str">
        <f t="shared" si="5"/>
        <v>accurate</v>
      </c>
    </row>
    <row r="115" spans="1:7" x14ac:dyDescent="0.25">
      <c r="A115" t="s">
        <v>87</v>
      </c>
      <c r="B115" t="s">
        <v>838</v>
      </c>
      <c r="C115">
        <v>0.10142</v>
      </c>
      <c r="D115" t="str">
        <f>IFERROR(IF(VLOOKUP(A115,'Experimental Epitopes'!$A$2:$A$589,1,FALSE)=A115,"yes"),"no")</f>
        <v>yes</v>
      </c>
      <c r="E115" t="str">
        <f t="shared" si="3"/>
        <v>false negative</v>
      </c>
      <c r="F115" t="str">
        <f t="shared" si="4"/>
        <v>false negative</v>
      </c>
      <c r="G115" t="str">
        <f t="shared" si="5"/>
        <v>accurate</v>
      </c>
    </row>
    <row r="116" spans="1:7" x14ac:dyDescent="0.25">
      <c r="A116" t="s">
        <v>616</v>
      </c>
      <c r="B116" t="s">
        <v>838</v>
      </c>
      <c r="C116">
        <v>0.10142</v>
      </c>
      <c r="D116" t="str">
        <f>IFERROR(IF(VLOOKUP(A116,'Experimental Epitopes'!$A$2:$A$589,1,FALSE)=A116,"yes"),"no")</f>
        <v>no</v>
      </c>
      <c r="E116" t="str">
        <f t="shared" si="3"/>
        <v>accurate</v>
      </c>
      <c r="F116" t="str">
        <f t="shared" si="4"/>
        <v>accurate</v>
      </c>
      <c r="G116" t="str">
        <f t="shared" si="5"/>
        <v>false positive</v>
      </c>
    </row>
    <row r="117" spans="1:7" x14ac:dyDescent="0.25">
      <c r="A117" t="s">
        <v>617</v>
      </c>
      <c r="B117" t="s">
        <v>837</v>
      </c>
      <c r="C117">
        <v>0.10142</v>
      </c>
      <c r="D117" t="str">
        <f>IFERROR(IF(VLOOKUP(A117,'Experimental Epitopes'!$A$2:$A$589,1,FALSE)=A117,"yes"),"no")</f>
        <v>no</v>
      </c>
      <c r="E117" t="str">
        <f t="shared" si="3"/>
        <v>false positive</v>
      </c>
      <c r="F117" t="str">
        <f t="shared" si="4"/>
        <v>false positive</v>
      </c>
      <c r="G117" t="str">
        <f t="shared" si="5"/>
        <v>false positive</v>
      </c>
    </row>
    <row r="118" spans="1:7" x14ac:dyDescent="0.25">
      <c r="A118" t="s">
        <v>88</v>
      </c>
      <c r="B118" t="s">
        <v>838</v>
      </c>
      <c r="C118">
        <v>0.13927999999999999</v>
      </c>
      <c r="D118" t="str">
        <f>IFERROR(IF(VLOOKUP(A118,'Experimental Epitopes'!$A$2:$A$589,1,FALSE)=A118,"yes"),"no")</f>
        <v>yes</v>
      </c>
      <c r="E118" t="str">
        <f t="shared" si="3"/>
        <v>false negative</v>
      </c>
      <c r="F118" t="str">
        <f t="shared" si="4"/>
        <v>false negative</v>
      </c>
      <c r="G118" t="str">
        <f t="shared" si="5"/>
        <v>accurate</v>
      </c>
    </row>
    <row r="119" spans="1:7" x14ac:dyDescent="0.25">
      <c r="A119" t="s">
        <v>89</v>
      </c>
      <c r="B119" t="s">
        <v>838</v>
      </c>
      <c r="C119">
        <v>1.8699999999999999E-3</v>
      </c>
      <c r="D119" t="str">
        <f>IFERROR(IF(VLOOKUP(A119,'Experimental Epitopes'!$A$2:$A$589,1,FALSE)=A119,"yes"),"no")</f>
        <v>yes</v>
      </c>
      <c r="E119" t="str">
        <f t="shared" si="3"/>
        <v>false negative</v>
      </c>
      <c r="F119" t="str">
        <f t="shared" si="4"/>
        <v>false negative</v>
      </c>
      <c r="G119" t="str">
        <f t="shared" si="5"/>
        <v>accurate</v>
      </c>
    </row>
    <row r="120" spans="1:7" x14ac:dyDescent="0.25">
      <c r="A120" t="s">
        <v>90</v>
      </c>
      <c r="B120" t="s">
        <v>838</v>
      </c>
      <c r="C120">
        <v>0.13289000000000001</v>
      </c>
      <c r="D120" t="str">
        <f>IFERROR(IF(VLOOKUP(A120,'Experimental Epitopes'!$A$2:$A$589,1,FALSE)=A120,"yes"),"no")</f>
        <v>yes</v>
      </c>
      <c r="E120" t="str">
        <f t="shared" si="3"/>
        <v>false negative</v>
      </c>
      <c r="F120" t="str">
        <f t="shared" si="4"/>
        <v>false negative</v>
      </c>
      <c r="G120" t="str">
        <f t="shared" si="5"/>
        <v>accurate</v>
      </c>
    </row>
    <row r="121" spans="1:7" x14ac:dyDescent="0.25">
      <c r="A121" t="s">
        <v>618</v>
      </c>
      <c r="B121" t="s">
        <v>838</v>
      </c>
      <c r="C121">
        <v>0.20236000000000001</v>
      </c>
      <c r="D121" t="str">
        <f>IFERROR(IF(VLOOKUP(A121,'Experimental Epitopes'!$A$2:$A$589,1,FALSE)=A121,"yes"),"no")</f>
        <v>no</v>
      </c>
      <c r="E121" t="str">
        <f t="shared" si="3"/>
        <v>accurate</v>
      </c>
      <c r="F121" t="str">
        <f t="shared" si="4"/>
        <v>accurate</v>
      </c>
      <c r="G121" t="str">
        <f t="shared" si="5"/>
        <v>false positive</v>
      </c>
    </row>
    <row r="122" spans="1:7" x14ac:dyDescent="0.25">
      <c r="A122" t="s">
        <v>91</v>
      </c>
      <c r="B122" t="s">
        <v>837</v>
      </c>
      <c r="C122">
        <v>0.25767000000000001</v>
      </c>
      <c r="D122" t="str">
        <f>IFERROR(IF(VLOOKUP(A122,'Experimental Epitopes'!$A$2:$A$589,1,FALSE)=A122,"yes"),"no")</f>
        <v>yes</v>
      </c>
      <c r="E122" t="str">
        <f t="shared" si="3"/>
        <v>accurate</v>
      </c>
      <c r="F122" t="str">
        <f t="shared" si="4"/>
        <v>accurate</v>
      </c>
      <c r="G122" t="str">
        <f t="shared" si="5"/>
        <v>accurate</v>
      </c>
    </row>
    <row r="123" spans="1:7" x14ac:dyDescent="0.25">
      <c r="A123" t="s">
        <v>92</v>
      </c>
      <c r="B123" t="s">
        <v>838</v>
      </c>
      <c r="C123">
        <v>-0.29349999999999998</v>
      </c>
      <c r="D123" t="str">
        <f>IFERROR(IF(VLOOKUP(A123,'Experimental Epitopes'!$A$2:$A$589,1,FALSE)=A123,"yes"),"no")</f>
        <v>yes</v>
      </c>
      <c r="E123" t="str">
        <f t="shared" si="3"/>
        <v>false negative</v>
      </c>
      <c r="F123" t="str">
        <f t="shared" si="4"/>
        <v>false negative</v>
      </c>
      <c r="G123" t="str">
        <f t="shared" si="5"/>
        <v>false negative</v>
      </c>
    </row>
    <row r="124" spans="1:7" x14ac:dyDescent="0.25">
      <c r="A124" t="s">
        <v>93</v>
      </c>
      <c r="B124" t="s">
        <v>837</v>
      </c>
      <c r="C124">
        <v>-5.1979999999999998E-2</v>
      </c>
      <c r="D124" t="str">
        <f>IFERROR(IF(VLOOKUP(A124,'Experimental Epitopes'!$A$2:$A$589,1,FALSE)=A124,"yes"),"no")</f>
        <v>yes</v>
      </c>
      <c r="E124" t="str">
        <f t="shared" si="3"/>
        <v>false negative</v>
      </c>
      <c r="F124" t="str">
        <f t="shared" si="4"/>
        <v>accurate</v>
      </c>
      <c r="G124" t="str">
        <f t="shared" si="5"/>
        <v>false negative</v>
      </c>
    </row>
    <row r="125" spans="1:7" x14ac:dyDescent="0.25">
      <c r="A125" t="s">
        <v>94</v>
      </c>
      <c r="B125" t="s">
        <v>838</v>
      </c>
      <c r="C125">
        <v>-8.1399999999999997E-3</v>
      </c>
      <c r="D125" t="str">
        <f>IFERROR(IF(VLOOKUP(A125,'Experimental Epitopes'!$A$2:$A$589,1,FALSE)=A125,"yes"),"no")</f>
        <v>yes</v>
      </c>
      <c r="E125" t="str">
        <f t="shared" si="3"/>
        <v>false negative</v>
      </c>
      <c r="F125" t="str">
        <f t="shared" si="4"/>
        <v>false negative</v>
      </c>
      <c r="G125" t="str">
        <f t="shared" si="5"/>
        <v>false negative</v>
      </c>
    </row>
    <row r="126" spans="1:7" x14ac:dyDescent="0.25">
      <c r="A126" t="s">
        <v>95</v>
      </c>
      <c r="B126" t="s">
        <v>838</v>
      </c>
      <c r="C126">
        <v>-0.30280000000000001</v>
      </c>
      <c r="D126" t="str">
        <f>IFERROR(IF(VLOOKUP(A126,'Experimental Epitopes'!$A$2:$A$589,1,FALSE)=A126,"yes"),"no")</f>
        <v>yes</v>
      </c>
      <c r="E126" t="str">
        <f t="shared" si="3"/>
        <v>false negative</v>
      </c>
      <c r="F126" t="str">
        <f t="shared" si="4"/>
        <v>false negative</v>
      </c>
      <c r="G126" t="str">
        <f t="shared" si="5"/>
        <v>false negative</v>
      </c>
    </row>
    <row r="127" spans="1:7" x14ac:dyDescent="0.25">
      <c r="A127" t="s">
        <v>96</v>
      </c>
      <c r="B127" t="s">
        <v>838</v>
      </c>
      <c r="C127">
        <v>1.8699999999999999E-3</v>
      </c>
      <c r="D127" t="str">
        <f>IFERROR(IF(VLOOKUP(A127,'Experimental Epitopes'!$A$2:$A$589,1,FALSE)=A127,"yes"),"no")</f>
        <v>yes</v>
      </c>
      <c r="E127" t="str">
        <f t="shared" si="3"/>
        <v>false negative</v>
      </c>
      <c r="F127" t="str">
        <f t="shared" si="4"/>
        <v>false negative</v>
      </c>
      <c r="G127" t="str">
        <f t="shared" si="5"/>
        <v>accurate</v>
      </c>
    </row>
    <row r="128" spans="1:7" x14ac:dyDescent="0.25">
      <c r="A128" t="s">
        <v>619</v>
      </c>
      <c r="B128" t="s">
        <v>838</v>
      </c>
      <c r="C128">
        <v>-7.9600000000000001E-3</v>
      </c>
      <c r="D128" t="str">
        <f>IFERROR(IF(VLOOKUP(A128,'Experimental Epitopes'!$A$2:$A$589,1,FALSE)=A128,"yes"),"no")</f>
        <v>no</v>
      </c>
      <c r="E128" t="str">
        <f t="shared" si="3"/>
        <v>accurate</v>
      </c>
      <c r="F128" t="str">
        <f t="shared" si="4"/>
        <v>accurate</v>
      </c>
      <c r="G128" t="str">
        <f t="shared" si="5"/>
        <v>accurate</v>
      </c>
    </row>
    <row r="129" spans="1:7" x14ac:dyDescent="0.25">
      <c r="A129" t="s">
        <v>97</v>
      </c>
      <c r="B129" t="s">
        <v>837</v>
      </c>
      <c r="C129">
        <v>0.23424</v>
      </c>
      <c r="D129" t="str">
        <f>IFERROR(IF(VLOOKUP(A129,'Experimental Epitopes'!$A$2:$A$589,1,FALSE)=A129,"yes"),"no")</f>
        <v>yes</v>
      </c>
      <c r="E129" t="str">
        <f t="shared" si="3"/>
        <v>accurate</v>
      </c>
      <c r="F129" t="str">
        <f t="shared" si="4"/>
        <v>accurate</v>
      </c>
      <c r="G129" t="str">
        <f t="shared" si="5"/>
        <v>accurate</v>
      </c>
    </row>
    <row r="130" spans="1:7" x14ac:dyDescent="0.25">
      <c r="A130" t="s">
        <v>98</v>
      </c>
      <c r="B130" t="s">
        <v>838</v>
      </c>
      <c r="C130">
        <v>0.22728999999999999</v>
      </c>
      <c r="D130" t="str">
        <f>IFERROR(IF(VLOOKUP(A130,'Experimental Epitopes'!$A$2:$A$589,1,FALSE)=A130,"yes"),"no")</f>
        <v>yes</v>
      </c>
      <c r="E130" t="str">
        <f t="shared" si="3"/>
        <v>false negative</v>
      </c>
      <c r="F130" t="str">
        <f t="shared" si="4"/>
        <v>false negative</v>
      </c>
      <c r="G130" t="str">
        <f t="shared" si="5"/>
        <v>accurate</v>
      </c>
    </row>
    <row r="131" spans="1:7" x14ac:dyDescent="0.25">
      <c r="A131" t="s">
        <v>99</v>
      </c>
      <c r="B131" t="s">
        <v>838</v>
      </c>
      <c r="C131">
        <v>0.14391000000000001</v>
      </c>
      <c r="D131" t="str">
        <f>IFERROR(IF(VLOOKUP(A131,'Experimental Epitopes'!$A$2:$A$589,1,FALSE)=A131,"yes"),"no")</f>
        <v>yes</v>
      </c>
      <c r="E131" t="str">
        <f t="shared" ref="E131:E194" si="6">IF(OR(AND(B131="POSITIVE",C131&gt;0,D131="yes"),AND(OR(B131="NEGATIVE",C131&lt;0),D131="no")),"accurate",IF(AND(B131="POSITIVE",C131&gt;0,D131="no"),"false positive","false negative"))</f>
        <v>false negative</v>
      </c>
      <c r="F131" t="str">
        <f t="shared" ref="F131:F194" si="7">IF(OR(AND(B131="POSITIVE",D131="yes"),AND(B131="NEGATIVE",D131="no")),"accurate",IF(AND(B131="POSITIVE",D131="no"),"false positive","false negative"))</f>
        <v>false negative</v>
      </c>
      <c r="G131" t="str">
        <f t="shared" ref="G131:G194" si="8">IF(OR(AND(C131&gt;0,D131="yes"),AND(C131&lt;0,D131="no")),"accurate",IF(AND(C131&gt;0,D131="no"),"false positive","false negative"))</f>
        <v>accurate</v>
      </c>
    </row>
    <row r="132" spans="1:7" x14ac:dyDescent="0.25">
      <c r="A132" t="s">
        <v>100</v>
      </c>
      <c r="B132" t="s">
        <v>837</v>
      </c>
      <c r="C132">
        <v>-5.6509999999999998E-2</v>
      </c>
      <c r="D132" t="str">
        <f>IFERROR(IF(VLOOKUP(A132,'Experimental Epitopes'!$A$2:$A$589,1,FALSE)=A132,"yes"),"no")</f>
        <v>yes</v>
      </c>
      <c r="E132" t="str">
        <f t="shared" si="6"/>
        <v>false negative</v>
      </c>
      <c r="F132" t="str">
        <f t="shared" si="7"/>
        <v>accurate</v>
      </c>
      <c r="G132" t="str">
        <f t="shared" si="8"/>
        <v>false negative</v>
      </c>
    </row>
    <row r="133" spans="1:7" x14ac:dyDescent="0.25">
      <c r="A133" t="s">
        <v>101</v>
      </c>
      <c r="B133" t="s">
        <v>838</v>
      </c>
      <c r="C133">
        <v>0.12496</v>
      </c>
      <c r="D133" t="str">
        <f>IFERROR(IF(VLOOKUP(A133,'Experimental Epitopes'!$A$2:$A$589,1,FALSE)=A133,"yes"),"no")</f>
        <v>yes</v>
      </c>
      <c r="E133" t="str">
        <f t="shared" si="6"/>
        <v>false negative</v>
      </c>
      <c r="F133" t="str">
        <f t="shared" si="7"/>
        <v>false negative</v>
      </c>
      <c r="G133" t="str">
        <f t="shared" si="8"/>
        <v>accurate</v>
      </c>
    </row>
    <row r="134" spans="1:7" x14ac:dyDescent="0.25">
      <c r="A134" t="s">
        <v>102</v>
      </c>
      <c r="B134" t="s">
        <v>838</v>
      </c>
      <c r="C134">
        <v>0.13116</v>
      </c>
      <c r="D134" t="str">
        <f>IFERROR(IF(VLOOKUP(A134,'Experimental Epitopes'!$A$2:$A$589,1,FALSE)=A134,"yes"),"no")</f>
        <v>yes</v>
      </c>
      <c r="E134" t="str">
        <f t="shared" si="6"/>
        <v>false negative</v>
      </c>
      <c r="F134" t="str">
        <f t="shared" si="7"/>
        <v>false negative</v>
      </c>
      <c r="G134" t="str">
        <f t="shared" si="8"/>
        <v>accurate</v>
      </c>
    </row>
    <row r="135" spans="1:7" x14ac:dyDescent="0.25">
      <c r="A135" t="s">
        <v>103</v>
      </c>
      <c r="B135" t="s">
        <v>838</v>
      </c>
      <c r="C135">
        <v>-4.7559999999999998E-2</v>
      </c>
      <c r="D135" t="str">
        <f>IFERROR(IF(VLOOKUP(A135,'Experimental Epitopes'!$A$2:$A$589,1,FALSE)=A135,"yes"),"no")</f>
        <v>yes</v>
      </c>
      <c r="E135" t="str">
        <f t="shared" si="6"/>
        <v>false negative</v>
      </c>
      <c r="F135" t="str">
        <f t="shared" si="7"/>
        <v>false negative</v>
      </c>
      <c r="G135" t="str">
        <f t="shared" si="8"/>
        <v>false negative</v>
      </c>
    </row>
    <row r="136" spans="1:7" x14ac:dyDescent="0.25">
      <c r="A136" t="s">
        <v>620</v>
      </c>
      <c r="B136" t="s">
        <v>837</v>
      </c>
      <c r="C136">
        <v>0.31652000000000002</v>
      </c>
      <c r="D136" t="str">
        <f>IFERROR(IF(VLOOKUP(A136,'Experimental Epitopes'!$A$2:$A$589,1,FALSE)=A136,"yes"),"no")</f>
        <v>no</v>
      </c>
      <c r="E136" t="str">
        <f t="shared" si="6"/>
        <v>false positive</v>
      </c>
      <c r="F136" t="str">
        <f t="shared" si="7"/>
        <v>false positive</v>
      </c>
      <c r="G136" t="str">
        <f t="shared" si="8"/>
        <v>false positive</v>
      </c>
    </row>
    <row r="137" spans="1:7" x14ac:dyDescent="0.25">
      <c r="A137" t="s">
        <v>621</v>
      </c>
      <c r="B137" t="s">
        <v>838</v>
      </c>
      <c r="C137">
        <v>-0.1043</v>
      </c>
      <c r="D137" t="str">
        <f>IFERROR(IF(VLOOKUP(A137,'Experimental Epitopes'!$A$2:$A$589,1,FALSE)=A137,"yes"),"no")</f>
        <v>no</v>
      </c>
      <c r="E137" t="str">
        <f t="shared" si="6"/>
        <v>accurate</v>
      </c>
      <c r="F137" t="str">
        <f t="shared" si="7"/>
        <v>accurate</v>
      </c>
      <c r="G137" t="str">
        <f t="shared" si="8"/>
        <v>accurate</v>
      </c>
    </row>
    <row r="138" spans="1:7" x14ac:dyDescent="0.25">
      <c r="A138" t="s">
        <v>622</v>
      </c>
      <c r="B138" t="s">
        <v>838</v>
      </c>
      <c r="C138">
        <v>-2.962E-2</v>
      </c>
      <c r="D138" t="str">
        <f>IFERROR(IF(VLOOKUP(A138,'Experimental Epitopes'!$A$2:$A$589,1,FALSE)=A138,"yes"),"no")</f>
        <v>no</v>
      </c>
      <c r="E138" t="str">
        <f t="shared" si="6"/>
        <v>accurate</v>
      </c>
      <c r="F138" t="str">
        <f t="shared" si="7"/>
        <v>accurate</v>
      </c>
      <c r="G138" t="str">
        <f t="shared" si="8"/>
        <v>accurate</v>
      </c>
    </row>
    <row r="139" spans="1:7" x14ac:dyDescent="0.25">
      <c r="A139" t="s">
        <v>623</v>
      </c>
      <c r="B139" t="s">
        <v>837</v>
      </c>
      <c r="C139">
        <v>7.2239999999999999E-2</v>
      </c>
      <c r="D139" t="str">
        <f>IFERROR(IF(VLOOKUP(A139,'Experimental Epitopes'!$A$2:$A$589,1,FALSE)=A139,"yes"),"no")</f>
        <v>no</v>
      </c>
      <c r="E139" t="str">
        <f t="shared" si="6"/>
        <v>false positive</v>
      </c>
      <c r="F139" t="str">
        <f t="shared" si="7"/>
        <v>false positive</v>
      </c>
      <c r="G139" t="str">
        <f t="shared" si="8"/>
        <v>false positive</v>
      </c>
    </row>
    <row r="140" spans="1:7" x14ac:dyDescent="0.25">
      <c r="A140" t="s">
        <v>104</v>
      </c>
      <c r="B140" t="s">
        <v>837</v>
      </c>
      <c r="C140">
        <v>0.14857999999999999</v>
      </c>
      <c r="D140" t="str">
        <f>IFERROR(IF(VLOOKUP(A140,'Experimental Epitopes'!$A$2:$A$589,1,FALSE)=A140,"yes"),"no")</f>
        <v>yes</v>
      </c>
      <c r="E140" t="str">
        <f t="shared" si="6"/>
        <v>accurate</v>
      </c>
      <c r="F140" t="str">
        <f t="shared" si="7"/>
        <v>accurate</v>
      </c>
      <c r="G140" t="str">
        <f t="shared" si="8"/>
        <v>accurate</v>
      </c>
    </row>
    <row r="141" spans="1:7" x14ac:dyDescent="0.25">
      <c r="A141" t="s">
        <v>624</v>
      </c>
      <c r="B141" t="s">
        <v>838</v>
      </c>
      <c r="C141">
        <v>-0.45429000000000003</v>
      </c>
      <c r="D141" t="str">
        <f>IFERROR(IF(VLOOKUP(A141,'Experimental Epitopes'!$A$2:$A$589,1,FALSE)=A141,"yes"),"no")</f>
        <v>no</v>
      </c>
      <c r="E141" t="str">
        <f t="shared" si="6"/>
        <v>accurate</v>
      </c>
      <c r="F141" t="str">
        <f t="shared" si="7"/>
        <v>accurate</v>
      </c>
      <c r="G141" t="str">
        <f t="shared" si="8"/>
        <v>accurate</v>
      </c>
    </row>
    <row r="142" spans="1:7" x14ac:dyDescent="0.25">
      <c r="A142" t="s">
        <v>625</v>
      </c>
      <c r="B142" t="s">
        <v>838</v>
      </c>
      <c r="C142">
        <v>-0.28190999999999999</v>
      </c>
      <c r="D142" t="str">
        <f>IFERROR(IF(VLOOKUP(A142,'Experimental Epitopes'!$A$2:$A$589,1,FALSE)=A142,"yes"),"no")</f>
        <v>no</v>
      </c>
      <c r="E142" t="str">
        <f t="shared" si="6"/>
        <v>accurate</v>
      </c>
      <c r="F142" t="str">
        <f t="shared" si="7"/>
        <v>accurate</v>
      </c>
      <c r="G142" t="str">
        <f t="shared" si="8"/>
        <v>accurate</v>
      </c>
    </row>
    <row r="143" spans="1:7" x14ac:dyDescent="0.25">
      <c r="A143" t="s">
        <v>105</v>
      </c>
      <c r="B143" t="s">
        <v>837</v>
      </c>
      <c r="C143">
        <v>-8.1670000000000006E-2</v>
      </c>
      <c r="D143" t="str">
        <f>IFERROR(IF(VLOOKUP(A143,'Experimental Epitopes'!$A$2:$A$589,1,FALSE)=A143,"yes"),"no")</f>
        <v>yes</v>
      </c>
      <c r="E143" t="str">
        <f t="shared" si="6"/>
        <v>false negative</v>
      </c>
      <c r="F143" t="str">
        <f t="shared" si="7"/>
        <v>accurate</v>
      </c>
      <c r="G143" t="str">
        <f t="shared" si="8"/>
        <v>false negative</v>
      </c>
    </row>
    <row r="144" spans="1:7" x14ac:dyDescent="0.25">
      <c r="A144" t="s">
        <v>106</v>
      </c>
      <c r="B144" t="s">
        <v>838</v>
      </c>
      <c r="C144">
        <v>0.12064</v>
      </c>
      <c r="D144" t="str">
        <f>IFERROR(IF(VLOOKUP(A144,'Experimental Epitopes'!$A$2:$A$589,1,FALSE)=A144,"yes"),"no")</f>
        <v>yes</v>
      </c>
      <c r="E144" t="str">
        <f t="shared" si="6"/>
        <v>false negative</v>
      </c>
      <c r="F144" t="str">
        <f t="shared" si="7"/>
        <v>false negative</v>
      </c>
      <c r="G144" t="str">
        <f t="shared" si="8"/>
        <v>accurate</v>
      </c>
    </row>
    <row r="145" spans="1:7" x14ac:dyDescent="0.25">
      <c r="A145" t="s">
        <v>107</v>
      </c>
      <c r="B145" t="s">
        <v>838</v>
      </c>
      <c r="C145">
        <v>-0.12321</v>
      </c>
      <c r="D145" t="str">
        <f>IFERROR(IF(VLOOKUP(A145,'Experimental Epitopes'!$A$2:$A$589,1,FALSE)=A145,"yes"),"no")</f>
        <v>yes</v>
      </c>
      <c r="E145" t="str">
        <f t="shared" si="6"/>
        <v>false negative</v>
      </c>
      <c r="F145" t="str">
        <f t="shared" si="7"/>
        <v>false negative</v>
      </c>
      <c r="G145" t="str">
        <f t="shared" si="8"/>
        <v>false negative</v>
      </c>
    </row>
    <row r="146" spans="1:7" x14ac:dyDescent="0.25">
      <c r="A146" t="s">
        <v>108</v>
      </c>
      <c r="B146" t="s">
        <v>838</v>
      </c>
      <c r="C146">
        <v>7.2020000000000001E-2</v>
      </c>
      <c r="D146" t="str">
        <f>IFERROR(IF(VLOOKUP(A146,'Experimental Epitopes'!$A$2:$A$589,1,FALSE)=A146,"yes"),"no")</f>
        <v>yes</v>
      </c>
      <c r="E146" t="str">
        <f t="shared" si="6"/>
        <v>false negative</v>
      </c>
      <c r="F146" t="str">
        <f t="shared" si="7"/>
        <v>false negative</v>
      </c>
      <c r="G146" t="str">
        <f t="shared" si="8"/>
        <v>accurate</v>
      </c>
    </row>
    <row r="147" spans="1:7" x14ac:dyDescent="0.25">
      <c r="A147" t="s">
        <v>626</v>
      </c>
      <c r="B147" t="s">
        <v>838</v>
      </c>
      <c r="C147">
        <v>-2.332E-2</v>
      </c>
      <c r="D147" t="str">
        <f>IFERROR(IF(VLOOKUP(A147,'Experimental Epitopes'!$A$2:$A$589,1,FALSE)=A147,"yes"),"no")</f>
        <v>no</v>
      </c>
      <c r="E147" t="str">
        <f t="shared" si="6"/>
        <v>accurate</v>
      </c>
      <c r="F147" t="str">
        <f t="shared" si="7"/>
        <v>accurate</v>
      </c>
      <c r="G147" t="str">
        <f t="shared" si="8"/>
        <v>accurate</v>
      </c>
    </row>
    <row r="148" spans="1:7" x14ac:dyDescent="0.25">
      <c r="A148" t="s">
        <v>109</v>
      </c>
      <c r="B148" t="s">
        <v>837</v>
      </c>
      <c r="C148">
        <v>-0.29882999999999998</v>
      </c>
      <c r="D148" t="str">
        <f>IFERROR(IF(VLOOKUP(A148,'Experimental Epitopes'!$A$2:$A$589,1,FALSE)=A148,"yes"),"no")</f>
        <v>yes</v>
      </c>
      <c r="E148" t="str">
        <f t="shared" si="6"/>
        <v>false negative</v>
      </c>
      <c r="F148" t="str">
        <f t="shared" si="7"/>
        <v>accurate</v>
      </c>
      <c r="G148" t="str">
        <f t="shared" si="8"/>
        <v>false negative</v>
      </c>
    </row>
    <row r="149" spans="1:7" x14ac:dyDescent="0.25">
      <c r="A149" t="s">
        <v>110</v>
      </c>
      <c r="B149" t="s">
        <v>837</v>
      </c>
      <c r="C149">
        <v>0.18657000000000001</v>
      </c>
      <c r="D149" t="str">
        <f>IFERROR(IF(VLOOKUP(A149,'Experimental Epitopes'!$A$2:$A$589,1,FALSE)=A149,"yes"),"no")</f>
        <v>yes</v>
      </c>
      <c r="E149" t="str">
        <f t="shared" si="6"/>
        <v>accurate</v>
      </c>
      <c r="F149" t="str">
        <f t="shared" si="7"/>
        <v>accurate</v>
      </c>
      <c r="G149" t="str">
        <f t="shared" si="8"/>
        <v>accurate</v>
      </c>
    </row>
    <row r="150" spans="1:7" x14ac:dyDescent="0.25">
      <c r="A150" t="s">
        <v>111</v>
      </c>
      <c r="B150" t="s">
        <v>837</v>
      </c>
      <c r="C150">
        <v>0.30356</v>
      </c>
      <c r="D150" t="str">
        <f>IFERROR(IF(VLOOKUP(A150,'Experimental Epitopes'!$A$2:$A$589,1,FALSE)=A150,"yes"),"no")</f>
        <v>yes</v>
      </c>
      <c r="E150" t="str">
        <f t="shared" si="6"/>
        <v>accurate</v>
      </c>
      <c r="F150" t="str">
        <f t="shared" si="7"/>
        <v>accurate</v>
      </c>
      <c r="G150" t="str">
        <f t="shared" si="8"/>
        <v>accurate</v>
      </c>
    </row>
    <row r="151" spans="1:7" x14ac:dyDescent="0.25">
      <c r="A151" t="s">
        <v>112</v>
      </c>
      <c r="B151" t="s">
        <v>838</v>
      </c>
      <c r="C151">
        <v>-0.10478</v>
      </c>
      <c r="D151" t="str">
        <f>IFERROR(IF(VLOOKUP(A151,'Experimental Epitopes'!$A$2:$A$589,1,FALSE)=A151,"yes"),"no")</f>
        <v>yes</v>
      </c>
      <c r="E151" t="str">
        <f t="shared" si="6"/>
        <v>false negative</v>
      </c>
      <c r="F151" t="str">
        <f t="shared" si="7"/>
        <v>false negative</v>
      </c>
      <c r="G151" t="str">
        <f t="shared" si="8"/>
        <v>false negative</v>
      </c>
    </row>
    <row r="152" spans="1:7" x14ac:dyDescent="0.25">
      <c r="A152" t="s">
        <v>113</v>
      </c>
      <c r="B152" t="s">
        <v>838</v>
      </c>
      <c r="C152">
        <v>-0.27921000000000001</v>
      </c>
      <c r="D152" t="str">
        <f>IFERROR(IF(VLOOKUP(A152,'Experimental Epitopes'!$A$2:$A$589,1,FALSE)=A152,"yes"),"no")</f>
        <v>yes</v>
      </c>
      <c r="E152" t="str">
        <f t="shared" si="6"/>
        <v>false negative</v>
      </c>
      <c r="F152" t="str">
        <f t="shared" si="7"/>
        <v>false negative</v>
      </c>
      <c r="G152" t="str">
        <f t="shared" si="8"/>
        <v>false negative</v>
      </c>
    </row>
    <row r="153" spans="1:7" x14ac:dyDescent="0.25">
      <c r="A153" t="s">
        <v>114</v>
      </c>
      <c r="B153" t="s">
        <v>837</v>
      </c>
      <c r="C153">
        <v>0.1885</v>
      </c>
      <c r="D153" t="str">
        <f>IFERROR(IF(VLOOKUP(A153,'Experimental Epitopes'!$A$2:$A$589,1,FALSE)=A153,"yes"),"no")</f>
        <v>yes</v>
      </c>
      <c r="E153" t="str">
        <f t="shared" si="6"/>
        <v>accurate</v>
      </c>
      <c r="F153" t="str">
        <f t="shared" si="7"/>
        <v>accurate</v>
      </c>
      <c r="G153" t="str">
        <f t="shared" si="8"/>
        <v>accurate</v>
      </c>
    </row>
    <row r="154" spans="1:7" x14ac:dyDescent="0.25">
      <c r="A154" t="s">
        <v>115</v>
      </c>
      <c r="B154" t="s">
        <v>837</v>
      </c>
      <c r="C154">
        <v>0.14862</v>
      </c>
      <c r="D154" t="str">
        <f>IFERROR(IF(VLOOKUP(A154,'Experimental Epitopes'!$A$2:$A$589,1,FALSE)=A154,"yes"),"no")</f>
        <v>yes</v>
      </c>
      <c r="E154" t="str">
        <f t="shared" si="6"/>
        <v>accurate</v>
      </c>
      <c r="F154" t="str">
        <f t="shared" si="7"/>
        <v>accurate</v>
      </c>
      <c r="G154" t="str">
        <f t="shared" si="8"/>
        <v>accurate</v>
      </c>
    </row>
    <row r="155" spans="1:7" x14ac:dyDescent="0.25">
      <c r="A155" t="s">
        <v>627</v>
      </c>
      <c r="B155" t="s">
        <v>838</v>
      </c>
      <c r="C155">
        <v>0.18959999999999999</v>
      </c>
      <c r="D155" t="str">
        <f>IFERROR(IF(VLOOKUP(A155,'Experimental Epitopes'!$A$2:$A$589,1,FALSE)=A155,"yes"),"no")</f>
        <v>no</v>
      </c>
      <c r="E155" t="str">
        <f t="shared" si="6"/>
        <v>accurate</v>
      </c>
      <c r="F155" t="str">
        <f t="shared" si="7"/>
        <v>accurate</v>
      </c>
      <c r="G155" t="str">
        <f t="shared" si="8"/>
        <v>false positive</v>
      </c>
    </row>
    <row r="156" spans="1:7" x14ac:dyDescent="0.25">
      <c r="A156" t="s">
        <v>116</v>
      </c>
      <c r="B156" t="s">
        <v>838</v>
      </c>
      <c r="C156">
        <v>-0.27288000000000001</v>
      </c>
      <c r="D156" t="str">
        <f>IFERROR(IF(VLOOKUP(A156,'Experimental Epitopes'!$A$2:$A$589,1,FALSE)=A156,"yes"),"no")</f>
        <v>yes</v>
      </c>
      <c r="E156" t="str">
        <f t="shared" si="6"/>
        <v>false negative</v>
      </c>
      <c r="F156" t="str">
        <f t="shared" si="7"/>
        <v>false negative</v>
      </c>
      <c r="G156" t="str">
        <f t="shared" si="8"/>
        <v>false negative</v>
      </c>
    </row>
    <row r="157" spans="1:7" x14ac:dyDescent="0.25">
      <c r="A157" t="s">
        <v>628</v>
      </c>
      <c r="B157" t="s">
        <v>837</v>
      </c>
      <c r="C157">
        <v>-8.3820000000000006E-2</v>
      </c>
      <c r="D157" t="str">
        <f>IFERROR(IF(VLOOKUP(A157,'Experimental Epitopes'!$A$2:$A$589,1,FALSE)=A157,"yes"),"no")</f>
        <v>no</v>
      </c>
      <c r="E157" t="str">
        <f t="shared" si="6"/>
        <v>accurate</v>
      </c>
      <c r="F157" t="str">
        <f t="shared" si="7"/>
        <v>false positive</v>
      </c>
      <c r="G157" t="str">
        <f t="shared" si="8"/>
        <v>accurate</v>
      </c>
    </row>
    <row r="158" spans="1:7" x14ac:dyDescent="0.25">
      <c r="A158" t="s">
        <v>629</v>
      </c>
      <c r="B158" t="s">
        <v>838</v>
      </c>
      <c r="C158">
        <v>8.8419999999999999E-2</v>
      </c>
      <c r="D158" t="str">
        <f>IFERROR(IF(VLOOKUP(A158,'Experimental Epitopes'!$A$2:$A$589,1,FALSE)=A158,"yes"),"no")</f>
        <v>no</v>
      </c>
      <c r="E158" t="str">
        <f t="shared" si="6"/>
        <v>accurate</v>
      </c>
      <c r="F158" t="str">
        <f t="shared" si="7"/>
        <v>accurate</v>
      </c>
      <c r="G158" t="str">
        <f t="shared" si="8"/>
        <v>false positive</v>
      </c>
    </row>
    <row r="159" spans="1:7" x14ac:dyDescent="0.25">
      <c r="A159" t="s">
        <v>117</v>
      </c>
      <c r="B159" t="s">
        <v>837</v>
      </c>
      <c r="C159">
        <v>7.5270000000000004E-2</v>
      </c>
      <c r="D159" t="str">
        <f>IFERROR(IF(VLOOKUP(A159,'Experimental Epitopes'!$A$2:$A$589,1,FALSE)=A159,"yes"),"no")</f>
        <v>yes</v>
      </c>
      <c r="E159" t="str">
        <f t="shared" si="6"/>
        <v>accurate</v>
      </c>
      <c r="F159" t="str">
        <f t="shared" si="7"/>
        <v>accurate</v>
      </c>
      <c r="G159" t="str">
        <f t="shared" si="8"/>
        <v>accurate</v>
      </c>
    </row>
    <row r="160" spans="1:7" x14ac:dyDescent="0.25">
      <c r="A160" t="s">
        <v>118</v>
      </c>
      <c r="B160" t="s">
        <v>837</v>
      </c>
      <c r="C160">
        <v>-8.251E-2</v>
      </c>
      <c r="D160" t="str">
        <f>IFERROR(IF(VLOOKUP(A160,'Experimental Epitopes'!$A$2:$A$589,1,FALSE)=A160,"yes"),"no")</f>
        <v>yes</v>
      </c>
      <c r="E160" t="str">
        <f t="shared" si="6"/>
        <v>false negative</v>
      </c>
      <c r="F160" t="str">
        <f t="shared" si="7"/>
        <v>accurate</v>
      </c>
      <c r="G160" t="str">
        <f t="shared" si="8"/>
        <v>false negative</v>
      </c>
    </row>
    <row r="161" spans="1:7" x14ac:dyDescent="0.25">
      <c r="A161" t="s">
        <v>119</v>
      </c>
      <c r="B161" t="s">
        <v>837</v>
      </c>
      <c r="C161">
        <v>-3.1980000000000001E-2</v>
      </c>
      <c r="D161" t="str">
        <f>IFERROR(IF(VLOOKUP(A161,'Experimental Epitopes'!$A$2:$A$589,1,FALSE)=A161,"yes"),"no")</f>
        <v>yes</v>
      </c>
      <c r="E161" t="str">
        <f t="shared" si="6"/>
        <v>false negative</v>
      </c>
      <c r="F161" t="str">
        <f t="shared" si="7"/>
        <v>accurate</v>
      </c>
      <c r="G161" t="str">
        <f t="shared" si="8"/>
        <v>false negative</v>
      </c>
    </row>
    <row r="162" spans="1:7" x14ac:dyDescent="0.25">
      <c r="A162" t="s">
        <v>120</v>
      </c>
      <c r="B162" t="s">
        <v>837</v>
      </c>
      <c r="C162">
        <v>-6.2190000000000002E-2</v>
      </c>
      <c r="D162" t="str">
        <f>IFERROR(IF(VLOOKUP(A162,'Experimental Epitopes'!$A$2:$A$589,1,FALSE)=A162,"yes"),"no")</f>
        <v>yes</v>
      </c>
      <c r="E162" t="str">
        <f t="shared" si="6"/>
        <v>false negative</v>
      </c>
      <c r="F162" t="str">
        <f t="shared" si="7"/>
        <v>accurate</v>
      </c>
      <c r="G162" t="str">
        <f t="shared" si="8"/>
        <v>false negative</v>
      </c>
    </row>
    <row r="163" spans="1:7" x14ac:dyDescent="0.25">
      <c r="A163" t="s">
        <v>121</v>
      </c>
      <c r="B163" t="s">
        <v>837</v>
      </c>
      <c r="C163">
        <v>0.27333000000000002</v>
      </c>
      <c r="D163" t="str">
        <f>IFERROR(IF(VLOOKUP(A163,'Experimental Epitopes'!$A$2:$A$589,1,FALSE)=A163,"yes"),"no")</f>
        <v>yes</v>
      </c>
      <c r="E163" t="str">
        <f t="shared" si="6"/>
        <v>accurate</v>
      </c>
      <c r="F163" t="str">
        <f t="shared" si="7"/>
        <v>accurate</v>
      </c>
      <c r="G163" t="str">
        <f t="shared" si="8"/>
        <v>accurate</v>
      </c>
    </row>
    <row r="164" spans="1:7" x14ac:dyDescent="0.25">
      <c r="A164" t="s">
        <v>122</v>
      </c>
      <c r="B164" t="s">
        <v>837</v>
      </c>
      <c r="C164">
        <v>0.23760000000000001</v>
      </c>
      <c r="D164" t="str">
        <f>IFERROR(IF(VLOOKUP(A164,'Experimental Epitopes'!$A$2:$A$589,1,FALSE)=A164,"yes"),"no")</f>
        <v>yes</v>
      </c>
      <c r="E164" t="str">
        <f t="shared" si="6"/>
        <v>accurate</v>
      </c>
      <c r="F164" t="str">
        <f t="shared" si="7"/>
        <v>accurate</v>
      </c>
      <c r="G164" t="str">
        <f t="shared" si="8"/>
        <v>accurate</v>
      </c>
    </row>
    <row r="165" spans="1:7" x14ac:dyDescent="0.25">
      <c r="A165" t="s">
        <v>630</v>
      </c>
      <c r="B165" t="s">
        <v>838</v>
      </c>
      <c r="C165">
        <v>-0.24143999999999999</v>
      </c>
      <c r="D165" t="str">
        <f>IFERROR(IF(VLOOKUP(A165,'Experimental Epitopes'!$A$2:$A$589,1,FALSE)=A165,"yes"),"no")</f>
        <v>no</v>
      </c>
      <c r="E165" t="str">
        <f t="shared" si="6"/>
        <v>accurate</v>
      </c>
      <c r="F165" t="str">
        <f t="shared" si="7"/>
        <v>accurate</v>
      </c>
      <c r="G165" t="str">
        <f t="shared" si="8"/>
        <v>accurate</v>
      </c>
    </row>
    <row r="166" spans="1:7" x14ac:dyDescent="0.25">
      <c r="A166" t="s">
        <v>123</v>
      </c>
      <c r="B166" t="s">
        <v>838</v>
      </c>
      <c r="C166">
        <v>-0.29182000000000002</v>
      </c>
      <c r="D166" t="str">
        <f>IFERROR(IF(VLOOKUP(A166,'Experimental Epitopes'!$A$2:$A$589,1,FALSE)=A166,"yes"),"no")</f>
        <v>yes</v>
      </c>
      <c r="E166" t="str">
        <f t="shared" si="6"/>
        <v>false negative</v>
      </c>
      <c r="F166" t="str">
        <f t="shared" si="7"/>
        <v>false negative</v>
      </c>
      <c r="G166" t="str">
        <f t="shared" si="8"/>
        <v>false negative</v>
      </c>
    </row>
    <row r="167" spans="1:7" x14ac:dyDescent="0.25">
      <c r="A167" t="s">
        <v>124</v>
      </c>
      <c r="B167" t="s">
        <v>838</v>
      </c>
      <c r="C167">
        <v>0.21598999999999999</v>
      </c>
      <c r="D167" t="str">
        <f>IFERROR(IF(VLOOKUP(A167,'Experimental Epitopes'!$A$2:$A$589,1,FALSE)=A167,"yes"),"no")</f>
        <v>yes</v>
      </c>
      <c r="E167" t="str">
        <f t="shared" si="6"/>
        <v>false negative</v>
      </c>
      <c r="F167" t="str">
        <f t="shared" si="7"/>
        <v>false negative</v>
      </c>
      <c r="G167" t="str">
        <f t="shared" si="8"/>
        <v>accurate</v>
      </c>
    </row>
    <row r="168" spans="1:7" x14ac:dyDescent="0.25">
      <c r="A168" t="s">
        <v>125</v>
      </c>
      <c r="B168" t="s">
        <v>838</v>
      </c>
      <c r="C168">
        <v>0.1237</v>
      </c>
      <c r="D168" t="str">
        <f>IFERROR(IF(VLOOKUP(A168,'Experimental Epitopes'!$A$2:$A$589,1,FALSE)=A168,"yes"),"no")</f>
        <v>yes</v>
      </c>
      <c r="E168" t="str">
        <f t="shared" si="6"/>
        <v>false negative</v>
      </c>
      <c r="F168" t="str">
        <f t="shared" si="7"/>
        <v>false negative</v>
      </c>
      <c r="G168" t="str">
        <f t="shared" si="8"/>
        <v>accurate</v>
      </c>
    </row>
    <row r="169" spans="1:7" x14ac:dyDescent="0.25">
      <c r="A169" t="s">
        <v>126</v>
      </c>
      <c r="B169" t="s">
        <v>838</v>
      </c>
      <c r="C169">
        <v>-1.67E-2</v>
      </c>
      <c r="D169" t="str">
        <f>IFERROR(IF(VLOOKUP(A169,'Experimental Epitopes'!$A$2:$A$589,1,FALSE)=A169,"yes"),"no")</f>
        <v>yes</v>
      </c>
      <c r="E169" t="str">
        <f t="shared" si="6"/>
        <v>false negative</v>
      </c>
      <c r="F169" t="str">
        <f t="shared" si="7"/>
        <v>false negative</v>
      </c>
      <c r="G169" t="str">
        <f t="shared" si="8"/>
        <v>false negative</v>
      </c>
    </row>
    <row r="170" spans="1:7" x14ac:dyDescent="0.25">
      <c r="A170" t="s">
        <v>127</v>
      </c>
      <c r="B170" t="s">
        <v>838</v>
      </c>
      <c r="C170">
        <v>-0.19450999999999999</v>
      </c>
      <c r="D170" t="str">
        <f>IFERROR(IF(VLOOKUP(A170,'Experimental Epitopes'!$A$2:$A$589,1,FALSE)=A170,"yes"),"no")</f>
        <v>yes</v>
      </c>
      <c r="E170" t="str">
        <f t="shared" si="6"/>
        <v>false negative</v>
      </c>
      <c r="F170" t="str">
        <f t="shared" si="7"/>
        <v>false negative</v>
      </c>
      <c r="G170" t="str">
        <f t="shared" si="8"/>
        <v>false negative</v>
      </c>
    </row>
    <row r="171" spans="1:7" x14ac:dyDescent="0.25">
      <c r="A171" t="s">
        <v>128</v>
      </c>
      <c r="B171" t="s">
        <v>838</v>
      </c>
      <c r="C171">
        <v>0.33732000000000001</v>
      </c>
      <c r="D171" t="str">
        <f>IFERROR(IF(VLOOKUP(A171,'Experimental Epitopes'!$A$2:$A$589,1,FALSE)=A171,"yes"),"no")</f>
        <v>yes</v>
      </c>
      <c r="E171" t="str">
        <f t="shared" si="6"/>
        <v>false negative</v>
      </c>
      <c r="F171" t="str">
        <f t="shared" si="7"/>
        <v>false negative</v>
      </c>
      <c r="G171" t="str">
        <f t="shared" si="8"/>
        <v>accurate</v>
      </c>
    </row>
    <row r="172" spans="1:7" x14ac:dyDescent="0.25">
      <c r="A172" t="s">
        <v>129</v>
      </c>
      <c r="B172" t="s">
        <v>838</v>
      </c>
      <c r="C172">
        <v>0.26296999999999998</v>
      </c>
      <c r="D172" t="str">
        <f>IFERROR(IF(VLOOKUP(A172,'Experimental Epitopes'!$A$2:$A$589,1,FALSE)=A172,"yes"),"no")</f>
        <v>yes</v>
      </c>
      <c r="E172" t="str">
        <f t="shared" si="6"/>
        <v>false negative</v>
      </c>
      <c r="F172" t="str">
        <f t="shared" si="7"/>
        <v>false negative</v>
      </c>
      <c r="G172" t="str">
        <f t="shared" si="8"/>
        <v>accurate</v>
      </c>
    </row>
    <row r="173" spans="1:7" x14ac:dyDescent="0.25">
      <c r="A173" t="s">
        <v>130</v>
      </c>
      <c r="B173" t="s">
        <v>838</v>
      </c>
      <c r="C173">
        <v>6.5619999999999998E-2</v>
      </c>
      <c r="D173" t="str">
        <f>IFERROR(IF(VLOOKUP(A173,'Experimental Epitopes'!$A$2:$A$589,1,FALSE)=A173,"yes"),"no")</f>
        <v>yes</v>
      </c>
      <c r="E173" t="str">
        <f t="shared" si="6"/>
        <v>false negative</v>
      </c>
      <c r="F173" t="str">
        <f t="shared" si="7"/>
        <v>false negative</v>
      </c>
      <c r="G173" t="str">
        <f t="shared" si="8"/>
        <v>accurate</v>
      </c>
    </row>
    <row r="174" spans="1:7" x14ac:dyDescent="0.25">
      <c r="A174" t="s">
        <v>131</v>
      </c>
      <c r="B174" t="s">
        <v>838</v>
      </c>
      <c r="C174">
        <v>5.3499999999999997E-3</v>
      </c>
      <c r="D174" t="str">
        <f>IFERROR(IF(VLOOKUP(A174,'Experimental Epitopes'!$A$2:$A$589,1,FALSE)=A174,"yes"),"no")</f>
        <v>yes</v>
      </c>
      <c r="E174" t="str">
        <f t="shared" si="6"/>
        <v>false negative</v>
      </c>
      <c r="F174" t="str">
        <f t="shared" si="7"/>
        <v>false negative</v>
      </c>
      <c r="G174" t="str">
        <f t="shared" si="8"/>
        <v>accurate</v>
      </c>
    </row>
    <row r="175" spans="1:7" x14ac:dyDescent="0.25">
      <c r="A175" t="s">
        <v>631</v>
      </c>
      <c r="B175" t="s">
        <v>838</v>
      </c>
      <c r="C175">
        <v>3.4169999999999999E-2</v>
      </c>
      <c r="D175" t="str">
        <f>IFERROR(IF(VLOOKUP(A175,'Experimental Epitopes'!$A$2:$A$589,1,FALSE)=A175,"yes"),"no")</f>
        <v>no</v>
      </c>
      <c r="E175" t="str">
        <f t="shared" si="6"/>
        <v>accurate</v>
      </c>
      <c r="F175" t="str">
        <f t="shared" si="7"/>
        <v>accurate</v>
      </c>
      <c r="G175" t="str">
        <f t="shared" si="8"/>
        <v>false positive</v>
      </c>
    </row>
    <row r="176" spans="1:7" x14ac:dyDescent="0.25">
      <c r="A176" t="s">
        <v>632</v>
      </c>
      <c r="B176" t="s">
        <v>838</v>
      </c>
      <c r="C176">
        <v>9.3119999999999994E-2</v>
      </c>
      <c r="D176" t="str">
        <f>IFERROR(IF(VLOOKUP(A176,'Experimental Epitopes'!$A$2:$A$589,1,FALSE)=A176,"yes"),"no")</f>
        <v>no</v>
      </c>
      <c r="E176" t="str">
        <f t="shared" si="6"/>
        <v>accurate</v>
      </c>
      <c r="F176" t="str">
        <f t="shared" si="7"/>
        <v>accurate</v>
      </c>
      <c r="G176" t="str">
        <f t="shared" si="8"/>
        <v>false positive</v>
      </c>
    </row>
    <row r="177" spans="1:7" x14ac:dyDescent="0.25">
      <c r="A177" t="s">
        <v>132</v>
      </c>
      <c r="B177" t="s">
        <v>837</v>
      </c>
      <c r="C177">
        <v>8.3940000000000001E-2</v>
      </c>
      <c r="D177" t="str">
        <f>IFERROR(IF(VLOOKUP(A177,'Experimental Epitopes'!$A$2:$A$589,1,FALSE)=A177,"yes"),"no")</f>
        <v>yes</v>
      </c>
      <c r="E177" t="str">
        <f t="shared" si="6"/>
        <v>accurate</v>
      </c>
      <c r="F177" t="str">
        <f t="shared" si="7"/>
        <v>accurate</v>
      </c>
      <c r="G177" t="str">
        <f t="shared" si="8"/>
        <v>accurate</v>
      </c>
    </row>
    <row r="178" spans="1:7" x14ac:dyDescent="0.25">
      <c r="A178" t="s">
        <v>133</v>
      </c>
      <c r="B178" t="s">
        <v>838</v>
      </c>
      <c r="C178">
        <v>0.10452</v>
      </c>
      <c r="D178" t="str">
        <f>IFERROR(IF(VLOOKUP(A178,'Experimental Epitopes'!$A$2:$A$589,1,FALSE)=A178,"yes"),"no")</f>
        <v>yes</v>
      </c>
      <c r="E178" t="str">
        <f t="shared" si="6"/>
        <v>false negative</v>
      </c>
      <c r="F178" t="str">
        <f t="shared" si="7"/>
        <v>false negative</v>
      </c>
      <c r="G178" t="str">
        <f t="shared" si="8"/>
        <v>accurate</v>
      </c>
    </row>
    <row r="179" spans="1:7" x14ac:dyDescent="0.25">
      <c r="A179" t="s">
        <v>134</v>
      </c>
      <c r="B179" t="s">
        <v>838</v>
      </c>
      <c r="C179">
        <v>-0.14932000000000001</v>
      </c>
      <c r="D179" t="str">
        <f>IFERROR(IF(VLOOKUP(A179,'Experimental Epitopes'!$A$2:$A$589,1,FALSE)=A179,"yes"),"no")</f>
        <v>yes</v>
      </c>
      <c r="E179" t="str">
        <f t="shared" si="6"/>
        <v>false negative</v>
      </c>
      <c r="F179" t="str">
        <f t="shared" si="7"/>
        <v>false negative</v>
      </c>
      <c r="G179" t="str">
        <f t="shared" si="8"/>
        <v>false negative</v>
      </c>
    </row>
    <row r="180" spans="1:7" x14ac:dyDescent="0.25">
      <c r="A180" t="s">
        <v>135</v>
      </c>
      <c r="B180" t="s">
        <v>838</v>
      </c>
      <c r="C180">
        <v>0.24887999999999999</v>
      </c>
      <c r="D180" t="str">
        <f>IFERROR(IF(VLOOKUP(A180,'Experimental Epitopes'!$A$2:$A$589,1,FALSE)=A180,"yes"),"no")</f>
        <v>yes</v>
      </c>
      <c r="E180" t="str">
        <f t="shared" si="6"/>
        <v>false negative</v>
      </c>
      <c r="F180" t="str">
        <f t="shared" si="7"/>
        <v>false negative</v>
      </c>
      <c r="G180" t="str">
        <f t="shared" si="8"/>
        <v>accurate</v>
      </c>
    </row>
    <row r="181" spans="1:7" x14ac:dyDescent="0.25">
      <c r="A181" t="s">
        <v>136</v>
      </c>
      <c r="B181" t="s">
        <v>837</v>
      </c>
      <c r="C181">
        <v>0.28106999999999999</v>
      </c>
      <c r="D181" t="str">
        <f>IFERROR(IF(VLOOKUP(A181,'Experimental Epitopes'!$A$2:$A$589,1,FALSE)=A181,"yes"),"no")</f>
        <v>yes</v>
      </c>
      <c r="E181" t="str">
        <f t="shared" si="6"/>
        <v>accurate</v>
      </c>
      <c r="F181" t="str">
        <f t="shared" si="7"/>
        <v>accurate</v>
      </c>
      <c r="G181" t="str">
        <f t="shared" si="8"/>
        <v>accurate</v>
      </c>
    </row>
    <row r="182" spans="1:7" x14ac:dyDescent="0.25">
      <c r="A182" t="s">
        <v>137</v>
      </c>
      <c r="B182" t="s">
        <v>838</v>
      </c>
      <c r="C182">
        <v>-9.4719999999999999E-2</v>
      </c>
      <c r="D182" t="str">
        <f>IFERROR(IF(VLOOKUP(A182,'Experimental Epitopes'!$A$2:$A$589,1,FALSE)=A182,"yes"),"no")</f>
        <v>yes</v>
      </c>
      <c r="E182" t="str">
        <f t="shared" si="6"/>
        <v>false negative</v>
      </c>
      <c r="F182" t="str">
        <f t="shared" si="7"/>
        <v>false negative</v>
      </c>
      <c r="G182" t="str">
        <f t="shared" si="8"/>
        <v>false negative</v>
      </c>
    </row>
    <row r="183" spans="1:7" x14ac:dyDescent="0.25">
      <c r="A183" t="s">
        <v>138</v>
      </c>
      <c r="B183" t="s">
        <v>838</v>
      </c>
      <c r="C183">
        <v>0.47141</v>
      </c>
      <c r="D183" t="str">
        <f>IFERROR(IF(VLOOKUP(A183,'Experimental Epitopes'!$A$2:$A$589,1,FALSE)=A183,"yes"),"no")</f>
        <v>yes</v>
      </c>
      <c r="E183" t="str">
        <f t="shared" si="6"/>
        <v>false negative</v>
      </c>
      <c r="F183" t="str">
        <f t="shared" si="7"/>
        <v>false negative</v>
      </c>
      <c r="G183" t="str">
        <f t="shared" si="8"/>
        <v>accurate</v>
      </c>
    </row>
    <row r="184" spans="1:7" x14ac:dyDescent="0.25">
      <c r="A184" t="s">
        <v>139</v>
      </c>
      <c r="B184" t="s">
        <v>838</v>
      </c>
      <c r="C184">
        <v>-3.2169999999999997E-2</v>
      </c>
      <c r="D184" t="str">
        <f>IFERROR(IF(VLOOKUP(A184,'Experimental Epitopes'!$A$2:$A$589,1,FALSE)=A184,"yes"),"no")</f>
        <v>yes</v>
      </c>
      <c r="E184" t="str">
        <f t="shared" si="6"/>
        <v>false negative</v>
      </c>
      <c r="F184" t="str">
        <f t="shared" si="7"/>
        <v>false negative</v>
      </c>
      <c r="G184" t="str">
        <f t="shared" si="8"/>
        <v>false negative</v>
      </c>
    </row>
    <row r="185" spans="1:7" x14ac:dyDescent="0.25">
      <c r="A185" t="s">
        <v>140</v>
      </c>
      <c r="B185" t="s">
        <v>838</v>
      </c>
      <c r="C185">
        <v>-0.16219</v>
      </c>
      <c r="D185" t="str">
        <f>IFERROR(IF(VLOOKUP(A185,'Experimental Epitopes'!$A$2:$A$589,1,FALSE)=A185,"yes"),"no")</f>
        <v>yes</v>
      </c>
      <c r="E185" t="str">
        <f t="shared" si="6"/>
        <v>false negative</v>
      </c>
      <c r="F185" t="str">
        <f t="shared" si="7"/>
        <v>false negative</v>
      </c>
      <c r="G185" t="str">
        <f t="shared" si="8"/>
        <v>false negative</v>
      </c>
    </row>
    <row r="186" spans="1:7" x14ac:dyDescent="0.25">
      <c r="A186" t="s">
        <v>141</v>
      </c>
      <c r="B186" t="s">
        <v>838</v>
      </c>
      <c r="C186">
        <v>-0.19394</v>
      </c>
      <c r="D186" t="str">
        <f>IFERROR(IF(VLOOKUP(A186,'Experimental Epitopes'!$A$2:$A$589,1,FALSE)=A186,"yes"),"no")</f>
        <v>yes</v>
      </c>
      <c r="E186" t="str">
        <f t="shared" si="6"/>
        <v>false negative</v>
      </c>
      <c r="F186" t="str">
        <f t="shared" si="7"/>
        <v>false negative</v>
      </c>
      <c r="G186" t="str">
        <f t="shared" si="8"/>
        <v>false negative</v>
      </c>
    </row>
    <row r="187" spans="1:7" x14ac:dyDescent="0.25">
      <c r="A187" t="s">
        <v>633</v>
      </c>
      <c r="B187" t="s">
        <v>838</v>
      </c>
      <c r="C187">
        <v>-0.16499</v>
      </c>
      <c r="D187" t="str">
        <f>IFERROR(IF(VLOOKUP(A187,'Experimental Epitopes'!$A$2:$A$589,1,FALSE)=A187,"yes"),"no")</f>
        <v>no</v>
      </c>
      <c r="E187" t="str">
        <f t="shared" si="6"/>
        <v>accurate</v>
      </c>
      <c r="F187" t="str">
        <f t="shared" si="7"/>
        <v>accurate</v>
      </c>
      <c r="G187" t="str">
        <f t="shared" si="8"/>
        <v>accurate</v>
      </c>
    </row>
    <row r="188" spans="1:7" x14ac:dyDescent="0.25">
      <c r="A188" t="s">
        <v>634</v>
      </c>
      <c r="B188" t="s">
        <v>838</v>
      </c>
      <c r="C188">
        <v>7.9689999999999997E-2</v>
      </c>
      <c r="D188" t="str">
        <f>IFERROR(IF(VLOOKUP(A188,'Experimental Epitopes'!$A$2:$A$589,1,FALSE)=A188,"yes"),"no")</f>
        <v>no</v>
      </c>
      <c r="E188" t="str">
        <f t="shared" si="6"/>
        <v>accurate</v>
      </c>
      <c r="F188" t="str">
        <f t="shared" si="7"/>
        <v>accurate</v>
      </c>
      <c r="G188" t="str">
        <f t="shared" si="8"/>
        <v>false positive</v>
      </c>
    </row>
    <row r="189" spans="1:7" x14ac:dyDescent="0.25">
      <c r="A189" t="s">
        <v>635</v>
      </c>
      <c r="B189" t="s">
        <v>838</v>
      </c>
      <c r="C189">
        <v>-7.4469999999999995E-2</v>
      </c>
      <c r="D189" t="str">
        <f>IFERROR(IF(VLOOKUP(A189,'Experimental Epitopes'!$A$2:$A$589,1,FALSE)=A189,"yes"),"no")</f>
        <v>no</v>
      </c>
      <c r="E189" t="str">
        <f t="shared" si="6"/>
        <v>accurate</v>
      </c>
      <c r="F189" t="str">
        <f t="shared" si="7"/>
        <v>accurate</v>
      </c>
      <c r="G189" t="str">
        <f t="shared" si="8"/>
        <v>accurate</v>
      </c>
    </row>
    <row r="190" spans="1:7" x14ac:dyDescent="0.25">
      <c r="A190" t="s">
        <v>636</v>
      </c>
      <c r="B190" t="s">
        <v>837</v>
      </c>
      <c r="C190">
        <v>0.13982</v>
      </c>
      <c r="D190" t="str">
        <f>IFERROR(IF(VLOOKUP(A190,'Experimental Epitopes'!$A$2:$A$589,1,FALSE)=A190,"yes"),"no")</f>
        <v>no</v>
      </c>
      <c r="E190" t="str">
        <f t="shared" si="6"/>
        <v>false positive</v>
      </c>
      <c r="F190" t="str">
        <f t="shared" si="7"/>
        <v>false positive</v>
      </c>
      <c r="G190" t="str">
        <f t="shared" si="8"/>
        <v>false positive</v>
      </c>
    </row>
    <row r="191" spans="1:7" x14ac:dyDescent="0.25">
      <c r="A191" t="s">
        <v>637</v>
      </c>
      <c r="B191" t="s">
        <v>838</v>
      </c>
      <c r="C191">
        <v>0.13306000000000001</v>
      </c>
      <c r="D191" t="str">
        <f>IFERROR(IF(VLOOKUP(A191,'Experimental Epitopes'!$A$2:$A$589,1,FALSE)=A191,"yes"),"no")</f>
        <v>no</v>
      </c>
      <c r="E191" t="str">
        <f t="shared" si="6"/>
        <v>accurate</v>
      </c>
      <c r="F191" t="str">
        <f t="shared" si="7"/>
        <v>accurate</v>
      </c>
      <c r="G191" t="str">
        <f t="shared" si="8"/>
        <v>false positive</v>
      </c>
    </row>
    <row r="192" spans="1:7" x14ac:dyDescent="0.25">
      <c r="A192" t="s">
        <v>638</v>
      </c>
      <c r="B192" t="s">
        <v>838</v>
      </c>
      <c r="C192">
        <v>-0.20168</v>
      </c>
      <c r="D192" t="str">
        <f>IFERROR(IF(VLOOKUP(A192,'Experimental Epitopes'!$A$2:$A$589,1,FALSE)=A192,"yes"),"no")</f>
        <v>no</v>
      </c>
      <c r="E192" t="str">
        <f t="shared" si="6"/>
        <v>accurate</v>
      </c>
      <c r="F192" t="str">
        <f t="shared" si="7"/>
        <v>accurate</v>
      </c>
      <c r="G192" t="str">
        <f t="shared" si="8"/>
        <v>accurate</v>
      </c>
    </row>
    <row r="193" spans="1:7" x14ac:dyDescent="0.25">
      <c r="A193" t="s">
        <v>639</v>
      </c>
      <c r="B193" t="s">
        <v>838</v>
      </c>
      <c r="C193">
        <v>9.8059999999999994E-2</v>
      </c>
      <c r="D193" t="str">
        <f>IFERROR(IF(VLOOKUP(A193,'Experimental Epitopes'!$A$2:$A$589,1,FALSE)=A193,"yes"),"no")</f>
        <v>no</v>
      </c>
      <c r="E193" t="str">
        <f t="shared" si="6"/>
        <v>accurate</v>
      </c>
      <c r="F193" t="str">
        <f t="shared" si="7"/>
        <v>accurate</v>
      </c>
      <c r="G193" t="str">
        <f t="shared" si="8"/>
        <v>false positive</v>
      </c>
    </row>
    <row r="194" spans="1:7" x14ac:dyDescent="0.25">
      <c r="A194" t="s">
        <v>142</v>
      </c>
      <c r="B194" t="s">
        <v>838</v>
      </c>
      <c r="C194">
        <v>7.5179999999999997E-2</v>
      </c>
      <c r="D194" t="str">
        <f>IFERROR(IF(VLOOKUP(A194,'Experimental Epitopes'!$A$2:$A$589,1,FALSE)=A194,"yes"),"no")</f>
        <v>yes</v>
      </c>
      <c r="E194" t="str">
        <f t="shared" si="6"/>
        <v>false negative</v>
      </c>
      <c r="F194" t="str">
        <f t="shared" si="7"/>
        <v>false negative</v>
      </c>
      <c r="G194" t="str">
        <f t="shared" si="8"/>
        <v>accurate</v>
      </c>
    </row>
    <row r="195" spans="1:7" x14ac:dyDescent="0.25">
      <c r="A195" t="s">
        <v>143</v>
      </c>
      <c r="B195" t="s">
        <v>838</v>
      </c>
      <c r="C195">
        <v>0.26601999999999998</v>
      </c>
      <c r="D195" t="str">
        <f>IFERROR(IF(VLOOKUP(A195,'Experimental Epitopes'!$A$2:$A$589,1,FALSE)=A195,"yes"),"no")</f>
        <v>yes</v>
      </c>
      <c r="E195" t="str">
        <f t="shared" ref="E195:E258" si="9">IF(OR(AND(B195="POSITIVE",C195&gt;0,D195="yes"),AND(OR(B195="NEGATIVE",C195&lt;0),D195="no")),"accurate",IF(AND(B195="POSITIVE",C195&gt;0,D195="no"),"false positive","false negative"))</f>
        <v>false negative</v>
      </c>
      <c r="F195" t="str">
        <f t="shared" ref="F195:F258" si="10">IF(OR(AND(B195="POSITIVE",D195="yes"),AND(B195="NEGATIVE",D195="no")),"accurate",IF(AND(B195="POSITIVE",D195="no"),"false positive","false negative"))</f>
        <v>false negative</v>
      </c>
      <c r="G195" t="str">
        <f t="shared" ref="G195:G258" si="11">IF(OR(AND(C195&gt;0,D195="yes"),AND(C195&lt;0,D195="no")),"accurate",IF(AND(C195&gt;0,D195="no"),"false positive","false negative"))</f>
        <v>accurate</v>
      </c>
    </row>
    <row r="196" spans="1:7" x14ac:dyDescent="0.25">
      <c r="A196" t="s">
        <v>144</v>
      </c>
      <c r="B196" t="s">
        <v>838</v>
      </c>
      <c r="C196">
        <v>-0.1409</v>
      </c>
      <c r="D196" t="str">
        <f>IFERROR(IF(VLOOKUP(A196,'Experimental Epitopes'!$A$2:$A$589,1,FALSE)=A196,"yes"),"no")</f>
        <v>yes</v>
      </c>
      <c r="E196" t="str">
        <f t="shared" si="9"/>
        <v>false negative</v>
      </c>
      <c r="F196" t="str">
        <f t="shared" si="10"/>
        <v>false negative</v>
      </c>
      <c r="G196" t="str">
        <f t="shared" si="11"/>
        <v>false negative</v>
      </c>
    </row>
    <row r="197" spans="1:7" x14ac:dyDescent="0.25">
      <c r="A197" t="s">
        <v>145</v>
      </c>
      <c r="B197" t="s">
        <v>838</v>
      </c>
      <c r="C197">
        <v>0.24887999999999999</v>
      </c>
      <c r="D197" t="str">
        <f>IFERROR(IF(VLOOKUP(A197,'Experimental Epitopes'!$A$2:$A$589,1,FALSE)=A197,"yes"),"no")</f>
        <v>yes</v>
      </c>
      <c r="E197" t="str">
        <f t="shared" si="9"/>
        <v>false negative</v>
      </c>
      <c r="F197" t="str">
        <f t="shared" si="10"/>
        <v>false negative</v>
      </c>
      <c r="G197" t="str">
        <f t="shared" si="11"/>
        <v>accurate</v>
      </c>
    </row>
    <row r="198" spans="1:7" x14ac:dyDescent="0.25">
      <c r="A198" t="s">
        <v>146</v>
      </c>
      <c r="B198" t="s">
        <v>838</v>
      </c>
      <c r="C198">
        <v>0.15221000000000001</v>
      </c>
      <c r="D198" t="str">
        <f>IFERROR(IF(VLOOKUP(A198,'Experimental Epitopes'!$A$2:$A$589,1,FALSE)=A198,"yes"),"no")</f>
        <v>yes</v>
      </c>
      <c r="E198" t="str">
        <f t="shared" si="9"/>
        <v>false negative</v>
      </c>
      <c r="F198" t="str">
        <f t="shared" si="10"/>
        <v>false negative</v>
      </c>
      <c r="G198" t="str">
        <f t="shared" si="11"/>
        <v>accurate</v>
      </c>
    </row>
    <row r="199" spans="1:7" x14ac:dyDescent="0.25">
      <c r="A199" t="s">
        <v>147</v>
      </c>
      <c r="B199" t="s">
        <v>838</v>
      </c>
      <c r="C199">
        <v>0.13602</v>
      </c>
      <c r="D199" t="str">
        <f>IFERROR(IF(VLOOKUP(A199,'Experimental Epitopes'!$A$2:$A$589,1,FALSE)=A199,"yes"),"no")</f>
        <v>yes</v>
      </c>
      <c r="E199" t="str">
        <f t="shared" si="9"/>
        <v>false negative</v>
      </c>
      <c r="F199" t="str">
        <f t="shared" si="10"/>
        <v>false negative</v>
      </c>
      <c r="G199" t="str">
        <f t="shared" si="11"/>
        <v>accurate</v>
      </c>
    </row>
    <row r="200" spans="1:7" x14ac:dyDescent="0.25">
      <c r="A200" t="s">
        <v>148</v>
      </c>
      <c r="B200" t="s">
        <v>838</v>
      </c>
      <c r="C200">
        <v>-2.9329999999999998E-2</v>
      </c>
      <c r="D200" t="str">
        <f>IFERROR(IF(VLOOKUP(A200,'Experimental Epitopes'!$A$2:$A$589,1,FALSE)=A200,"yes"),"no")</f>
        <v>yes</v>
      </c>
      <c r="E200" t="str">
        <f t="shared" si="9"/>
        <v>false negative</v>
      </c>
      <c r="F200" t="str">
        <f t="shared" si="10"/>
        <v>false negative</v>
      </c>
      <c r="G200" t="str">
        <f t="shared" si="11"/>
        <v>false negative</v>
      </c>
    </row>
    <row r="201" spans="1:7" x14ac:dyDescent="0.25">
      <c r="A201" t="s">
        <v>149</v>
      </c>
      <c r="B201" t="s">
        <v>838</v>
      </c>
      <c r="C201">
        <v>-1.6660000000000001E-2</v>
      </c>
      <c r="D201" t="str">
        <f>IFERROR(IF(VLOOKUP(A201,'Experimental Epitopes'!$A$2:$A$589,1,FALSE)=A201,"yes"),"no")</f>
        <v>yes</v>
      </c>
      <c r="E201" t="str">
        <f t="shared" si="9"/>
        <v>false negative</v>
      </c>
      <c r="F201" t="str">
        <f t="shared" si="10"/>
        <v>false negative</v>
      </c>
      <c r="G201" t="str">
        <f t="shared" si="11"/>
        <v>false negative</v>
      </c>
    </row>
    <row r="202" spans="1:7" x14ac:dyDescent="0.25">
      <c r="A202" t="s">
        <v>150</v>
      </c>
      <c r="B202" t="s">
        <v>838</v>
      </c>
      <c r="C202">
        <v>-5.4379999999999998E-2</v>
      </c>
      <c r="D202" t="str">
        <f>IFERROR(IF(VLOOKUP(A202,'Experimental Epitopes'!$A$2:$A$589,1,FALSE)=A202,"yes"),"no")</f>
        <v>yes</v>
      </c>
      <c r="E202" t="str">
        <f t="shared" si="9"/>
        <v>false negative</v>
      </c>
      <c r="F202" t="str">
        <f t="shared" si="10"/>
        <v>false negative</v>
      </c>
      <c r="G202" t="str">
        <f t="shared" si="11"/>
        <v>false negative</v>
      </c>
    </row>
    <row r="203" spans="1:7" x14ac:dyDescent="0.25">
      <c r="A203" t="s">
        <v>151</v>
      </c>
      <c r="B203" t="s">
        <v>838</v>
      </c>
      <c r="C203">
        <v>-0.20629</v>
      </c>
      <c r="D203" t="str">
        <f>IFERROR(IF(VLOOKUP(A203,'Experimental Epitopes'!$A$2:$A$589,1,FALSE)=A203,"yes"),"no")</f>
        <v>yes</v>
      </c>
      <c r="E203" t="str">
        <f t="shared" si="9"/>
        <v>false negative</v>
      </c>
      <c r="F203" t="str">
        <f t="shared" si="10"/>
        <v>false negative</v>
      </c>
      <c r="G203" t="str">
        <f t="shared" si="11"/>
        <v>false negative</v>
      </c>
    </row>
    <row r="204" spans="1:7" x14ac:dyDescent="0.25">
      <c r="A204" t="s">
        <v>152</v>
      </c>
      <c r="B204" t="s">
        <v>837</v>
      </c>
      <c r="C204">
        <v>0.20738000000000001</v>
      </c>
      <c r="D204" t="str">
        <f>IFERROR(IF(VLOOKUP(A204,'Experimental Epitopes'!$A$2:$A$589,1,FALSE)=A204,"yes"),"no")</f>
        <v>yes</v>
      </c>
      <c r="E204" t="str">
        <f t="shared" si="9"/>
        <v>accurate</v>
      </c>
      <c r="F204" t="str">
        <f t="shared" si="10"/>
        <v>accurate</v>
      </c>
      <c r="G204" t="str">
        <f t="shared" si="11"/>
        <v>accurate</v>
      </c>
    </row>
    <row r="205" spans="1:7" x14ac:dyDescent="0.25">
      <c r="A205" t="s">
        <v>153</v>
      </c>
      <c r="B205" t="s">
        <v>837</v>
      </c>
      <c r="C205">
        <v>-0.33218999999999999</v>
      </c>
      <c r="D205" t="str">
        <f>IFERROR(IF(VLOOKUP(A205,'Experimental Epitopes'!$A$2:$A$589,1,FALSE)=A205,"yes"),"no")</f>
        <v>yes</v>
      </c>
      <c r="E205" t="str">
        <f t="shared" si="9"/>
        <v>false negative</v>
      </c>
      <c r="F205" t="str">
        <f t="shared" si="10"/>
        <v>accurate</v>
      </c>
      <c r="G205" t="str">
        <f t="shared" si="11"/>
        <v>false negative</v>
      </c>
    </row>
    <row r="206" spans="1:7" x14ac:dyDescent="0.25">
      <c r="A206" t="s">
        <v>154</v>
      </c>
      <c r="B206" t="s">
        <v>838</v>
      </c>
      <c r="C206">
        <v>0.19292000000000001</v>
      </c>
      <c r="D206" t="str">
        <f>IFERROR(IF(VLOOKUP(A206,'Experimental Epitopes'!$A$2:$A$589,1,FALSE)=A206,"yes"),"no")</f>
        <v>yes</v>
      </c>
      <c r="E206" t="str">
        <f t="shared" si="9"/>
        <v>false negative</v>
      </c>
      <c r="F206" t="str">
        <f t="shared" si="10"/>
        <v>false negative</v>
      </c>
      <c r="G206" t="str">
        <f t="shared" si="11"/>
        <v>accurate</v>
      </c>
    </row>
    <row r="207" spans="1:7" x14ac:dyDescent="0.25">
      <c r="A207" t="s">
        <v>640</v>
      </c>
      <c r="B207" t="s">
        <v>838</v>
      </c>
      <c r="C207">
        <v>-0.2747</v>
      </c>
      <c r="D207" t="str">
        <f>IFERROR(IF(VLOOKUP(A207,'Experimental Epitopes'!$A$2:$A$589,1,FALSE)=A207,"yes"),"no")</f>
        <v>no</v>
      </c>
      <c r="E207" t="str">
        <f t="shared" si="9"/>
        <v>accurate</v>
      </c>
      <c r="F207" t="str">
        <f t="shared" si="10"/>
        <v>accurate</v>
      </c>
      <c r="G207" t="str">
        <f t="shared" si="11"/>
        <v>accurate</v>
      </c>
    </row>
    <row r="208" spans="1:7" x14ac:dyDescent="0.25">
      <c r="A208" t="s">
        <v>641</v>
      </c>
      <c r="B208" t="s">
        <v>838</v>
      </c>
      <c r="C208">
        <v>-4.4540000000000003E-2</v>
      </c>
      <c r="D208" t="str">
        <f>IFERROR(IF(VLOOKUP(A208,'Experimental Epitopes'!$A$2:$A$589,1,FALSE)=A208,"yes"),"no")</f>
        <v>no</v>
      </c>
      <c r="E208" t="str">
        <f t="shared" si="9"/>
        <v>accurate</v>
      </c>
      <c r="F208" t="str">
        <f t="shared" si="10"/>
        <v>accurate</v>
      </c>
      <c r="G208" t="str">
        <f t="shared" si="11"/>
        <v>accurate</v>
      </c>
    </row>
    <row r="209" spans="1:7" x14ac:dyDescent="0.25">
      <c r="A209" t="s">
        <v>642</v>
      </c>
      <c r="B209" t="s">
        <v>837</v>
      </c>
      <c r="C209">
        <v>0.11939</v>
      </c>
      <c r="D209" t="str">
        <f>IFERROR(IF(VLOOKUP(A209,'Experimental Epitopes'!$A$2:$A$589,1,FALSE)=A209,"yes"),"no")</f>
        <v>no</v>
      </c>
      <c r="E209" t="str">
        <f t="shared" si="9"/>
        <v>false positive</v>
      </c>
      <c r="F209" t="str">
        <f t="shared" si="10"/>
        <v>false positive</v>
      </c>
      <c r="G209" t="str">
        <f t="shared" si="11"/>
        <v>false positive</v>
      </c>
    </row>
    <row r="210" spans="1:7" x14ac:dyDescent="0.25">
      <c r="A210" t="s">
        <v>155</v>
      </c>
      <c r="B210" t="s">
        <v>838</v>
      </c>
      <c r="C210">
        <v>-6.9819999999999993E-2</v>
      </c>
      <c r="D210" t="str">
        <f>IFERROR(IF(VLOOKUP(A210,'Experimental Epitopes'!$A$2:$A$589,1,FALSE)=A210,"yes"),"no")</f>
        <v>yes</v>
      </c>
      <c r="E210" t="str">
        <f t="shared" si="9"/>
        <v>false negative</v>
      </c>
      <c r="F210" t="str">
        <f t="shared" si="10"/>
        <v>false negative</v>
      </c>
      <c r="G210" t="str">
        <f t="shared" si="11"/>
        <v>false negative</v>
      </c>
    </row>
    <row r="211" spans="1:7" x14ac:dyDescent="0.25">
      <c r="A211" t="s">
        <v>156</v>
      </c>
      <c r="B211" t="s">
        <v>838</v>
      </c>
      <c r="C211">
        <v>0.24302000000000001</v>
      </c>
      <c r="D211" t="str">
        <f>IFERROR(IF(VLOOKUP(A211,'Experimental Epitopes'!$A$2:$A$589,1,FALSE)=A211,"yes"),"no")</f>
        <v>yes</v>
      </c>
      <c r="E211" t="str">
        <f t="shared" si="9"/>
        <v>false negative</v>
      </c>
      <c r="F211" t="str">
        <f t="shared" si="10"/>
        <v>false negative</v>
      </c>
      <c r="G211" t="str">
        <f t="shared" si="11"/>
        <v>accurate</v>
      </c>
    </row>
    <row r="212" spans="1:7" x14ac:dyDescent="0.25">
      <c r="A212" t="s">
        <v>643</v>
      </c>
      <c r="B212" t="s">
        <v>838</v>
      </c>
      <c r="C212">
        <v>2.3740000000000001E-2</v>
      </c>
      <c r="D212" t="str">
        <f>IFERROR(IF(VLOOKUP(A212,'Experimental Epitopes'!$A$2:$A$589,1,FALSE)=A212,"yes"),"no")</f>
        <v>no</v>
      </c>
      <c r="E212" t="str">
        <f t="shared" si="9"/>
        <v>accurate</v>
      </c>
      <c r="F212" t="str">
        <f t="shared" si="10"/>
        <v>accurate</v>
      </c>
      <c r="G212" t="str">
        <f t="shared" si="11"/>
        <v>false positive</v>
      </c>
    </row>
    <row r="213" spans="1:7" x14ac:dyDescent="0.25">
      <c r="A213" t="s">
        <v>157</v>
      </c>
      <c r="B213" t="s">
        <v>838</v>
      </c>
      <c r="C213">
        <v>-0.12978000000000001</v>
      </c>
      <c r="D213" t="str">
        <f>IFERROR(IF(VLOOKUP(A213,'Experimental Epitopes'!$A$2:$A$589,1,FALSE)=A213,"yes"),"no")</f>
        <v>yes</v>
      </c>
      <c r="E213" t="str">
        <f t="shared" si="9"/>
        <v>false negative</v>
      </c>
      <c r="F213" t="str">
        <f t="shared" si="10"/>
        <v>false negative</v>
      </c>
      <c r="G213" t="str">
        <f t="shared" si="11"/>
        <v>false negative</v>
      </c>
    </row>
    <row r="214" spans="1:7" x14ac:dyDescent="0.25">
      <c r="A214" t="s">
        <v>158</v>
      </c>
      <c r="B214" t="s">
        <v>838</v>
      </c>
      <c r="C214">
        <v>-9.153E-2</v>
      </c>
      <c r="D214" t="str">
        <f>IFERROR(IF(VLOOKUP(A214,'Experimental Epitopes'!$A$2:$A$589,1,FALSE)=A214,"yes"),"no")</f>
        <v>yes</v>
      </c>
      <c r="E214" t="str">
        <f t="shared" si="9"/>
        <v>false negative</v>
      </c>
      <c r="F214" t="str">
        <f t="shared" si="10"/>
        <v>false negative</v>
      </c>
      <c r="G214" t="str">
        <f t="shared" si="11"/>
        <v>false negative</v>
      </c>
    </row>
    <row r="215" spans="1:7" x14ac:dyDescent="0.25">
      <c r="A215" t="s">
        <v>644</v>
      </c>
      <c r="B215" t="s">
        <v>838</v>
      </c>
      <c r="C215">
        <v>5.638E-2</v>
      </c>
      <c r="D215" t="str">
        <f>IFERROR(IF(VLOOKUP(A215,'Experimental Epitopes'!$A$2:$A$589,1,FALSE)=A215,"yes"),"no")</f>
        <v>no</v>
      </c>
      <c r="E215" t="str">
        <f t="shared" si="9"/>
        <v>accurate</v>
      </c>
      <c r="F215" t="str">
        <f t="shared" si="10"/>
        <v>accurate</v>
      </c>
      <c r="G215" t="str">
        <f t="shared" si="11"/>
        <v>false positive</v>
      </c>
    </row>
    <row r="216" spans="1:7" x14ac:dyDescent="0.25">
      <c r="A216" t="s">
        <v>159</v>
      </c>
      <c r="B216" t="s">
        <v>837</v>
      </c>
      <c r="C216">
        <v>0.46958</v>
      </c>
      <c r="D216" t="str">
        <f>IFERROR(IF(VLOOKUP(A216,'Experimental Epitopes'!$A$2:$A$589,1,FALSE)=A216,"yes"),"no")</f>
        <v>yes</v>
      </c>
      <c r="E216" t="str">
        <f t="shared" si="9"/>
        <v>accurate</v>
      </c>
      <c r="F216" t="str">
        <f t="shared" si="10"/>
        <v>accurate</v>
      </c>
      <c r="G216" t="str">
        <f t="shared" si="11"/>
        <v>accurate</v>
      </c>
    </row>
    <row r="217" spans="1:7" x14ac:dyDescent="0.25">
      <c r="A217" t="s">
        <v>160</v>
      </c>
      <c r="B217" t="s">
        <v>837</v>
      </c>
      <c r="C217">
        <v>0.46958</v>
      </c>
      <c r="D217" t="str">
        <f>IFERROR(IF(VLOOKUP(A217,'Experimental Epitopes'!$A$2:$A$589,1,FALSE)=A217,"yes"),"no")</f>
        <v>yes</v>
      </c>
      <c r="E217" t="str">
        <f t="shared" si="9"/>
        <v>accurate</v>
      </c>
      <c r="F217" t="str">
        <f t="shared" si="10"/>
        <v>accurate</v>
      </c>
      <c r="G217" t="str">
        <f t="shared" si="11"/>
        <v>accurate</v>
      </c>
    </row>
    <row r="218" spans="1:7" x14ac:dyDescent="0.25">
      <c r="A218" t="s">
        <v>161</v>
      </c>
      <c r="B218" t="s">
        <v>837</v>
      </c>
      <c r="C218">
        <v>0.25278</v>
      </c>
      <c r="D218" t="str">
        <f>IFERROR(IF(VLOOKUP(A218,'Experimental Epitopes'!$A$2:$A$589,1,FALSE)=A218,"yes"),"no")</f>
        <v>yes</v>
      </c>
      <c r="E218" t="str">
        <f t="shared" si="9"/>
        <v>accurate</v>
      </c>
      <c r="F218" t="str">
        <f t="shared" si="10"/>
        <v>accurate</v>
      </c>
      <c r="G218" t="str">
        <f t="shared" si="11"/>
        <v>accurate</v>
      </c>
    </row>
    <row r="219" spans="1:7" x14ac:dyDescent="0.25">
      <c r="A219" t="s">
        <v>162</v>
      </c>
      <c r="B219" t="s">
        <v>837</v>
      </c>
      <c r="C219">
        <v>-4.598E-2</v>
      </c>
      <c r="D219" t="str">
        <f>IFERROR(IF(VLOOKUP(A219,'Experimental Epitopes'!$A$2:$A$589,1,FALSE)=A219,"yes"),"no")</f>
        <v>yes</v>
      </c>
      <c r="E219" t="str">
        <f t="shared" si="9"/>
        <v>false negative</v>
      </c>
      <c r="F219" t="str">
        <f t="shared" si="10"/>
        <v>accurate</v>
      </c>
      <c r="G219" t="str">
        <f t="shared" si="11"/>
        <v>false negative</v>
      </c>
    </row>
    <row r="220" spans="1:7" x14ac:dyDescent="0.25">
      <c r="A220" t="s">
        <v>645</v>
      </c>
      <c r="B220" t="s">
        <v>837</v>
      </c>
      <c r="C220">
        <v>-7.7799999999999996E-3</v>
      </c>
      <c r="D220" t="str">
        <f>IFERROR(IF(VLOOKUP(A220,'Experimental Epitopes'!$A$2:$A$589,1,FALSE)=A220,"yes"),"no")</f>
        <v>no</v>
      </c>
      <c r="E220" t="str">
        <f t="shared" si="9"/>
        <v>accurate</v>
      </c>
      <c r="F220" t="str">
        <f t="shared" si="10"/>
        <v>false positive</v>
      </c>
      <c r="G220" t="str">
        <f t="shared" si="11"/>
        <v>accurate</v>
      </c>
    </row>
    <row r="221" spans="1:7" x14ac:dyDescent="0.25">
      <c r="A221" t="s">
        <v>646</v>
      </c>
      <c r="B221" t="s">
        <v>837</v>
      </c>
      <c r="C221">
        <v>0.34799999999999998</v>
      </c>
      <c r="D221" t="str">
        <f>IFERROR(IF(VLOOKUP(A221,'Experimental Epitopes'!$A$2:$A$589,1,FALSE)=A221,"yes"),"no")</f>
        <v>no</v>
      </c>
      <c r="E221" t="str">
        <f t="shared" si="9"/>
        <v>false positive</v>
      </c>
      <c r="F221" t="str">
        <f t="shared" si="10"/>
        <v>false positive</v>
      </c>
      <c r="G221" t="str">
        <f t="shared" si="11"/>
        <v>false positive</v>
      </c>
    </row>
    <row r="222" spans="1:7" x14ac:dyDescent="0.25">
      <c r="A222" t="s">
        <v>647</v>
      </c>
      <c r="B222" t="s">
        <v>837</v>
      </c>
      <c r="C222">
        <v>0.35326999999999997</v>
      </c>
      <c r="D222" t="str">
        <f>IFERROR(IF(VLOOKUP(A222,'Experimental Epitopes'!$A$2:$A$589,1,FALSE)=A222,"yes"),"no")</f>
        <v>no</v>
      </c>
      <c r="E222" t="str">
        <f t="shared" si="9"/>
        <v>false positive</v>
      </c>
      <c r="F222" t="str">
        <f t="shared" si="10"/>
        <v>false positive</v>
      </c>
      <c r="G222" t="str">
        <f t="shared" si="11"/>
        <v>false positive</v>
      </c>
    </row>
    <row r="223" spans="1:7" x14ac:dyDescent="0.25">
      <c r="A223" t="s">
        <v>648</v>
      </c>
      <c r="B223" t="s">
        <v>837</v>
      </c>
      <c r="C223">
        <v>0.39038</v>
      </c>
      <c r="D223" t="str">
        <f>IFERROR(IF(VLOOKUP(A223,'Experimental Epitopes'!$A$2:$A$589,1,FALSE)=A223,"yes"),"no")</f>
        <v>no</v>
      </c>
      <c r="E223" t="str">
        <f t="shared" si="9"/>
        <v>false positive</v>
      </c>
      <c r="F223" t="str">
        <f t="shared" si="10"/>
        <v>false positive</v>
      </c>
      <c r="G223" t="str">
        <f t="shared" si="11"/>
        <v>false positive</v>
      </c>
    </row>
    <row r="224" spans="1:7" x14ac:dyDescent="0.25">
      <c r="A224" t="s">
        <v>649</v>
      </c>
      <c r="B224" t="s">
        <v>837</v>
      </c>
      <c r="C224">
        <v>0.34817999999999999</v>
      </c>
      <c r="D224" t="str">
        <f>IFERROR(IF(VLOOKUP(A224,'Experimental Epitopes'!$A$2:$A$589,1,FALSE)=A224,"yes"),"no")</f>
        <v>no</v>
      </c>
      <c r="E224" t="str">
        <f t="shared" si="9"/>
        <v>false positive</v>
      </c>
      <c r="F224" t="str">
        <f t="shared" si="10"/>
        <v>false positive</v>
      </c>
      <c r="G224" t="str">
        <f t="shared" si="11"/>
        <v>false positive</v>
      </c>
    </row>
    <row r="225" spans="1:7" x14ac:dyDescent="0.25">
      <c r="A225" t="s">
        <v>163</v>
      </c>
      <c r="B225" t="s">
        <v>838</v>
      </c>
      <c r="C225">
        <v>0.14668</v>
      </c>
      <c r="D225" t="str">
        <f>IFERROR(IF(VLOOKUP(A225,'Experimental Epitopes'!$A$2:$A$589,1,FALSE)=A225,"yes"),"no")</f>
        <v>yes</v>
      </c>
      <c r="E225" t="str">
        <f t="shared" si="9"/>
        <v>false negative</v>
      </c>
      <c r="F225" t="str">
        <f t="shared" si="10"/>
        <v>false negative</v>
      </c>
      <c r="G225" t="str">
        <f t="shared" si="11"/>
        <v>accurate</v>
      </c>
    </row>
    <row r="226" spans="1:7" x14ac:dyDescent="0.25">
      <c r="A226" t="s">
        <v>164</v>
      </c>
      <c r="B226" t="s">
        <v>838</v>
      </c>
      <c r="C226">
        <v>7.5910000000000005E-2</v>
      </c>
      <c r="D226" t="str">
        <f>IFERROR(IF(VLOOKUP(A226,'Experimental Epitopes'!$A$2:$A$589,1,FALSE)=A226,"yes"),"no")</f>
        <v>yes</v>
      </c>
      <c r="E226" t="str">
        <f t="shared" si="9"/>
        <v>false negative</v>
      </c>
      <c r="F226" t="str">
        <f t="shared" si="10"/>
        <v>false negative</v>
      </c>
      <c r="G226" t="str">
        <f t="shared" si="11"/>
        <v>accurate</v>
      </c>
    </row>
    <row r="227" spans="1:7" x14ac:dyDescent="0.25">
      <c r="A227" t="s">
        <v>165</v>
      </c>
      <c r="B227" t="s">
        <v>838</v>
      </c>
      <c r="C227">
        <v>-0.37096000000000001</v>
      </c>
      <c r="D227" t="str">
        <f>IFERROR(IF(VLOOKUP(A227,'Experimental Epitopes'!$A$2:$A$589,1,FALSE)=A227,"yes"),"no")</f>
        <v>yes</v>
      </c>
      <c r="E227" t="str">
        <f t="shared" si="9"/>
        <v>false negative</v>
      </c>
      <c r="F227" t="str">
        <f t="shared" si="10"/>
        <v>false negative</v>
      </c>
      <c r="G227" t="str">
        <f t="shared" si="11"/>
        <v>false negative</v>
      </c>
    </row>
    <row r="228" spans="1:7" x14ac:dyDescent="0.25">
      <c r="A228" t="s">
        <v>166</v>
      </c>
      <c r="B228" t="s">
        <v>837</v>
      </c>
      <c r="C228">
        <v>6.0490000000000002E-2</v>
      </c>
      <c r="D228" t="str">
        <f>IFERROR(IF(VLOOKUP(A228,'Experimental Epitopes'!$A$2:$A$589,1,FALSE)=A228,"yes"),"no")</f>
        <v>yes</v>
      </c>
      <c r="E228" t="str">
        <f t="shared" si="9"/>
        <v>accurate</v>
      </c>
      <c r="F228" t="str">
        <f t="shared" si="10"/>
        <v>accurate</v>
      </c>
      <c r="G228" t="str">
        <f t="shared" si="11"/>
        <v>accurate</v>
      </c>
    </row>
    <row r="229" spans="1:7" x14ac:dyDescent="0.25">
      <c r="A229" t="s">
        <v>167</v>
      </c>
      <c r="B229" t="s">
        <v>838</v>
      </c>
      <c r="C229">
        <v>6.2649999999999997E-2</v>
      </c>
      <c r="D229" t="str">
        <f>IFERROR(IF(VLOOKUP(A229,'Experimental Epitopes'!$A$2:$A$589,1,FALSE)=A229,"yes"),"no")</f>
        <v>yes</v>
      </c>
      <c r="E229" t="str">
        <f t="shared" si="9"/>
        <v>false negative</v>
      </c>
      <c r="F229" t="str">
        <f t="shared" si="10"/>
        <v>false negative</v>
      </c>
      <c r="G229" t="str">
        <f t="shared" si="11"/>
        <v>accurate</v>
      </c>
    </row>
    <row r="230" spans="1:7" x14ac:dyDescent="0.25">
      <c r="A230" t="s">
        <v>168</v>
      </c>
      <c r="B230" t="s">
        <v>837</v>
      </c>
      <c r="C230">
        <v>0.32917000000000002</v>
      </c>
      <c r="D230" t="str">
        <f>IFERROR(IF(VLOOKUP(A230,'Experimental Epitopes'!$A$2:$A$589,1,FALSE)=A230,"yes"),"no")</f>
        <v>yes</v>
      </c>
      <c r="E230" t="str">
        <f t="shared" si="9"/>
        <v>accurate</v>
      </c>
      <c r="F230" t="str">
        <f t="shared" si="10"/>
        <v>accurate</v>
      </c>
      <c r="G230" t="str">
        <f t="shared" si="11"/>
        <v>accurate</v>
      </c>
    </row>
    <row r="231" spans="1:7" x14ac:dyDescent="0.25">
      <c r="A231" t="s">
        <v>169</v>
      </c>
      <c r="B231" t="s">
        <v>838</v>
      </c>
      <c r="C231">
        <v>0.25646000000000002</v>
      </c>
      <c r="D231" t="str">
        <f>IFERROR(IF(VLOOKUP(A231,'Experimental Epitopes'!$A$2:$A$589,1,FALSE)=A231,"yes"),"no")</f>
        <v>yes</v>
      </c>
      <c r="E231" t="str">
        <f t="shared" si="9"/>
        <v>false negative</v>
      </c>
      <c r="F231" t="str">
        <f t="shared" si="10"/>
        <v>false negative</v>
      </c>
      <c r="G231" t="str">
        <f t="shared" si="11"/>
        <v>accurate</v>
      </c>
    </row>
    <row r="232" spans="1:7" x14ac:dyDescent="0.25">
      <c r="A232" t="s">
        <v>170</v>
      </c>
      <c r="B232" t="s">
        <v>838</v>
      </c>
      <c r="C232">
        <v>0.16066</v>
      </c>
      <c r="D232" t="str">
        <f>IFERROR(IF(VLOOKUP(A232,'Experimental Epitopes'!$A$2:$A$589,1,FALSE)=A232,"yes"),"no")</f>
        <v>yes</v>
      </c>
      <c r="E232" t="str">
        <f t="shared" si="9"/>
        <v>false negative</v>
      </c>
      <c r="F232" t="str">
        <f t="shared" si="10"/>
        <v>false negative</v>
      </c>
      <c r="G232" t="str">
        <f t="shared" si="11"/>
        <v>accurate</v>
      </c>
    </row>
    <row r="233" spans="1:7" x14ac:dyDescent="0.25">
      <c r="A233" t="s">
        <v>650</v>
      </c>
      <c r="B233" t="s">
        <v>838</v>
      </c>
      <c r="C233">
        <v>5.7599999999999998E-2</v>
      </c>
      <c r="D233" t="str">
        <f>IFERROR(IF(VLOOKUP(A233,'Experimental Epitopes'!$A$2:$A$589,1,FALSE)=A233,"yes"),"no")</f>
        <v>no</v>
      </c>
      <c r="E233" t="str">
        <f t="shared" si="9"/>
        <v>accurate</v>
      </c>
      <c r="F233" t="str">
        <f t="shared" si="10"/>
        <v>accurate</v>
      </c>
      <c r="G233" t="str">
        <f t="shared" si="11"/>
        <v>false positive</v>
      </c>
    </row>
    <row r="234" spans="1:7" x14ac:dyDescent="0.25">
      <c r="A234" t="s">
        <v>651</v>
      </c>
      <c r="B234" t="s">
        <v>838</v>
      </c>
      <c r="C234">
        <v>0.19692000000000001</v>
      </c>
      <c r="D234" t="str">
        <f>IFERROR(IF(VLOOKUP(A234,'Experimental Epitopes'!$A$2:$A$589,1,FALSE)=A234,"yes"),"no")</f>
        <v>no</v>
      </c>
      <c r="E234" t="str">
        <f t="shared" si="9"/>
        <v>accurate</v>
      </c>
      <c r="F234" t="str">
        <f t="shared" si="10"/>
        <v>accurate</v>
      </c>
      <c r="G234" t="str">
        <f t="shared" si="11"/>
        <v>false positive</v>
      </c>
    </row>
    <row r="235" spans="1:7" x14ac:dyDescent="0.25">
      <c r="A235" t="s">
        <v>171</v>
      </c>
      <c r="B235" t="s">
        <v>837</v>
      </c>
      <c r="C235">
        <v>0.14612</v>
      </c>
      <c r="D235" t="str">
        <f>IFERROR(IF(VLOOKUP(A235,'Experimental Epitopes'!$A$2:$A$589,1,FALSE)=A235,"yes"),"no")</f>
        <v>yes</v>
      </c>
      <c r="E235" t="str">
        <f t="shared" si="9"/>
        <v>accurate</v>
      </c>
      <c r="F235" t="str">
        <f t="shared" si="10"/>
        <v>accurate</v>
      </c>
      <c r="G235" t="str">
        <f t="shared" si="11"/>
        <v>accurate</v>
      </c>
    </row>
    <row r="236" spans="1:7" x14ac:dyDescent="0.25">
      <c r="A236" t="s">
        <v>172</v>
      </c>
      <c r="B236" t="s">
        <v>838</v>
      </c>
      <c r="C236">
        <v>-8.1850000000000006E-2</v>
      </c>
      <c r="D236" t="str">
        <f>IFERROR(IF(VLOOKUP(A236,'Experimental Epitopes'!$A$2:$A$589,1,FALSE)=A236,"yes"),"no")</f>
        <v>yes</v>
      </c>
      <c r="E236" t="str">
        <f t="shared" si="9"/>
        <v>false negative</v>
      </c>
      <c r="F236" t="str">
        <f t="shared" si="10"/>
        <v>false negative</v>
      </c>
      <c r="G236" t="str">
        <f t="shared" si="11"/>
        <v>false negative</v>
      </c>
    </row>
    <row r="237" spans="1:7" x14ac:dyDescent="0.25">
      <c r="A237" t="s">
        <v>173</v>
      </c>
      <c r="B237" t="s">
        <v>837</v>
      </c>
      <c r="C237">
        <v>0.32743</v>
      </c>
      <c r="D237" t="str">
        <f>IFERROR(IF(VLOOKUP(A237,'Experimental Epitopes'!$A$2:$A$589,1,FALSE)=A237,"yes"),"no")</f>
        <v>yes</v>
      </c>
      <c r="E237" t="str">
        <f t="shared" si="9"/>
        <v>accurate</v>
      </c>
      <c r="F237" t="str">
        <f t="shared" si="10"/>
        <v>accurate</v>
      </c>
      <c r="G237" t="str">
        <f t="shared" si="11"/>
        <v>accurate</v>
      </c>
    </row>
    <row r="238" spans="1:7" x14ac:dyDescent="0.25">
      <c r="A238" t="s">
        <v>174</v>
      </c>
      <c r="B238" t="s">
        <v>838</v>
      </c>
      <c r="C238">
        <v>-0.41991000000000001</v>
      </c>
      <c r="D238" t="str">
        <f>IFERROR(IF(VLOOKUP(A238,'Experimental Epitopes'!$A$2:$A$589,1,FALSE)=A238,"yes"),"no")</f>
        <v>yes</v>
      </c>
      <c r="E238" t="str">
        <f t="shared" si="9"/>
        <v>false negative</v>
      </c>
      <c r="F238" t="str">
        <f t="shared" si="10"/>
        <v>false negative</v>
      </c>
      <c r="G238" t="str">
        <f t="shared" si="11"/>
        <v>false negative</v>
      </c>
    </row>
    <row r="239" spans="1:7" x14ac:dyDescent="0.25">
      <c r="A239" t="s">
        <v>175</v>
      </c>
      <c r="B239" t="s">
        <v>837</v>
      </c>
      <c r="C239">
        <v>-0.13247</v>
      </c>
      <c r="D239" t="str">
        <f>IFERROR(IF(VLOOKUP(A239,'Experimental Epitopes'!$A$2:$A$589,1,FALSE)=A239,"yes"),"no")</f>
        <v>yes</v>
      </c>
      <c r="E239" t="str">
        <f t="shared" si="9"/>
        <v>false negative</v>
      </c>
      <c r="F239" t="str">
        <f t="shared" si="10"/>
        <v>accurate</v>
      </c>
      <c r="G239" t="str">
        <f t="shared" si="11"/>
        <v>false negative</v>
      </c>
    </row>
    <row r="240" spans="1:7" x14ac:dyDescent="0.25">
      <c r="A240" t="s">
        <v>176</v>
      </c>
      <c r="B240" t="s">
        <v>837</v>
      </c>
      <c r="C240">
        <v>-7.3800000000000003E-3</v>
      </c>
      <c r="D240" t="str">
        <f>IFERROR(IF(VLOOKUP(A240,'Experimental Epitopes'!$A$2:$A$589,1,FALSE)=A240,"yes"),"no")</f>
        <v>yes</v>
      </c>
      <c r="E240" t="str">
        <f t="shared" si="9"/>
        <v>false negative</v>
      </c>
      <c r="F240" t="str">
        <f t="shared" si="10"/>
        <v>accurate</v>
      </c>
      <c r="G240" t="str">
        <f t="shared" si="11"/>
        <v>false negative</v>
      </c>
    </row>
    <row r="241" spans="1:7" x14ac:dyDescent="0.25">
      <c r="A241" t="s">
        <v>177</v>
      </c>
      <c r="B241" t="s">
        <v>838</v>
      </c>
      <c r="C241">
        <v>-0.51893999999999996</v>
      </c>
      <c r="D241" t="str">
        <f>IFERROR(IF(VLOOKUP(A241,'Experimental Epitopes'!$A$2:$A$589,1,FALSE)=A241,"yes"),"no")</f>
        <v>yes</v>
      </c>
      <c r="E241" t="str">
        <f t="shared" si="9"/>
        <v>false negative</v>
      </c>
      <c r="F241" t="str">
        <f t="shared" si="10"/>
        <v>false negative</v>
      </c>
      <c r="G241" t="str">
        <f t="shared" si="11"/>
        <v>false negative</v>
      </c>
    </row>
    <row r="242" spans="1:7" x14ac:dyDescent="0.25">
      <c r="A242" t="s">
        <v>178</v>
      </c>
      <c r="B242" t="s">
        <v>838</v>
      </c>
      <c r="C242">
        <v>-0.30506</v>
      </c>
      <c r="D242" t="str">
        <f>IFERROR(IF(VLOOKUP(A242,'Experimental Epitopes'!$A$2:$A$589,1,FALSE)=A242,"yes"),"no")</f>
        <v>yes</v>
      </c>
      <c r="E242" t="str">
        <f t="shared" si="9"/>
        <v>false negative</v>
      </c>
      <c r="F242" t="str">
        <f t="shared" si="10"/>
        <v>false negative</v>
      </c>
      <c r="G242" t="str">
        <f t="shared" si="11"/>
        <v>false negative</v>
      </c>
    </row>
    <row r="243" spans="1:7" x14ac:dyDescent="0.25">
      <c r="A243" t="s">
        <v>179</v>
      </c>
      <c r="B243" t="s">
        <v>838</v>
      </c>
      <c r="C243">
        <v>-0.12941</v>
      </c>
      <c r="D243" t="str">
        <f>IFERROR(IF(VLOOKUP(A243,'Experimental Epitopes'!$A$2:$A$589,1,FALSE)=A243,"yes"),"no")</f>
        <v>yes</v>
      </c>
      <c r="E243" t="str">
        <f t="shared" si="9"/>
        <v>false negative</v>
      </c>
      <c r="F243" t="str">
        <f t="shared" si="10"/>
        <v>false negative</v>
      </c>
      <c r="G243" t="str">
        <f t="shared" si="11"/>
        <v>false negative</v>
      </c>
    </row>
    <row r="244" spans="1:7" x14ac:dyDescent="0.25">
      <c r="A244" t="s">
        <v>180</v>
      </c>
      <c r="B244" t="s">
        <v>837</v>
      </c>
      <c r="C244">
        <v>1.1E-4</v>
      </c>
      <c r="D244" t="str">
        <f>IFERROR(IF(VLOOKUP(A244,'Experimental Epitopes'!$A$2:$A$589,1,FALSE)=A244,"yes"),"no")</f>
        <v>yes</v>
      </c>
      <c r="E244" t="str">
        <f t="shared" si="9"/>
        <v>accurate</v>
      </c>
      <c r="F244" t="str">
        <f t="shared" si="10"/>
        <v>accurate</v>
      </c>
      <c r="G244" t="str">
        <f t="shared" si="11"/>
        <v>accurate</v>
      </c>
    </row>
    <row r="245" spans="1:7" x14ac:dyDescent="0.25">
      <c r="A245" t="s">
        <v>181</v>
      </c>
      <c r="B245" t="s">
        <v>838</v>
      </c>
      <c r="C245">
        <v>-0.43370999999999998</v>
      </c>
      <c r="D245" t="str">
        <f>IFERROR(IF(VLOOKUP(A245,'Experimental Epitopes'!$A$2:$A$589,1,FALSE)=A245,"yes"),"no")</f>
        <v>yes</v>
      </c>
      <c r="E245" t="str">
        <f t="shared" si="9"/>
        <v>false negative</v>
      </c>
      <c r="F245" t="str">
        <f t="shared" si="10"/>
        <v>false negative</v>
      </c>
      <c r="G245" t="str">
        <f t="shared" si="11"/>
        <v>false negative</v>
      </c>
    </row>
    <row r="246" spans="1:7" x14ac:dyDescent="0.25">
      <c r="A246" t="s">
        <v>182</v>
      </c>
      <c r="B246" t="s">
        <v>838</v>
      </c>
      <c r="C246">
        <v>-0.49363000000000001</v>
      </c>
      <c r="D246" t="str">
        <f>IFERROR(IF(VLOOKUP(A246,'Experimental Epitopes'!$A$2:$A$589,1,FALSE)=A246,"yes"),"no")</f>
        <v>yes</v>
      </c>
      <c r="E246" t="str">
        <f t="shared" si="9"/>
        <v>false negative</v>
      </c>
      <c r="F246" t="str">
        <f t="shared" si="10"/>
        <v>false negative</v>
      </c>
      <c r="G246" t="str">
        <f t="shared" si="11"/>
        <v>false negative</v>
      </c>
    </row>
    <row r="247" spans="1:7" x14ac:dyDescent="0.25">
      <c r="A247" t="s">
        <v>183</v>
      </c>
      <c r="B247" t="s">
        <v>838</v>
      </c>
      <c r="C247">
        <v>-3.8399999999999997E-2</v>
      </c>
      <c r="D247" t="str">
        <f>IFERROR(IF(VLOOKUP(A247,'Experimental Epitopes'!$A$2:$A$589,1,FALSE)=A247,"yes"),"no")</f>
        <v>yes</v>
      </c>
      <c r="E247" t="str">
        <f t="shared" si="9"/>
        <v>false negative</v>
      </c>
      <c r="F247" t="str">
        <f t="shared" si="10"/>
        <v>false negative</v>
      </c>
      <c r="G247" t="str">
        <f t="shared" si="11"/>
        <v>false negative</v>
      </c>
    </row>
    <row r="248" spans="1:7" x14ac:dyDescent="0.25">
      <c r="A248" t="s">
        <v>184</v>
      </c>
      <c r="B248" t="s">
        <v>838</v>
      </c>
      <c r="C248">
        <v>-5.9450000000000003E-2</v>
      </c>
      <c r="D248" t="str">
        <f>IFERROR(IF(VLOOKUP(A248,'Experimental Epitopes'!$A$2:$A$589,1,FALSE)=A248,"yes"),"no")</f>
        <v>yes</v>
      </c>
      <c r="E248" t="str">
        <f t="shared" si="9"/>
        <v>false negative</v>
      </c>
      <c r="F248" t="str">
        <f t="shared" si="10"/>
        <v>false negative</v>
      </c>
      <c r="G248" t="str">
        <f t="shared" si="11"/>
        <v>false negative</v>
      </c>
    </row>
    <row r="249" spans="1:7" x14ac:dyDescent="0.25">
      <c r="A249" t="s">
        <v>185</v>
      </c>
      <c r="B249" t="s">
        <v>837</v>
      </c>
      <c r="C249">
        <v>2.2899999999999999E-3</v>
      </c>
      <c r="D249" t="str">
        <f>IFERROR(IF(VLOOKUP(A249,'Experimental Epitopes'!$A$2:$A$589,1,FALSE)=A249,"yes"),"no")</f>
        <v>yes</v>
      </c>
      <c r="E249" t="str">
        <f t="shared" si="9"/>
        <v>accurate</v>
      </c>
      <c r="F249" t="str">
        <f t="shared" si="10"/>
        <v>accurate</v>
      </c>
      <c r="G249" t="str">
        <f t="shared" si="11"/>
        <v>accurate</v>
      </c>
    </row>
    <row r="250" spans="1:7" x14ac:dyDescent="0.25">
      <c r="A250" t="s">
        <v>186</v>
      </c>
      <c r="B250" t="s">
        <v>838</v>
      </c>
      <c r="C250">
        <v>-0.22034000000000001</v>
      </c>
      <c r="D250" t="str">
        <f>IFERROR(IF(VLOOKUP(A250,'Experimental Epitopes'!$A$2:$A$589,1,FALSE)=A250,"yes"),"no")</f>
        <v>yes</v>
      </c>
      <c r="E250" t="str">
        <f t="shared" si="9"/>
        <v>false negative</v>
      </c>
      <c r="F250" t="str">
        <f t="shared" si="10"/>
        <v>false negative</v>
      </c>
      <c r="G250" t="str">
        <f t="shared" si="11"/>
        <v>false negative</v>
      </c>
    </row>
    <row r="251" spans="1:7" x14ac:dyDescent="0.25">
      <c r="A251" t="s">
        <v>187</v>
      </c>
      <c r="B251" t="s">
        <v>838</v>
      </c>
      <c r="C251">
        <v>-0.46431</v>
      </c>
      <c r="D251" t="str">
        <f>IFERROR(IF(VLOOKUP(A251,'Experimental Epitopes'!$A$2:$A$589,1,FALSE)=A251,"yes"),"no")</f>
        <v>yes</v>
      </c>
      <c r="E251" t="str">
        <f t="shared" si="9"/>
        <v>false negative</v>
      </c>
      <c r="F251" t="str">
        <f t="shared" si="10"/>
        <v>false negative</v>
      </c>
      <c r="G251" t="str">
        <f t="shared" si="11"/>
        <v>false negative</v>
      </c>
    </row>
    <row r="252" spans="1:7" x14ac:dyDescent="0.25">
      <c r="A252" t="s">
        <v>188</v>
      </c>
      <c r="B252" t="s">
        <v>838</v>
      </c>
      <c r="C252">
        <v>-8.3999999999999995E-3</v>
      </c>
      <c r="D252" t="str">
        <f>IFERROR(IF(VLOOKUP(A252,'Experimental Epitopes'!$A$2:$A$589,1,FALSE)=A252,"yes"),"no")</f>
        <v>yes</v>
      </c>
      <c r="E252" t="str">
        <f t="shared" si="9"/>
        <v>false negative</v>
      </c>
      <c r="F252" t="str">
        <f t="shared" si="10"/>
        <v>false negative</v>
      </c>
      <c r="G252" t="str">
        <f t="shared" si="11"/>
        <v>false negative</v>
      </c>
    </row>
    <row r="253" spans="1:7" x14ac:dyDescent="0.25">
      <c r="A253" t="s">
        <v>189</v>
      </c>
      <c r="B253" t="s">
        <v>838</v>
      </c>
      <c r="C253">
        <v>-1.5789999999999998E-2</v>
      </c>
      <c r="D253" t="str">
        <f>IFERROR(IF(VLOOKUP(A253,'Experimental Epitopes'!$A$2:$A$589,1,FALSE)=A253,"yes"),"no")</f>
        <v>yes</v>
      </c>
      <c r="E253" t="str">
        <f t="shared" si="9"/>
        <v>false negative</v>
      </c>
      <c r="F253" t="str">
        <f t="shared" si="10"/>
        <v>false negative</v>
      </c>
      <c r="G253" t="str">
        <f t="shared" si="11"/>
        <v>false negative</v>
      </c>
    </row>
    <row r="254" spans="1:7" x14ac:dyDescent="0.25">
      <c r="A254" t="s">
        <v>190</v>
      </c>
      <c r="B254" t="s">
        <v>837</v>
      </c>
      <c r="C254">
        <v>9.3630000000000005E-2</v>
      </c>
      <c r="D254" t="str">
        <f>IFERROR(IF(VLOOKUP(A254,'Experimental Epitopes'!$A$2:$A$589,1,FALSE)=A254,"yes"),"no")</f>
        <v>yes</v>
      </c>
      <c r="E254" t="str">
        <f t="shared" si="9"/>
        <v>accurate</v>
      </c>
      <c r="F254" t="str">
        <f t="shared" si="10"/>
        <v>accurate</v>
      </c>
      <c r="G254" t="str">
        <f t="shared" si="11"/>
        <v>accurate</v>
      </c>
    </row>
    <row r="255" spans="1:7" x14ac:dyDescent="0.25">
      <c r="A255" t="s">
        <v>652</v>
      </c>
      <c r="B255" t="s">
        <v>838</v>
      </c>
      <c r="C255">
        <v>0.20150999999999999</v>
      </c>
      <c r="D255" t="str">
        <f>IFERROR(IF(VLOOKUP(A255,'Experimental Epitopes'!$A$2:$A$589,1,FALSE)=A255,"yes"),"no")</f>
        <v>no</v>
      </c>
      <c r="E255" t="str">
        <f t="shared" si="9"/>
        <v>accurate</v>
      </c>
      <c r="F255" t="str">
        <f t="shared" si="10"/>
        <v>accurate</v>
      </c>
      <c r="G255" t="str">
        <f t="shared" si="11"/>
        <v>false positive</v>
      </c>
    </row>
    <row r="256" spans="1:7" x14ac:dyDescent="0.25">
      <c r="A256" t="s">
        <v>191</v>
      </c>
      <c r="B256" t="s">
        <v>837</v>
      </c>
      <c r="C256">
        <v>0.25978000000000001</v>
      </c>
      <c r="D256" t="str">
        <f>IFERROR(IF(VLOOKUP(A256,'Experimental Epitopes'!$A$2:$A$589,1,FALSE)=A256,"yes"),"no")</f>
        <v>yes</v>
      </c>
      <c r="E256" t="str">
        <f t="shared" si="9"/>
        <v>accurate</v>
      </c>
      <c r="F256" t="str">
        <f t="shared" si="10"/>
        <v>accurate</v>
      </c>
      <c r="G256" t="str">
        <f t="shared" si="11"/>
        <v>accurate</v>
      </c>
    </row>
    <row r="257" spans="1:7" x14ac:dyDescent="0.25">
      <c r="A257" t="s">
        <v>192</v>
      </c>
      <c r="B257" t="s">
        <v>838</v>
      </c>
      <c r="C257">
        <v>6.148E-2</v>
      </c>
      <c r="D257" t="str">
        <f>IFERROR(IF(VLOOKUP(A257,'Experimental Epitopes'!$A$2:$A$589,1,FALSE)=A257,"yes"),"no")</f>
        <v>yes</v>
      </c>
      <c r="E257" t="str">
        <f t="shared" si="9"/>
        <v>false negative</v>
      </c>
      <c r="F257" t="str">
        <f t="shared" si="10"/>
        <v>false negative</v>
      </c>
      <c r="G257" t="str">
        <f t="shared" si="11"/>
        <v>accurate</v>
      </c>
    </row>
    <row r="258" spans="1:7" x14ac:dyDescent="0.25">
      <c r="A258" t="s">
        <v>193</v>
      </c>
      <c r="B258" t="s">
        <v>838</v>
      </c>
      <c r="C258">
        <v>0.24027999999999999</v>
      </c>
      <c r="D258" t="str">
        <f>IFERROR(IF(VLOOKUP(A258,'Experimental Epitopes'!$A$2:$A$589,1,FALSE)=A258,"yes"),"no")</f>
        <v>yes</v>
      </c>
      <c r="E258" t="str">
        <f t="shared" si="9"/>
        <v>false negative</v>
      </c>
      <c r="F258" t="str">
        <f t="shared" si="10"/>
        <v>false negative</v>
      </c>
      <c r="G258" t="str">
        <f t="shared" si="11"/>
        <v>accurate</v>
      </c>
    </row>
    <row r="259" spans="1:7" x14ac:dyDescent="0.25">
      <c r="A259" t="s">
        <v>194</v>
      </c>
      <c r="B259" t="s">
        <v>837</v>
      </c>
      <c r="C259">
        <v>0.26532</v>
      </c>
      <c r="D259" t="str">
        <f>IFERROR(IF(VLOOKUP(A259,'Experimental Epitopes'!$A$2:$A$589,1,FALSE)=A259,"yes"),"no")</f>
        <v>yes</v>
      </c>
      <c r="E259" t="str">
        <f t="shared" ref="E259:E322" si="12">IF(OR(AND(B259="POSITIVE",C259&gt;0,D259="yes"),AND(OR(B259="NEGATIVE",C259&lt;0),D259="no")),"accurate",IF(AND(B259="POSITIVE",C259&gt;0,D259="no"),"false positive","false negative"))</f>
        <v>accurate</v>
      </c>
      <c r="F259" t="str">
        <f t="shared" ref="F259:F322" si="13">IF(OR(AND(B259="POSITIVE",D259="yes"),AND(B259="NEGATIVE",D259="no")),"accurate",IF(AND(B259="POSITIVE",D259="no"),"false positive","false negative"))</f>
        <v>accurate</v>
      </c>
      <c r="G259" t="str">
        <f t="shared" ref="G259:G322" si="14">IF(OR(AND(C259&gt;0,D259="yes"),AND(C259&lt;0,D259="no")),"accurate",IF(AND(C259&gt;0,D259="no"),"false positive","false negative"))</f>
        <v>accurate</v>
      </c>
    </row>
    <row r="260" spans="1:7" x14ac:dyDescent="0.25">
      <c r="A260" t="s">
        <v>195</v>
      </c>
      <c r="B260" t="s">
        <v>838</v>
      </c>
      <c r="C260">
        <v>-0.11651</v>
      </c>
      <c r="D260" t="str">
        <f>IFERROR(IF(VLOOKUP(A260,'Experimental Epitopes'!$A$2:$A$589,1,FALSE)=A260,"yes"),"no")</f>
        <v>yes</v>
      </c>
      <c r="E260" t="str">
        <f t="shared" si="12"/>
        <v>false negative</v>
      </c>
      <c r="F260" t="str">
        <f t="shared" si="13"/>
        <v>false negative</v>
      </c>
      <c r="G260" t="str">
        <f t="shared" si="14"/>
        <v>false negative</v>
      </c>
    </row>
    <row r="261" spans="1:7" x14ac:dyDescent="0.25">
      <c r="A261" t="s">
        <v>196</v>
      </c>
      <c r="B261" t="s">
        <v>837</v>
      </c>
      <c r="C261">
        <v>0.36153999999999997</v>
      </c>
      <c r="D261" t="str">
        <f>IFERROR(IF(VLOOKUP(A261,'Experimental Epitopes'!$A$2:$A$589,1,FALSE)=A261,"yes"),"no")</f>
        <v>yes</v>
      </c>
      <c r="E261" t="str">
        <f t="shared" si="12"/>
        <v>accurate</v>
      </c>
      <c r="F261" t="str">
        <f t="shared" si="13"/>
        <v>accurate</v>
      </c>
      <c r="G261" t="str">
        <f t="shared" si="14"/>
        <v>accurate</v>
      </c>
    </row>
    <row r="262" spans="1:7" x14ac:dyDescent="0.25">
      <c r="A262" t="s">
        <v>197</v>
      </c>
      <c r="B262" t="s">
        <v>838</v>
      </c>
      <c r="C262">
        <v>7.4810000000000001E-2</v>
      </c>
      <c r="D262" t="str">
        <f>IFERROR(IF(VLOOKUP(A262,'Experimental Epitopes'!$A$2:$A$589,1,FALSE)=A262,"yes"),"no")</f>
        <v>yes</v>
      </c>
      <c r="E262" t="str">
        <f t="shared" si="12"/>
        <v>false negative</v>
      </c>
      <c r="F262" t="str">
        <f t="shared" si="13"/>
        <v>false negative</v>
      </c>
      <c r="G262" t="str">
        <f t="shared" si="14"/>
        <v>accurate</v>
      </c>
    </row>
    <row r="263" spans="1:7" x14ac:dyDescent="0.25">
      <c r="A263" t="s">
        <v>653</v>
      </c>
      <c r="B263" t="s">
        <v>838</v>
      </c>
      <c r="C263">
        <v>1.8550000000000001E-2</v>
      </c>
      <c r="D263" t="str">
        <f>IFERROR(IF(VLOOKUP(A263,'Experimental Epitopes'!$A$2:$A$589,1,FALSE)=A263,"yes"),"no")</f>
        <v>no</v>
      </c>
      <c r="E263" t="str">
        <f t="shared" si="12"/>
        <v>accurate</v>
      </c>
      <c r="F263" t="str">
        <f t="shared" si="13"/>
        <v>accurate</v>
      </c>
      <c r="G263" t="str">
        <f t="shared" si="14"/>
        <v>false positive</v>
      </c>
    </row>
    <row r="264" spans="1:7" x14ac:dyDescent="0.25">
      <c r="A264" t="s">
        <v>198</v>
      </c>
      <c r="B264" t="s">
        <v>838</v>
      </c>
      <c r="C264">
        <v>0.13802</v>
      </c>
      <c r="D264" t="str">
        <f>IFERROR(IF(VLOOKUP(A264,'Experimental Epitopes'!$A$2:$A$589,1,FALSE)=A264,"yes"),"no")</f>
        <v>yes</v>
      </c>
      <c r="E264" t="str">
        <f t="shared" si="12"/>
        <v>false negative</v>
      </c>
      <c r="F264" t="str">
        <f t="shared" si="13"/>
        <v>false negative</v>
      </c>
      <c r="G264" t="str">
        <f t="shared" si="14"/>
        <v>accurate</v>
      </c>
    </row>
    <row r="265" spans="1:7" x14ac:dyDescent="0.25">
      <c r="A265" t="s">
        <v>199</v>
      </c>
      <c r="B265" t="s">
        <v>838</v>
      </c>
      <c r="C265">
        <v>0.36896000000000001</v>
      </c>
      <c r="D265" t="str">
        <f>IFERROR(IF(VLOOKUP(A265,'Experimental Epitopes'!$A$2:$A$589,1,FALSE)=A265,"yes"),"no")</f>
        <v>yes</v>
      </c>
      <c r="E265" t="str">
        <f t="shared" si="12"/>
        <v>false negative</v>
      </c>
      <c r="F265" t="str">
        <f t="shared" si="13"/>
        <v>false negative</v>
      </c>
      <c r="G265" t="str">
        <f t="shared" si="14"/>
        <v>accurate</v>
      </c>
    </row>
    <row r="266" spans="1:7" x14ac:dyDescent="0.25">
      <c r="A266" t="s">
        <v>200</v>
      </c>
      <c r="B266" t="s">
        <v>838</v>
      </c>
      <c r="C266">
        <v>0.13567000000000001</v>
      </c>
      <c r="D266" t="str">
        <f>IFERROR(IF(VLOOKUP(A266,'Experimental Epitopes'!$A$2:$A$589,1,FALSE)=A266,"yes"),"no")</f>
        <v>yes</v>
      </c>
      <c r="E266" t="str">
        <f t="shared" si="12"/>
        <v>false negative</v>
      </c>
      <c r="F266" t="str">
        <f t="shared" si="13"/>
        <v>false negative</v>
      </c>
      <c r="G266" t="str">
        <f t="shared" si="14"/>
        <v>accurate</v>
      </c>
    </row>
    <row r="267" spans="1:7" x14ac:dyDescent="0.25">
      <c r="A267" t="s">
        <v>201</v>
      </c>
      <c r="B267" t="s">
        <v>837</v>
      </c>
      <c r="C267">
        <v>-5.7639999999999997E-2</v>
      </c>
      <c r="D267" t="str">
        <f>IFERROR(IF(VLOOKUP(A267,'Experimental Epitopes'!$A$2:$A$589,1,FALSE)=A267,"yes"),"no")</f>
        <v>yes</v>
      </c>
      <c r="E267" t="str">
        <f t="shared" si="12"/>
        <v>false negative</v>
      </c>
      <c r="F267" t="str">
        <f t="shared" si="13"/>
        <v>accurate</v>
      </c>
      <c r="G267" t="str">
        <f t="shared" si="14"/>
        <v>false negative</v>
      </c>
    </row>
    <row r="268" spans="1:7" x14ac:dyDescent="0.25">
      <c r="A268" t="s">
        <v>202</v>
      </c>
      <c r="B268" t="s">
        <v>838</v>
      </c>
      <c r="C268">
        <v>-3.218E-2</v>
      </c>
      <c r="D268" t="str">
        <f>IFERROR(IF(VLOOKUP(A268,'Experimental Epitopes'!$A$2:$A$589,1,FALSE)=A268,"yes"),"no")</f>
        <v>yes</v>
      </c>
      <c r="E268" t="str">
        <f t="shared" si="12"/>
        <v>false negative</v>
      </c>
      <c r="F268" t="str">
        <f t="shared" si="13"/>
        <v>false negative</v>
      </c>
      <c r="G268" t="str">
        <f t="shared" si="14"/>
        <v>false negative</v>
      </c>
    </row>
    <row r="269" spans="1:7" x14ac:dyDescent="0.25">
      <c r="A269" t="s">
        <v>203</v>
      </c>
      <c r="B269" t="s">
        <v>838</v>
      </c>
      <c r="C269">
        <v>0.1113</v>
      </c>
      <c r="D269" t="str">
        <f>IFERROR(IF(VLOOKUP(A269,'Experimental Epitopes'!$A$2:$A$589,1,FALSE)=A269,"yes"),"no")</f>
        <v>yes</v>
      </c>
      <c r="E269" t="str">
        <f t="shared" si="12"/>
        <v>false negative</v>
      </c>
      <c r="F269" t="str">
        <f t="shared" si="13"/>
        <v>false negative</v>
      </c>
      <c r="G269" t="str">
        <f t="shared" si="14"/>
        <v>accurate</v>
      </c>
    </row>
    <row r="270" spans="1:7" x14ac:dyDescent="0.25">
      <c r="A270" t="s">
        <v>204</v>
      </c>
      <c r="B270" t="s">
        <v>837</v>
      </c>
      <c r="C270">
        <v>1.209E-2</v>
      </c>
      <c r="D270" t="str">
        <f>IFERROR(IF(VLOOKUP(A270,'Experimental Epitopes'!$A$2:$A$589,1,FALSE)=A270,"yes"),"no")</f>
        <v>yes</v>
      </c>
      <c r="E270" t="str">
        <f t="shared" si="12"/>
        <v>accurate</v>
      </c>
      <c r="F270" t="str">
        <f t="shared" si="13"/>
        <v>accurate</v>
      </c>
      <c r="G270" t="str">
        <f t="shared" si="14"/>
        <v>accurate</v>
      </c>
    </row>
    <row r="271" spans="1:7" x14ac:dyDescent="0.25">
      <c r="A271" t="s">
        <v>205</v>
      </c>
      <c r="B271" t="s">
        <v>838</v>
      </c>
      <c r="C271">
        <v>5.8970000000000002E-2</v>
      </c>
      <c r="D271" t="str">
        <f>IFERROR(IF(VLOOKUP(A271,'Experimental Epitopes'!$A$2:$A$589,1,FALSE)=A271,"yes"),"no")</f>
        <v>yes</v>
      </c>
      <c r="E271" t="str">
        <f t="shared" si="12"/>
        <v>false negative</v>
      </c>
      <c r="F271" t="str">
        <f t="shared" si="13"/>
        <v>false negative</v>
      </c>
      <c r="G271" t="str">
        <f t="shared" si="14"/>
        <v>accurate</v>
      </c>
    </row>
    <row r="272" spans="1:7" x14ac:dyDescent="0.25">
      <c r="A272" t="s">
        <v>654</v>
      </c>
      <c r="B272" t="s">
        <v>838</v>
      </c>
      <c r="C272">
        <v>0.13542000000000001</v>
      </c>
      <c r="D272" t="str">
        <f>IFERROR(IF(VLOOKUP(A272,'Experimental Epitopes'!$A$2:$A$589,1,FALSE)=A272,"yes"),"no")</f>
        <v>no</v>
      </c>
      <c r="E272" t="str">
        <f t="shared" si="12"/>
        <v>accurate</v>
      </c>
      <c r="F272" t="str">
        <f t="shared" si="13"/>
        <v>accurate</v>
      </c>
      <c r="G272" t="str">
        <f t="shared" si="14"/>
        <v>false positive</v>
      </c>
    </row>
    <row r="273" spans="1:7" x14ac:dyDescent="0.25">
      <c r="A273" t="s">
        <v>655</v>
      </c>
      <c r="B273" t="s">
        <v>838</v>
      </c>
      <c r="C273">
        <v>5.3120000000000001E-2</v>
      </c>
      <c r="D273" t="str">
        <f>IFERROR(IF(VLOOKUP(A273,'Experimental Epitopes'!$A$2:$A$589,1,FALSE)=A273,"yes"),"no")</f>
        <v>no</v>
      </c>
      <c r="E273" t="str">
        <f t="shared" si="12"/>
        <v>accurate</v>
      </c>
      <c r="F273" t="str">
        <f t="shared" si="13"/>
        <v>accurate</v>
      </c>
      <c r="G273" t="str">
        <f t="shared" si="14"/>
        <v>false positive</v>
      </c>
    </row>
    <row r="274" spans="1:7" x14ac:dyDescent="0.25">
      <c r="A274" t="s">
        <v>656</v>
      </c>
      <c r="B274" t="s">
        <v>838</v>
      </c>
      <c r="C274">
        <v>0.11232</v>
      </c>
      <c r="D274" t="str">
        <f>IFERROR(IF(VLOOKUP(A274,'Experimental Epitopes'!$A$2:$A$589,1,FALSE)=A274,"yes"),"no")</f>
        <v>no</v>
      </c>
      <c r="E274" t="str">
        <f t="shared" si="12"/>
        <v>accurate</v>
      </c>
      <c r="F274" t="str">
        <f t="shared" si="13"/>
        <v>accurate</v>
      </c>
      <c r="G274" t="str">
        <f t="shared" si="14"/>
        <v>false positive</v>
      </c>
    </row>
    <row r="275" spans="1:7" x14ac:dyDescent="0.25">
      <c r="A275" t="s">
        <v>657</v>
      </c>
      <c r="B275" t="s">
        <v>837</v>
      </c>
      <c r="C275">
        <v>0.20896000000000001</v>
      </c>
      <c r="D275" t="str">
        <f>IFERROR(IF(VLOOKUP(A275,'Experimental Epitopes'!$A$2:$A$589,1,FALSE)=A275,"yes"),"no")</f>
        <v>no</v>
      </c>
      <c r="E275" t="str">
        <f t="shared" si="12"/>
        <v>false positive</v>
      </c>
      <c r="F275" t="str">
        <f t="shared" si="13"/>
        <v>false positive</v>
      </c>
      <c r="G275" t="str">
        <f t="shared" si="14"/>
        <v>false positive</v>
      </c>
    </row>
    <row r="276" spans="1:7" x14ac:dyDescent="0.25">
      <c r="A276" t="s">
        <v>206</v>
      </c>
      <c r="B276" t="s">
        <v>838</v>
      </c>
      <c r="C276">
        <v>1.098E-2</v>
      </c>
      <c r="D276" t="str">
        <f>IFERROR(IF(VLOOKUP(A276,'Experimental Epitopes'!$A$2:$A$589,1,FALSE)=A276,"yes"),"no")</f>
        <v>yes</v>
      </c>
      <c r="E276" t="str">
        <f t="shared" si="12"/>
        <v>false negative</v>
      </c>
      <c r="F276" t="str">
        <f t="shared" si="13"/>
        <v>false negative</v>
      </c>
      <c r="G276" t="str">
        <f t="shared" si="14"/>
        <v>accurate</v>
      </c>
    </row>
    <row r="277" spans="1:7" x14ac:dyDescent="0.25">
      <c r="A277" t="s">
        <v>207</v>
      </c>
      <c r="B277" t="s">
        <v>838</v>
      </c>
      <c r="C277">
        <v>0.28827999999999998</v>
      </c>
      <c r="D277" t="str">
        <f>IFERROR(IF(VLOOKUP(A277,'Experimental Epitopes'!$A$2:$A$589,1,FALSE)=A277,"yes"),"no")</f>
        <v>yes</v>
      </c>
      <c r="E277" t="str">
        <f t="shared" si="12"/>
        <v>false negative</v>
      </c>
      <c r="F277" t="str">
        <f t="shared" si="13"/>
        <v>false negative</v>
      </c>
      <c r="G277" t="str">
        <f t="shared" si="14"/>
        <v>accurate</v>
      </c>
    </row>
    <row r="278" spans="1:7" x14ac:dyDescent="0.25">
      <c r="A278" t="s">
        <v>208</v>
      </c>
      <c r="B278" t="s">
        <v>838</v>
      </c>
      <c r="C278">
        <v>-0.19803999999999999</v>
      </c>
      <c r="D278" t="str">
        <f>IFERROR(IF(VLOOKUP(A278,'Experimental Epitopes'!$A$2:$A$589,1,FALSE)=A278,"yes"),"no")</f>
        <v>yes</v>
      </c>
      <c r="E278" t="str">
        <f t="shared" si="12"/>
        <v>false negative</v>
      </c>
      <c r="F278" t="str">
        <f t="shared" si="13"/>
        <v>false negative</v>
      </c>
      <c r="G278" t="str">
        <f t="shared" si="14"/>
        <v>false negative</v>
      </c>
    </row>
    <row r="279" spans="1:7" x14ac:dyDescent="0.25">
      <c r="A279" t="s">
        <v>209</v>
      </c>
      <c r="B279" t="s">
        <v>838</v>
      </c>
      <c r="C279">
        <v>0.3216</v>
      </c>
      <c r="D279" t="str">
        <f>IFERROR(IF(VLOOKUP(A279,'Experimental Epitopes'!$A$2:$A$589,1,FALSE)=A279,"yes"),"no")</f>
        <v>yes</v>
      </c>
      <c r="E279" t="str">
        <f t="shared" si="12"/>
        <v>false negative</v>
      </c>
      <c r="F279" t="str">
        <f t="shared" si="13"/>
        <v>false negative</v>
      </c>
      <c r="G279" t="str">
        <f t="shared" si="14"/>
        <v>accurate</v>
      </c>
    </row>
    <row r="280" spans="1:7" x14ac:dyDescent="0.25">
      <c r="A280" t="s">
        <v>210</v>
      </c>
      <c r="B280" t="s">
        <v>837</v>
      </c>
      <c r="C280">
        <v>5.8369999999999998E-2</v>
      </c>
      <c r="D280" t="str">
        <f>IFERROR(IF(VLOOKUP(A280,'Experimental Epitopes'!$A$2:$A$589,1,FALSE)=A280,"yes"),"no")</f>
        <v>yes</v>
      </c>
      <c r="E280" t="str">
        <f t="shared" si="12"/>
        <v>accurate</v>
      </c>
      <c r="F280" t="str">
        <f t="shared" si="13"/>
        <v>accurate</v>
      </c>
      <c r="G280" t="str">
        <f t="shared" si="14"/>
        <v>accurate</v>
      </c>
    </row>
    <row r="281" spans="1:7" x14ac:dyDescent="0.25">
      <c r="A281" t="s">
        <v>211</v>
      </c>
      <c r="B281" t="s">
        <v>838</v>
      </c>
      <c r="C281">
        <v>0.21256</v>
      </c>
      <c r="D281" t="str">
        <f>IFERROR(IF(VLOOKUP(A281,'Experimental Epitopes'!$A$2:$A$589,1,FALSE)=A281,"yes"),"no")</f>
        <v>yes</v>
      </c>
      <c r="E281" t="str">
        <f t="shared" si="12"/>
        <v>false negative</v>
      </c>
      <c r="F281" t="str">
        <f t="shared" si="13"/>
        <v>false negative</v>
      </c>
      <c r="G281" t="str">
        <f t="shared" si="14"/>
        <v>accurate</v>
      </c>
    </row>
    <row r="282" spans="1:7" x14ac:dyDescent="0.25">
      <c r="A282" t="s">
        <v>212</v>
      </c>
      <c r="B282" t="s">
        <v>838</v>
      </c>
      <c r="C282">
        <v>-1.5440000000000001E-2</v>
      </c>
      <c r="D282" t="str">
        <f>IFERROR(IF(VLOOKUP(A282,'Experimental Epitopes'!$A$2:$A$589,1,FALSE)=A282,"yes"),"no")</f>
        <v>yes</v>
      </c>
      <c r="E282" t="str">
        <f t="shared" si="12"/>
        <v>false negative</v>
      </c>
      <c r="F282" t="str">
        <f t="shared" si="13"/>
        <v>false negative</v>
      </c>
      <c r="G282" t="str">
        <f t="shared" si="14"/>
        <v>false negative</v>
      </c>
    </row>
    <row r="283" spans="1:7" x14ac:dyDescent="0.25">
      <c r="A283" t="s">
        <v>213</v>
      </c>
      <c r="B283" t="s">
        <v>837</v>
      </c>
      <c r="C283">
        <v>-0.14581</v>
      </c>
      <c r="D283" t="str">
        <f>IFERROR(IF(VLOOKUP(A283,'Experimental Epitopes'!$A$2:$A$589,1,FALSE)=A283,"yes"),"no")</f>
        <v>yes</v>
      </c>
      <c r="E283" t="str">
        <f t="shared" si="12"/>
        <v>false negative</v>
      </c>
      <c r="F283" t="str">
        <f t="shared" si="13"/>
        <v>accurate</v>
      </c>
      <c r="G283" t="str">
        <f t="shared" si="14"/>
        <v>false negative</v>
      </c>
    </row>
    <row r="284" spans="1:7" x14ac:dyDescent="0.25">
      <c r="A284" t="s">
        <v>658</v>
      </c>
      <c r="B284" t="s">
        <v>837</v>
      </c>
      <c r="C284">
        <v>0.12984000000000001</v>
      </c>
      <c r="D284" t="str">
        <f>IFERROR(IF(VLOOKUP(A284,'Experimental Epitopes'!$A$2:$A$589,1,FALSE)=A284,"yes"),"no")</f>
        <v>no</v>
      </c>
      <c r="E284" t="str">
        <f t="shared" si="12"/>
        <v>false positive</v>
      </c>
      <c r="F284" t="str">
        <f t="shared" si="13"/>
        <v>false positive</v>
      </c>
      <c r="G284" t="str">
        <f t="shared" si="14"/>
        <v>false positive</v>
      </c>
    </row>
    <row r="285" spans="1:7" x14ac:dyDescent="0.25">
      <c r="A285" t="s">
        <v>659</v>
      </c>
      <c r="B285" t="s">
        <v>838</v>
      </c>
      <c r="C285">
        <v>0.10142</v>
      </c>
      <c r="D285" t="str">
        <f>IFERROR(IF(VLOOKUP(A285,'Experimental Epitopes'!$A$2:$A$589,1,FALSE)=A285,"yes"),"no")</f>
        <v>no</v>
      </c>
      <c r="E285" t="str">
        <f t="shared" si="12"/>
        <v>accurate</v>
      </c>
      <c r="F285" t="str">
        <f t="shared" si="13"/>
        <v>accurate</v>
      </c>
      <c r="G285" t="str">
        <f t="shared" si="14"/>
        <v>false positive</v>
      </c>
    </row>
    <row r="286" spans="1:7" x14ac:dyDescent="0.25">
      <c r="A286" t="s">
        <v>660</v>
      </c>
      <c r="B286" t="s">
        <v>838</v>
      </c>
      <c r="C286">
        <v>0.15195</v>
      </c>
      <c r="D286" t="str">
        <f>IFERROR(IF(VLOOKUP(A286,'Experimental Epitopes'!$A$2:$A$589,1,FALSE)=A286,"yes"),"no")</f>
        <v>no</v>
      </c>
      <c r="E286" t="str">
        <f t="shared" si="12"/>
        <v>accurate</v>
      </c>
      <c r="F286" t="str">
        <f t="shared" si="13"/>
        <v>accurate</v>
      </c>
      <c r="G286" t="str">
        <f t="shared" si="14"/>
        <v>false positive</v>
      </c>
    </row>
    <row r="287" spans="1:7" x14ac:dyDescent="0.25">
      <c r="A287" t="s">
        <v>661</v>
      </c>
      <c r="B287" t="s">
        <v>837</v>
      </c>
      <c r="C287">
        <v>0.14868999999999999</v>
      </c>
      <c r="D287" t="str">
        <f>IFERROR(IF(VLOOKUP(A287,'Experimental Epitopes'!$A$2:$A$589,1,FALSE)=A287,"yes"),"no")</f>
        <v>no</v>
      </c>
      <c r="E287" t="str">
        <f t="shared" si="12"/>
        <v>false positive</v>
      </c>
      <c r="F287" t="str">
        <f t="shared" si="13"/>
        <v>false positive</v>
      </c>
      <c r="G287" t="str">
        <f t="shared" si="14"/>
        <v>false positive</v>
      </c>
    </row>
    <row r="288" spans="1:7" x14ac:dyDescent="0.25">
      <c r="A288" t="s">
        <v>662</v>
      </c>
      <c r="B288" t="s">
        <v>838</v>
      </c>
      <c r="C288">
        <v>9.9599999999999994E-2</v>
      </c>
      <c r="D288" t="str">
        <f>IFERROR(IF(VLOOKUP(A288,'Experimental Epitopes'!$A$2:$A$589,1,FALSE)=A288,"yes"),"no")</f>
        <v>no</v>
      </c>
      <c r="E288" t="str">
        <f t="shared" si="12"/>
        <v>accurate</v>
      </c>
      <c r="F288" t="str">
        <f t="shared" si="13"/>
        <v>accurate</v>
      </c>
      <c r="G288" t="str">
        <f t="shared" si="14"/>
        <v>false positive</v>
      </c>
    </row>
    <row r="289" spans="1:7" x14ac:dyDescent="0.25">
      <c r="A289" t="s">
        <v>663</v>
      </c>
      <c r="B289" t="s">
        <v>838</v>
      </c>
      <c r="C289">
        <v>0.1016</v>
      </c>
      <c r="D289" t="str">
        <f>IFERROR(IF(VLOOKUP(A289,'Experimental Epitopes'!$A$2:$A$589,1,FALSE)=A289,"yes"),"no")</f>
        <v>no</v>
      </c>
      <c r="E289" t="str">
        <f t="shared" si="12"/>
        <v>accurate</v>
      </c>
      <c r="F289" t="str">
        <f t="shared" si="13"/>
        <v>accurate</v>
      </c>
      <c r="G289" t="str">
        <f t="shared" si="14"/>
        <v>false positive</v>
      </c>
    </row>
    <row r="290" spans="1:7" x14ac:dyDescent="0.25">
      <c r="A290" t="s">
        <v>214</v>
      </c>
      <c r="B290" t="s">
        <v>838</v>
      </c>
      <c r="C290">
        <v>0.20724000000000001</v>
      </c>
      <c r="D290" t="str">
        <f>IFERROR(IF(VLOOKUP(A290,'Experimental Epitopes'!$A$2:$A$589,1,FALSE)=A290,"yes"),"no")</f>
        <v>yes</v>
      </c>
      <c r="E290" t="str">
        <f t="shared" si="12"/>
        <v>false negative</v>
      </c>
      <c r="F290" t="str">
        <f t="shared" si="13"/>
        <v>false negative</v>
      </c>
      <c r="G290" t="str">
        <f t="shared" si="14"/>
        <v>accurate</v>
      </c>
    </row>
    <row r="291" spans="1:7" x14ac:dyDescent="0.25">
      <c r="A291" t="s">
        <v>215</v>
      </c>
      <c r="B291" t="s">
        <v>837</v>
      </c>
      <c r="C291">
        <v>-0.13968</v>
      </c>
      <c r="D291" t="str">
        <f>IFERROR(IF(VLOOKUP(A291,'Experimental Epitopes'!$A$2:$A$589,1,FALSE)=A291,"yes"),"no")</f>
        <v>yes</v>
      </c>
      <c r="E291" t="str">
        <f t="shared" si="12"/>
        <v>false negative</v>
      </c>
      <c r="F291" t="str">
        <f t="shared" si="13"/>
        <v>accurate</v>
      </c>
      <c r="G291" t="str">
        <f t="shared" si="14"/>
        <v>false negative</v>
      </c>
    </row>
    <row r="292" spans="1:7" x14ac:dyDescent="0.25">
      <c r="A292" t="s">
        <v>216</v>
      </c>
      <c r="B292" t="s">
        <v>837</v>
      </c>
      <c r="C292">
        <v>2.8330000000000001E-2</v>
      </c>
      <c r="D292" t="str">
        <f>IFERROR(IF(VLOOKUP(A292,'Experimental Epitopes'!$A$2:$A$589,1,FALSE)=A292,"yes"),"no")</f>
        <v>yes</v>
      </c>
      <c r="E292" t="str">
        <f t="shared" si="12"/>
        <v>accurate</v>
      </c>
      <c r="F292" t="str">
        <f t="shared" si="13"/>
        <v>accurate</v>
      </c>
      <c r="G292" t="str">
        <f t="shared" si="14"/>
        <v>accurate</v>
      </c>
    </row>
    <row r="293" spans="1:7" x14ac:dyDescent="0.25">
      <c r="A293" t="s">
        <v>217</v>
      </c>
      <c r="B293" t="s">
        <v>837</v>
      </c>
      <c r="C293">
        <v>-0.2117</v>
      </c>
      <c r="D293" t="str">
        <f>IFERROR(IF(VLOOKUP(A293,'Experimental Epitopes'!$A$2:$A$589,1,FALSE)=A293,"yes"),"no")</f>
        <v>yes</v>
      </c>
      <c r="E293" t="str">
        <f t="shared" si="12"/>
        <v>false negative</v>
      </c>
      <c r="F293" t="str">
        <f t="shared" si="13"/>
        <v>accurate</v>
      </c>
      <c r="G293" t="str">
        <f t="shared" si="14"/>
        <v>false negative</v>
      </c>
    </row>
    <row r="294" spans="1:7" x14ac:dyDescent="0.25">
      <c r="A294" t="s">
        <v>664</v>
      </c>
      <c r="B294" t="s">
        <v>838</v>
      </c>
      <c r="C294">
        <v>-9.0590000000000004E-2</v>
      </c>
      <c r="D294" t="str">
        <f>IFERROR(IF(VLOOKUP(A294,'Experimental Epitopes'!$A$2:$A$589,1,FALSE)=A294,"yes"),"no")</f>
        <v>no</v>
      </c>
      <c r="E294" t="str">
        <f t="shared" si="12"/>
        <v>accurate</v>
      </c>
      <c r="F294" t="str">
        <f t="shared" si="13"/>
        <v>accurate</v>
      </c>
      <c r="G294" t="str">
        <f t="shared" si="14"/>
        <v>accurate</v>
      </c>
    </row>
    <row r="295" spans="1:7" x14ac:dyDescent="0.25">
      <c r="A295" t="s">
        <v>218</v>
      </c>
      <c r="B295" t="s">
        <v>838</v>
      </c>
      <c r="C295">
        <v>0.15196999999999999</v>
      </c>
      <c r="D295" t="str">
        <f>IFERROR(IF(VLOOKUP(A295,'Experimental Epitopes'!$A$2:$A$589,1,FALSE)=A295,"yes"),"no")</f>
        <v>yes</v>
      </c>
      <c r="E295" t="str">
        <f t="shared" si="12"/>
        <v>false negative</v>
      </c>
      <c r="F295" t="str">
        <f t="shared" si="13"/>
        <v>false negative</v>
      </c>
      <c r="G295" t="str">
        <f t="shared" si="14"/>
        <v>accurate</v>
      </c>
    </row>
    <row r="296" spans="1:7" x14ac:dyDescent="0.25">
      <c r="A296" t="s">
        <v>219</v>
      </c>
      <c r="B296" t="s">
        <v>838</v>
      </c>
      <c r="C296">
        <v>0.18454000000000001</v>
      </c>
      <c r="D296" t="str">
        <f>IFERROR(IF(VLOOKUP(A296,'Experimental Epitopes'!$A$2:$A$589,1,FALSE)=A296,"yes"),"no")</f>
        <v>yes</v>
      </c>
      <c r="E296" t="str">
        <f t="shared" si="12"/>
        <v>false negative</v>
      </c>
      <c r="F296" t="str">
        <f t="shared" si="13"/>
        <v>false negative</v>
      </c>
      <c r="G296" t="str">
        <f t="shared" si="14"/>
        <v>accurate</v>
      </c>
    </row>
    <row r="297" spans="1:7" x14ac:dyDescent="0.25">
      <c r="A297" t="s">
        <v>220</v>
      </c>
      <c r="B297" t="s">
        <v>838</v>
      </c>
      <c r="C297">
        <v>-0.49653000000000003</v>
      </c>
      <c r="D297" t="str">
        <f>IFERROR(IF(VLOOKUP(A297,'Experimental Epitopes'!$A$2:$A$589,1,FALSE)=A297,"yes"),"no")</f>
        <v>yes</v>
      </c>
      <c r="E297" t="str">
        <f t="shared" si="12"/>
        <v>false negative</v>
      </c>
      <c r="F297" t="str">
        <f t="shared" si="13"/>
        <v>false negative</v>
      </c>
      <c r="G297" t="str">
        <f t="shared" si="14"/>
        <v>false negative</v>
      </c>
    </row>
    <row r="298" spans="1:7" x14ac:dyDescent="0.25">
      <c r="A298" t="s">
        <v>221</v>
      </c>
      <c r="B298" t="s">
        <v>838</v>
      </c>
      <c r="C298">
        <v>3.4049999999999997E-2</v>
      </c>
      <c r="D298" t="str">
        <f>IFERROR(IF(VLOOKUP(A298,'Experimental Epitopes'!$A$2:$A$589,1,FALSE)=A298,"yes"),"no")</f>
        <v>yes</v>
      </c>
      <c r="E298" t="str">
        <f t="shared" si="12"/>
        <v>false negative</v>
      </c>
      <c r="F298" t="str">
        <f t="shared" si="13"/>
        <v>false negative</v>
      </c>
      <c r="G298" t="str">
        <f t="shared" si="14"/>
        <v>accurate</v>
      </c>
    </row>
    <row r="299" spans="1:7" x14ac:dyDescent="0.25">
      <c r="A299" t="s">
        <v>222</v>
      </c>
      <c r="B299" t="s">
        <v>838</v>
      </c>
      <c r="C299">
        <v>-9.3240000000000003E-2</v>
      </c>
      <c r="D299" t="str">
        <f>IFERROR(IF(VLOOKUP(A299,'Experimental Epitopes'!$A$2:$A$589,1,FALSE)=A299,"yes"),"no")</f>
        <v>yes</v>
      </c>
      <c r="E299" t="str">
        <f t="shared" si="12"/>
        <v>false negative</v>
      </c>
      <c r="F299" t="str">
        <f t="shared" si="13"/>
        <v>false negative</v>
      </c>
      <c r="G299" t="str">
        <f t="shared" si="14"/>
        <v>false negative</v>
      </c>
    </row>
    <row r="300" spans="1:7" x14ac:dyDescent="0.25">
      <c r="A300" t="s">
        <v>223</v>
      </c>
      <c r="B300" t="s">
        <v>838</v>
      </c>
      <c r="C300">
        <v>-0.24274999999999999</v>
      </c>
      <c r="D300" t="str">
        <f>IFERROR(IF(VLOOKUP(A300,'Experimental Epitopes'!$A$2:$A$589,1,FALSE)=A300,"yes"),"no")</f>
        <v>yes</v>
      </c>
      <c r="E300" t="str">
        <f t="shared" si="12"/>
        <v>false negative</v>
      </c>
      <c r="F300" t="str">
        <f t="shared" si="13"/>
        <v>false negative</v>
      </c>
      <c r="G300" t="str">
        <f t="shared" si="14"/>
        <v>false negative</v>
      </c>
    </row>
    <row r="301" spans="1:7" x14ac:dyDescent="0.25">
      <c r="A301" t="s">
        <v>224</v>
      </c>
      <c r="B301" t="s">
        <v>838</v>
      </c>
      <c r="C301">
        <v>0.12444</v>
      </c>
      <c r="D301" t="str">
        <f>IFERROR(IF(VLOOKUP(A301,'Experimental Epitopes'!$A$2:$A$589,1,FALSE)=A301,"yes"),"no")</f>
        <v>yes</v>
      </c>
      <c r="E301" t="str">
        <f t="shared" si="12"/>
        <v>false negative</v>
      </c>
      <c r="F301" t="str">
        <f t="shared" si="13"/>
        <v>false negative</v>
      </c>
      <c r="G301" t="str">
        <f t="shared" si="14"/>
        <v>accurate</v>
      </c>
    </row>
    <row r="302" spans="1:7" x14ac:dyDescent="0.25">
      <c r="A302" t="s">
        <v>225</v>
      </c>
      <c r="B302" t="s">
        <v>838</v>
      </c>
      <c r="C302">
        <v>-0.26671</v>
      </c>
      <c r="D302" t="str">
        <f>IFERROR(IF(VLOOKUP(A302,'Experimental Epitopes'!$A$2:$A$589,1,FALSE)=A302,"yes"),"no")</f>
        <v>yes</v>
      </c>
      <c r="E302" t="str">
        <f t="shared" si="12"/>
        <v>false negative</v>
      </c>
      <c r="F302" t="str">
        <f t="shared" si="13"/>
        <v>false negative</v>
      </c>
      <c r="G302" t="str">
        <f t="shared" si="14"/>
        <v>false negative</v>
      </c>
    </row>
    <row r="303" spans="1:7" x14ac:dyDescent="0.25">
      <c r="A303" t="s">
        <v>226</v>
      </c>
      <c r="B303" t="s">
        <v>837</v>
      </c>
      <c r="C303">
        <v>0.22151000000000001</v>
      </c>
      <c r="D303" t="str">
        <f>IFERROR(IF(VLOOKUP(A303,'Experimental Epitopes'!$A$2:$A$589,1,FALSE)=A303,"yes"),"no")</f>
        <v>yes</v>
      </c>
      <c r="E303" t="str">
        <f t="shared" si="12"/>
        <v>accurate</v>
      </c>
      <c r="F303" t="str">
        <f t="shared" si="13"/>
        <v>accurate</v>
      </c>
      <c r="G303" t="str">
        <f t="shared" si="14"/>
        <v>accurate</v>
      </c>
    </row>
    <row r="304" spans="1:7" x14ac:dyDescent="0.25">
      <c r="A304" t="s">
        <v>227</v>
      </c>
      <c r="B304" t="s">
        <v>838</v>
      </c>
      <c r="C304">
        <v>8.0829999999999999E-2</v>
      </c>
      <c r="D304" t="str">
        <f>IFERROR(IF(VLOOKUP(A304,'Experimental Epitopes'!$A$2:$A$589,1,FALSE)=A304,"yes"),"no")</f>
        <v>yes</v>
      </c>
      <c r="E304" t="str">
        <f t="shared" si="12"/>
        <v>false negative</v>
      </c>
      <c r="F304" t="str">
        <f t="shared" si="13"/>
        <v>false negative</v>
      </c>
      <c r="G304" t="str">
        <f t="shared" si="14"/>
        <v>accurate</v>
      </c>
    </row>
    <row r="305" spans="1:7" x14ac:dyDescent="0.25">
      <c r="A305" t="s">
        <v>228</v>
      </c>
      <c r="B305" t="s">
        <v>838</v>
      </c>
      <c r="C305">
        <v>-0.10348</v>
      </c>
      <c r="D305" t="str">
        <f>IFERROR(IF(VLOOKUP(A305,'Experimental Epitopes'!$A$2:$A$589,1,FALSE)=A305,"yes"),"no")</f>
        <v>yes</v>
      </c>
      <c r="E305" t="str">
        <f t="shared" si="12"/>
        <v>false negative</v>
      </c>
      <c r="F305" t="str">
        <f t="shared" si="13"/>
        <v>false negative</v>
      </c>
      <c r="G305" t="str">
        <f t="shared" si="14"/>
        <v>false negative</v>
      </c>
    </row>
    <row r="306" spans="1:7" x14ac:dyDescent="0.25">
      <c r="A306" t="s">
        <v>229</v>
      </c>
      <c r="B306" t="s">
        <v>838</v>
      </c>
      <c r="C306">
        <v>4.4130000000000003E-2</v>
      </c>
      <c r="D306" t="str">
        <f>IFERROR(IF(VLOOKUP(A306,'Experimental Epitopes'!$A$2:$A$589,1,FALSE)=A306,"yes"),"no")</f>
        <v>yes</v>
      </c>
      <c r="E306" t="str">
        <f t="shared" si="12"/>
        <v>false negative</v>
      </c>
      <c r="F306" t="str">
        <f t="shared" si="13"/>
        <v>false negative</v>
      </c>
      <c r="G306" t="str">
        <f t="shared" si="14"/>
        <v>accurate</v>
      </c>
    </row>
    <row r="307" spans="1:7" x14ac:dyDescent="0.25">
      <c r="A307" t="s">
        <v>230</v>
      </c>
      <c r="B307" t="s">
        <v>838</v>
      </c>
      <c r="C307">
        <v>0.13369</v>
      </c>
      <c r="D307" t="str">
        <f>IFERROR(IF(VLOOKUP(A307,'Experimental Epitopes'!$A$2:$A$589,1,FALSE)=A307,"yes"),"no")</f>
        <v>yes</v>
      </c>
      <c r="E307" t="str">
        <f t="shared" si="12"/>
        <v>false negative</v>
      </c>
      <c r="F307" t="str">
        <f t="shared" si="13"/>
        <v>false negative</v>
      </c>
      <c r="G307" t="str">
        <f t="shared" si="14"/>
        <v>accurate</v>
      </c>
    </row>
    <row r="308" spans="1:7" x14ac:dyDescent="0.25">
      <c r="A308" t="s">
        <v>231</v>
      </c>
      <c r="B308" t="s">
        <v>838</v>
      </c>
      <c r="C308">
        <v>0.11028</v>
      </c>
      <c r="D308" t="str">
        <f>IFERROR(IF(VLOOKUP(A308,'Experimental Epitopes'!$A$2:$A$589,1,FALSE)=A308,"yes"),"no")</f>
        <v>yes</v>
      </c>
      <c r="E308" t="str">
        <f t="shared" si="12"/>
        <v>false negative</v>
      </c>
      <c r="F308" t="str">
        <f t="shared" si="13"/>
        <v>false negative</v>
      </c>
      <c r="G308" t="str">
        <f t="shared" si="14"/>
        <v>accurate</v>
      </c>
    </row>
    <row r="309" spans="1:7" x14ac:dyDescent="0.25">
      <c r="A309" t="s">
        <v>232</v>
      </c>
      <c r="B309" t="s">
        <v>838</v>
      </c>
      <c r="C309">
        <v>0.18715999999999999</v>
      </c>
      <c r="D309" t="str">
        <f>IFERROR(IF(VLOOKUP(A309,'Experimental Epitopes'!$A$2:$A$589,1,FALSE)=A309,"yes"),"no")</f>
        <v>yes</v>
      </c>
      <c r="E309" t="str">
        <f t="shared" si="12"/>
        <v>false negative</v>
      </c>
      <c r="F309" t="str">
        <f t="shared" si="13"/>
        <v>false negative</v>
      </c>
      <c r="G309" t="str">
        <f t="shared" si="14"/>
        <v>accurate</v>
      </c>
    </row>
    <row r="310" spans="1:7" x14ac:dyDescent="0.25">
      <c r="A310" t="s">
        <v>233</v>
      </c>
      <c r="B310" t="s">
        <v>838</v>
      </c>
      <c r="C310">
        <v>0.25425999999999999</v>
      </c>
      <c r="D310" t="str">
        <f>IFERROR(IF(VLOOKUP(A310,'Experimental Epitopes'!$A$2:$A$589,1,FALSE)=A310,"yes"),"no")</f>
        <v>yes</v>
      </c>
      <c r="E310" t="str">
        <f t="shared" si="12"/>
        <v>false negative</v>
      </c>
      <c r="F310" t="str">
        <f t="shared" si="13"/>
        <v>false negative</v>
      </c>
      <c r="G310" t="str">
        <f t="shared" si="14"/>
        <v>accurate</v>
      </c>
    </row>
    <row r="311" spans="1:7" x14ac:dyDescent="0.25">
      <c r="A311" t="s">
        <v>234</v>
      </c>
      <c r="B311" t="s">
        <v>838</v>
      </c>
      <c r="C311">
        <v>-0.16461999999999999</v>
      </c>
      <c r="D311" t="str">
        <f>IFERROR(IF(VLOOKUP(A311,'Experimental Epitopes'!$A$2:$A$589,1,FALSE)=A311,"yes"),"no")</f>
        <v>yes</v>
      </c>
      <c r="E311" t="str">
        <f t="shared" si="12"/>
        <v>false negative</v>
      </c>
      <c r="F311" t="str">
        <f t="shared" si="13"/>
        <v>false negative</v>
      </c>
      <c r="G311" t="str">
        <f t="shared" si="14"/>
        <v>false negative</v>
      </c>
    </row>
    <row r="312" spans="1:7" x14ac:dyDescent="0.25">
      <c r="A312" t="s">
        <v>235</v>
      </c>
      <c r="B312" t="s">
        <v>838</v>
      </c>
      <c r="C312">
        <v>-0.38956000000000002</v>
      </c>
      <c r="D312" t="str">
        <f>IFERROR(IF(VLOOKUP(A312,'Experimental Epitopes'!$A$2:$A$589,1,FALSE)=A312,"yes"),"no")</f>
        <v>yes</v>
      </c>
      <c r="E312" t="str">
        <f t="shared" si="12"/>
        <v>false negative</v>
      </c>
      <c r="F312" t="str">
        <f t="shared" si="13"/>
        <v>false negative</v>
      </c>
      <c r="G312" t="str">
        <f t="shared" si="14"/>
        <v>false negative</v>
      </c>
    </row>
    <row r="313" spans="1:7" x14ac:dyDescent="0.25">
      <c r="A313" t="s">
        <v>236</v>
      </c>
      <c r="B313" t="s">
        <v>838</v>
      </c>
      <c r="C313">
        <v>-0.36510999999999999</v>
      </c>
      <c r="D313" t="str">
        <f>IFERROR(IF(VLOOKUP(A313,'Experimental Epitopes'!$A$2:$A$589,1,FALSE)=A313,"yes"),"no")</f>
        <v>yes</v>
      </c>
      <c r="E313" t="str">
        <f t="shared" si="12"/>
        <v>false negative</v>
      </c>
      <c r="F313" t="str">
        <f t="shared" si="13"/>
        <v>false negative</v>
      </c>
      <c r="G313" t="str">
        <f t="shared" si="14"/>
        <v>false negative</v>
      </c>
    </row>
    <row r="314" spans="1:7" x14ac:dyDescent="0.25">
      <c r="A314" t="s">
        <v>237</v>
      </c>
      <c r="B314" t="s">
        <v>838</v>
      </c>
      <c r="C314">
        <v>0.30931999999999998</v>
      </c>
      <c r="D314" t="str">
        <f>IFERROR(IF(VLOOKUP(A314,'Experimental Epitopes'!$A$2:$A$589,1,FALSE)=A314,"yes"),"no")</f>
        <v>yes</v>
      </c>
      <c r="E314" t="str">
        <f t="shared" si="12"/>
        <v>false negative</v>
      </c>
      <c r="F314" t="str">
        <f t="shared" si="13"/>
        <v>false negative</v>
      </c>
      <c r="G314" t="str">
        <f t="shared" si="14"/>
        <v>accurate</v>
      </c>
    </row>
    <row r="315" spans="1:7" x14ac:dyDescent="0.25">
      <c r="A315" t="s">
        <v>238</v>
      </c>
      <c r="B315" t="s">
        <v>838</v>
      </c>
      <c r="C315">
        <v>0.17601</v>
      </c>
      <c r="D315" t="str">
        <f>IFERROR(IF(VLOOKUP(A315,'Experimental Epitopes'!$A$2:$A$589,1,FALSE)=A315,"yes"),"no")</f>
        <v>yes</v>
      </c>
      <c r="E315" t="str">
        <f t="shared" si="12"/>
        <v>false negative</v>
      </c>
      <c r="F315" t="str">
        <f t="shared" si="13"/>
        <v>false negative</v>
      </c>
      <c r="G315" t="str">
        <f t="shared" si="14"/>
        <v>accurate</v>
      </c>
    </row>
    <row r="316" spans="1:7" x14ac:dyDescent="0.25">
      <c r="A316" t="s">
        <v>239</v>
      </c>
      <c r="B316" t="s">
        <v>838</v>
      </c>
      <c r="C316">
        <v>-6.9529999999999995E-2</v>
      </c>
      <c r="D316" t="str">
        <f>IFERROR(IF(VLOOKUP(A316,'Experimental Epitopes'!$A$2:$A$589,1,FALSE)=A316,"yes"),"no")</f>
        <v>yes</v>
      </c>
      <c r="E316" t="str">
        <f t="shared" si="12"/>
        <v>false negative</v>
      </c>
      <c r="F316" t="str">
        <f t="shared" si="13"/>
        <v>false negative</v>
      </c>
      <c r="G316" t="str">
        <f t="shared" si="14"/>
        <v>false negative</v>
      </c>
    </row>
    <row r="317" spans="1:7" x14ac:dyDescent="0.25">
      <c r="A317" t="s">
        <v>240</v>
      </c>
      <c r="B317" t="s">
        <v>838</v>
      </c>
      <c r="C317">
        <v>3.5000000000000001E-3</v>
      </c>
      <c r="D317" t="str">
        <f>IFERROR(IF(VLOOKUP(A317,'Experimental Epitopes'!$A$2:$A$589,1,FALSE)=A317,"yes"),"no")</f>
        <v>yes</v>
      </c>
      <c r="E317" t="str">
        <f t="shared" si="12"/>
        <v>false negative</v>
      </c>
      <c r="F317" t="str">
        <f t="shared" si="13"/>
        <v>false negative</v>
      </c>
      <c r="G317" t="str">
        <f t="shared" si="14"/>
        <v>accurate</v>
      </c>
    </row>
    <row r="318" spans="1:7" x14ac:dyDescent="0.25">
      <c r="A318" t="s">
        <v>241</v>
      </c>
      <c r="B318" t="s">
        <v>837</v>
      </c>
      <c r="C318">
        <v>0.38167000000000001</v>
      </c>
      <c r="D318" t="str">
        <f>IFERROR(IF(VLOOKUP(A318,'Experimental Epitopes'!$A$2:$A$589,1,FALSE)=A318,"yes"),"no")</f>
        <v>yes</v>
      </c>
      <c r="E318" t="str">
        <f t="shared" si="12"/>
        <v>accurate</v>
      </c>
      <c r="F318" t="str">
        <f t="shared" si="13"/>
        <v>accurate</v>
      </c>
      <c r="G318" t="str">
        <f t="shared" si="14"/>
        <v>accurate</v>
      </c>
    </row>
    <row r="319" spans="1:7" x14ac:dyDescent="0.25">
      <c r="A319" t="s">
        <v>242</v>
      </c>
      <c r="B319" t="s">
        <v>837</v>
      </c>
      <c r="C319">
        <v>0.40404000000000001</v>
      </c>
      <c r="D319" t="str">
        <f>IFERROR(IF(VLOOKUP(A319,'Experimental Epitopes'!$A$2:$A$589,1,FALSE)=A319,"yes"),"no")</f>
        <v>yes</v>
      </c>
      <c r="E319" t="str">
        <f t="shared" si="12"/>
        <v>accurate</v>
      </c>
      <c r="F319" t="str">
        <f t="shared" si="13"/>
        <v>accurate</v>
      </c>
      <c r="G319" t="str">
        <f t="shared" si="14"/>
        <v>accurate</v>
      </c>
    </row>
    <row r="320" spans="1:7" x14ac:dyDescent="0.25">
      <c r="A320" t="s">
        <v>243</v>
      </c>
      <c r="B320" t="s">
        <v>838</v>
      </c>
      <c r="C320">
        <v>0.23374</v>
      </c>
      <c r="D320" t="str">
        <f>IFERROR(IF(VLOOKUP(A320,'Experimental Epitopes'!$A$2:$A$589,1,FALSE)=A320,"yes"),"no")</f>
        <v>yes</v>
      </c>
      <c r="E320" t="str">
        <f t="shared" si="12"/>
        <v>false negative</v>
      </c>
      <c r="F320" t="str">
        <f t="shared" si="13"/>
        <v>false negative</v>
      </c>
      <c r="G320" t="str">
        <f t="shared" si="14"/>
        <v>accurate</v>
      </c>
    </row>
    <row r="321" spans="1:7" x14ac:dyDescent="0.25">
      <c r="A321" t="s">
        <v>244</v>
      </c>
      <c r="B321" t="s">
        <v>838</v>
      </c>
      <c r="C321">
        <v>-4.7919999999999997E-2</v>
      </c>
      <c r="D321" t="str">
        <f>IFERROR(IF(VLOOKUP(A321,'Experimental Epitopes'!$A$2:$A$589,1,FALSE)=A321,"yes"),"no")</f>
        <v>yes</v>
      </c>
      <c r="E321" t="str">
        <f t="shared" si="12"/>
        <v>false negative</v>
      </c>
      <c r="F321" t="str">
        <f t="shared" si="13"/>
        <v>false negative</v>
      </c>
      <c r="G321" t="str">
        <f t="shared" si="14"/>
        <v>false negative</v>
      </c>
    </row>
    <row r="322" spans="1:7" x14ac:dyDescent="0.25">
      <c r="A322" t="s">
        <v>245</v>
      </c>
      <c r="B322" t="s">
        <v>838</v>
      </c>
      <c r="C322">
        <v>8.0799999999999997E-2</v>
      </c>
      <c r="D322" t="str">
        <f>IFERROR(IF(VLOOKUP(A322,'Experimental Epitopes'!$A$2:$A$589,1,FALSE)=A322,"yes"),"no")</f>
        <v>yes</v>
      </c>
      <c r="E322" t="str">
        <f t="shared" si="12"/>
        <v>false negative</v>
      </c>
      <c r="F322" t="str">
        <f t="shared" si="13"/>
        <v>false negative</v>
      </c>
      <c r="G322" t="str">
        <f t="shared" si="14"/>
        <v>accurate</v>
      </c>
    </row>
    <row r="323" spans="1:7" x14ac:dyDescent="0.25">
      <c r="A323" t="s">
        <v>246</v>
      </c>
      <c r="B323" t="s">
        <v>837</v>
      </c>
      <c r="C323">
        <v>-3.8539999999999998E-2</v>
      </c>
      <c r="D323" t="str">
        <f>IFERROR(IF(VLOOKUP(A323,'Experimental Epitopes'!$A$2:$A$589,1,FALSE)=A323,"yes"),"no")</f>
        <v>yes</v>
      </c>
      <c r="E323" t="str">
        <f t="shared" ref="E323:E386" si="15">IF(OR(AND(B323="POSITIVE",C323&gt;0,D323="yes"),AND(OR(B323="NEGATIVE",C323&lt;0),D323="no")),"accurate",IF(AND(B323="POSITIVE",C323&gt;0,D323="no"),"false positive","false negative"))</f>
        <v>false negative</v>
      </c>
      <c r="F323" t="str">
        <f t="shared" ref="F323:F386" si="16">IF(OR(AND(B323="POSITIVE",D323="yes"),AND(B323="NEGATIVE",D323="no")),"accurate",IF(AND(B323="POSITIVE",D323="no"),"false positive","false negative"))</f>
        <v>accurate</v>
      </c>
      <c r="G323" t="str">
        <f t="shared" ref="G323:G386" si="17">IF(OR(AND(C323&gt;0,D323="yes"),AND(C323&lt;0,D323="no")),"accurate",IF(AND(C323&gt;0,D323="no"),"false positive","false negative"))</f>
        <v>false negative</v>
      </c>
    </row>
    <row r="324" spans="1:7" x14ac:dyDescent="0.25">
      <c r="A324" t="s">
        <v>247</v>
      </c>
      <c r="B324" t="s">
        <v>838</v>
      </c>
      <c r="C324">
        <v>0.17099</v>
      </c>
      <c r="D324" t="str">
        <f>IFERROR(IF(VLOOKUP(A324,'Experimental Epitopes'!$A$2:$A$589,1,FALSE)=A324,"yes"),"no")</f>
        <v>yes</v>
      </c>
      <c r="E324" t="str">
        <f t="shared" si="15"/>
        <v>false negative</v>
      </c>
      <c r="F324" t="str">
        <f t="shared" si="16"/>
        <v>false negative</v>
      </c>
      <c r="G324" t="str">
        <f t="shared" si="17"/>
        <v>accurate</v>
      </c>
    </row>
    <row r="325" spans="1:7" x14ac:dyDescent="0.25">
      <c r="A325" t="s">
        <v>248</v>
      </c>
      <c r="B325" t="s">
        <v>838</v>
      </c>
      <c r="C325">
        <v>-0.16757</v>
      </c>
      <c r="D325" t="str">
        <f>IFERROR(IF(VLOOKUP(A325,'Experimental Epitopes'!$A$2:$A$589,1,FALSE)=A325,"yes"),"no")</f>
        <v>yes</v>
      </c>
      <c r="E325" t="str">
        <f t="shared" si="15"/>
        <v>false negative</v>
      </c>
      <c r="F325" t="str">
        <f t="shared" si="16"/>
        <v>false negative</v>
      </c>
      <c r="G325" t="str">
        <f t="shared" si="17"/>
        <v>false negative</v>
      </c>
    </row>
    <row r="326" spans="1:7" x14ac:dyDescent="0.25">
      <c r="A326" t="s">
        <v>249</v>
      </c>
      <c r="B326" t="s">
        <v>837</v>
      </c>
      <c r="C326">
        <v>-3.1140000000000001E-2</v>
      </c>
      <c r="D326" t="str">
        <f>IFERROR(IF(VLOOKUP(A326,'Experimental Epitopes'!$A$2:$A$589,1,FALSE)=A326,"yes"),"no")</f>
        <v>yes</v>
      </c>
      <c r="E326" t="str">
        <f t="shared" si="15"/>
        <v>false negative</v>
      </c>
      <c r="F326" t="str">
        <f t="shared" si="16"/>
        <v>accurate</v>
      </c>
      <c r="G326" t="str">
        <f t="shared" si="17"/>
        <v>false negative</v>
      </c>
    </row>
    <row r="327" spans="1:7" x14ac:dyDescent="0.25">
      <c r="A327" t="s">
        <v>665</v>
      </c>
      <c r="B327" t="s">
        <v>838</v>
      </c>
      <c r="C327">
        <v>-0.24479000000000001</v>
      </c>
      <c r="D327" t="str">
        <f>IFERROR(IF(VLOOKUP(A327,'Experimental Epitopes'!$A$2:$A$589,1,FALSE)=A327,"yes"),"no")</f>
        <v>no</v>
      </c>
      <c r="E327" t="str">
        <f t="shared" si="15"/>
        <v>accurate</v>
      </c>
      <c r="F327" t="str">
        <f t="shared" si="16"/>
        <v>accurate</v>
      </c>
      <c r="G327" t="str">
        <f t="shared" si="17"/>
        <v>accurate</v>
      </c>
    </row>
    <row r="328" spans="1:7" x14ac:dyDescent="0.25">
      <c r="A328" t="s">
        <v>666</v>
      </c>
      <c r="B328" t="s">
        <v>837</v>
      </c>
      <c r="C328">
        <v>0.19466</v>
      </c>
      <c r="D328" t="str">
        <f>IFERROR(IF(VLOOKUP(A328,'Experimental Epitopes'!$A$2:$A$589,1,FALSE)=A328,"yes"),"no")</f>
        <v>no</v>
      </c>
      <c r="E328" t="str">
        <f t="shared" si="15"/>
        <v>false positive</v>
      </c>
      <c r="F328" t="str">
        <f t="shared" si="16"/>
        <v>false positive</v>
      </c>
      <c r="G328" t="str">
        <f t="shared" si="17"/>
        <v>false positive</v>
      </c>
    </row>
    <row r="329" spans="1:7" x14ac:dyDescent="0.25">
      <c r="A329" t="s">
        <v>667</v>
      </c>
      <c r="B329" t="s">
        <v>837</v>
      </c>
      <c r="C329">
        <v>0.13053999999999999</v>
      </c>
      <c r="D329" t="str">
        <f>IFERROR(IF(VLOOKUP(A329,'Experimental Epitopes'!$A$2:$A$589,1,FALSE)=A329,"yes"),"no")</f>
        <v>no</v>
      </c>
      <c r="E329" t="str">
        <f t="shared" si="15"/>
        <v>false positive</v>
      </c>
      <c r="F329" t="str">
        <f t="shared" si="16"/>
        <v>false positive</v>
      </c>
      <c r="G329" t="str">
        <f t="shared" si="17"/>
        <v>false positive</v>
      </c>
    </row>
    <row r="330" spans="1:7" x14ac:dyDescent="0.25">
      <c r="A330" t="s">
        <v>668</v>
      </c>
      <c r="B330" t="s">
        <v>838</v>
      </c>
      <c r="C330">
        <v>-0.44847999999999999</v>
      </c>
      <c r="D330" t="str">
        <f>IFERROR(IF(VLOOKUP(A330,'Experimental Epitopes'!$A$2:$A$589,1,FALSE)=A330,"yes"),"no")</f>
        <v>no</v>
      </c>
      <c r="E330" t="str">
        <f t="shared" si="15"/>
        <v>accurate</v>
      </c>
      <c r="F330" t="str">
        <f t="shared" si="16"/>
        <v>accurate</v>
      </c>
      <c r="G330" t="str">
        <f t="shared" si="17"/>
        <v>accurate</v>
      </c>
    </row>
    <row r="331" spans="1:7" x14ac:dyDescent="0.25">
      <c r="A331" t="s">
        <v>250</v>
      </c>
      <c r="B331" t="s">
        <v>838</v>
      </c>
      <c r="C331">
        <v>-0.40251999999999999</v>
      </c>
      <c r="D331" t="str">
        <f>IFERROR(IF(VLOOKUP(A331,'Experimental Epitopes'!$A$2:$A$589,1,FALSE)=A331,"yes"),"no")</f>
        <v>yes</v>
      </c>
      <c r="E331" t="str">
        <f t="shared" si="15"/>
        <v>false negative</v>
      </c>
      <c r="F331" t="str">
        <f t="shared" si="16"/>
        <v>false negative</v>
      </c>
      <c r="G331" t="str">
        <f t="shared" si="17"/>
        <v>false negative</v>
      </c>
    </row>
    <row r="332" spans="1:7" x14ac:dyDescent="0.25">
      <c r="A332" t="s">
        <v>251</v>
      </c>
      <c r="B332" t="s">
        <v>838</v>
      </c>
      <c r="C332">
        <v>7.8750000000000001E-2</v>
      </c>
      <c r="D332" t="str">
        <f>IFERROR(IF(VLOOKUP(A332,'Experimental Epitopes'!$A$2:$A$589,1,FALSE)=A332,"yes"),"no")</f>
        <v>yes</v>
      </c>
      <c r="E332" t="str">
        <f t="shared" si="15"/>
        <v>false negative</v>
      </c>
      <c r="F332" t="str">
        <f t="shared" si="16"/>
        <v>false negative</v>
      </c>
      <c r="G332" t="str">
        <f t="shared" si="17"/>
        <v>accurate</v>
      </c>
    </row>
    <row r="333" spans="1:7" x14ac:dyDescent="0.25">
      <c r="A333" t="s">
        <v>252</v>
      </c>
      <c r="B333" t="s">
        <v>838</v>
      </c>
      <c r="C333">
        <v>0.10895000000000001</v>
      </c>
      <c r="D333" t="str">
        <f>IFERROR(IF(VLOOKUP(A333,'Experimental Epitopes'!$A$2:$A$589,1,FALSE)=A333,"yes"),"no")</f>
        <v>yes</v>
      </c>
      <c r="E333" t="str">
        <f t="shared" si="15"/>
        <v>false negative</v>
      </c>
      <c r="F333" t="str">
        <f t="shared" si="16"/>
        <v>false negative</v>
      </c>
      <c r="G333" t="str">
        <f t="shared" si="17"/>
        <v>accurate</v>
      </c>
    </row>
    <row r="334" spans="1:7" x14ac:dyDescent="0.25">
      <c r="A334" t="s">
        <v>253</v>
      </c>
      <c r="B334" t="s">
        <v>837</v>
      </c>
      <c r="C334">
        <v>1.503E-2</v>
      </c>
      <c r="D334" t="str">
        <f>IFERROR(IF(VLOOKUP(A334,'Experimental Epitopes'!$A$2:$A$589,1,FALSE)=A334,"yes"),"no")</f>
        <v>yes</v>
      </c>
      <c r="E334" t="str">
        <f t="shared" si="15"/>
        <v>accurate</v>
      </c>
      <c r="F334" t="str">
        <f t="shared" si="16"/>
        <v>accurate</v>
      </c>
      <c r="G334" t="str">
        <f t="shared" si="17"/>
        <v>accurate</v>
      </c>
    </row>
    <row r="335" spans="1:7" x14ac:dyDescent="0.25">
      <c r="A335" t="s">
        <v>669</v>
      </c>
      <c r="B335" t="s">
        <v>837</v>
      </c>
      <c r="C335">
        <v>0.13528999999999999</v>
      </c>
      <c r="D335" t="str">
        <f>IFERROR(IF(VLOOKUP(A335,'Experimental Epitopes'!$A$2:$A$589,1,FALSE)=A335,"yes"),"no")</f>
        <v>no</v>
      </c>
      <c r="E335" t="str">
        <f t="shared" si="15"/>
        <v>false positive</v>
      </c>
      <c r="F335" t="str">
        <f t="shared" si="16"/>
        <v>false positive</v>
      </c>
      <c r="G335" t="str">
        <f t="shared" si="17"/>
        <v>false positive</v>
      </c>
    </row>
    <row r="336" spans="1:7" x14ac:dyDescent="0.25">
      <c r="A336" t="s">
        <v>254</v>
      </c>
      <c r="B336" t="s">
        <v>838</v>
      </c>
      <c r="C336">
        <v>0.17141000000000001</v>
      </c>
      <c r="D336" t="str">
        <f>IFERROR(IF(VLOOKUP(A336,'Experimental Epitopes'!$A$2:$A$589,1,FALSE)=A336,"yes"),"no")</f>
        <v>yes</v>
      </c>
      <c r="E336" t="str">
        <f t="shared" si="15"/>
        <v>false negative</v>
      </c>
      <c r="F336" t="str">
        <f t="shared" si="16"/>
        <v>false negative</v>
      </c>
      <c r="G336" t="str">
        <f t="shared" si="17"/>
        <v>accurate</v>
      </c>
    </row>
    <row r="337" spans="1:7" x14ac:dyDescent="0.25">
      <c r="A337" t="s">
        <v>255</v>
      </c>
      <c r="B337" t="s">
        <v>837</v>
      </c>
      <c r="C337">
        <v>0.31857999999999997</v>
      </c>
      <c r="D337" t="str">
        <f>IFERROR(IF(VLOOKUP(A337,'Experimental Epitopes'!$A$2:$A$589,1,FALSE)=A337,"yes"),"no")</f>
        <v>yes</v>
      </c>
      <c r="E337" t="str">
        <f t="shared" si="15"/>
        <v>accurate</v>
      </c>
      <c r="F337" t="str">
        <f t="shared" si="16"/>
        <v>accurate</v>
      </c>
      <c r="G337" t="str">
        <f t="shared" si="17"/>
        <v>accurate</v>
      </c>
    </row>
    <row r="338" spans="1:7" x14ac:dyDescent="0.25">
      <c r="A338" t="s">
        <v>256</v>
      </c>
      <c r="B338" t="s">
        <v>838</v>
      </c>
      <c r="C338">
        <v>0.17527999999999999</v>
      </c>
      <c r="D338" t="str">
        <f>IFERROR(IF(VLOOKUP(A338,'Experimental Epitopes'!$A$2:$A$589,1,FALSE)=A338,"yes"),"no")</f>
        <v>yes</v>
      </c>
      <c r="E338" t="str">
        <f t="shared" si="15"/>
        <v>false negative</v>
      </c>
      <c r="F338" t="str">
        <f t="shared" si="16"/>
        <v>false negative</v>
      </c>
      <c r="G338" t="str">
        <f t="shared" si="17"/>
        <v>accurate</v>
      </c>
    </row>
    <row r="339" spans="1:7" x14ac:dyDescent="0.25">
      <c r="A339" t="s">
        <v>257</v>
      </c>
      <c r="B339" t="s">
        <v>838</v>
      </c>
      <c r="C339">
        <v>0.32339000000000001</v>
      </c>
      <c r="D339" t="str">
        <f>IFERROR(IF(VLOOKUP(A339,'Experimental Epitopes'!$A$2:$A$589,1,FALSE)=A339,"yes"),"no")</f>
        <v>yes</v>
      </c>
      <c r="E339" t="str">
        <f t="shared" si="15"/>
        <v>false negative</v>
      </c>
      <c r="F339" t="str">
        <f t="shared" si="16"/>
        <v>false negative</v>
      </c>
      <c r="G339" t="str">
        <f t="shared" si="17"/>
        <v>accurate</v>
      </c>
    </row>
    <row r="340" spans="1:7" x14ac:dyDescent="0.25">
      <c r="A340" t="s">
        <v>258</v>
      </c>
      <c r="B340" t="s">
        <v>838</v>
      </c>
      <c r="C340">
        <v>-0.16768</v>
      </c>
      <c r="D340" t="str">
        <f>IFERROR(IF(VLOOKUP(A340,'Experimental Epitopes'!$A$2:$A$589,1,FALSE)=A340,"yes"),"no")</f>
        <v>yes</v>
      </c>
      <c r="E340" t="str">
        <f t="shared" si="15"/>
        <v>false negative</v>
      </c>
      <c r="F340" t="str">
        <f t="shared" si="16"/>
        <v>false negative</v>
      </c>
      <c r="G340" t="str">
        <f t="shared" si="17"/>
        <v>false negative</v>
      </c>
    </row>
    <row r="341" spans="1:7" x14ac:dyDescent="0.25">
      <c r="A341" t="s">
        <v>670</v>
      </c>
      <c r="B341" t="s">
        <v>838</v>
      </c>
      <c r="C341">
        <v>8.0879999999999994E-2</v>
      </c>
      <c r="D341" t="str">
        <f>IFERROR(IF(VLOOKUP(A341,'Experimental Epitopes'!$A$2:$A$589,1,FALSE)=A341,"yes"),"no")</f>
        <v>no</v>
      </c>
      <c r="E341" t="str">
        <f t="shared" si="15"/>
        <v>accurate</v>
      </c>
      <c r="F341" t="str">
        <f t="shared" si="16"/>
        <v>accurate</v>
      </c>
      <c r="G341" t="str">
        <f t="shared" si="17"/>
        <v>false positive</v>
      </c>
    </row>
    <row r="342" spans="1:7" x14ac:dyDescent="0.25">
      <c r="A342" t="s">
        <v>671</v>
      </c>
      <c r="B342" t="s">
        <v>838</v>
      </c>
      <c r="C342">
        <v>0.14044999999999999</v>
      </c>
      <c r="D342" t="str">
        <f>IFERROR(IF(VLOOKUP(A342,'Experimental Epitopes'!$A$2:$A$589,1,FALSE)=A342,"yes"),"no")</f>
        <v>no</v>
      </c>
      <c r="E342" t="str">
        <f t="shared" si="15"/>
        <v>accurate</v>
      </c>
      <c r="F342" t="str">
        <f t="shared" si="16"/>
        <v>accurate</v>
      </c>
      <c r="G342" t="str">
        <f t="shared" si="17"/>
        <v>false positive</v>
      </c>
    </row>
    <row r="343" spans="1:7" x14ac:dyDescent="0.25">
      <c r="A343" t="s">
        <v>672</v>
      </c>
      <c r="B343" t="s">
        <v>838</v>
      </c>
      <c r="C343">
        <v>0.21864</v>
      </c>
      <c r="D343" t="str">
        <f>IFERROR(IF(VLOOKUP(A343,'Experimental Epitopes'!$A$2:$A$589,1,FALSE)=A343,"yes"),"no")</f>
        <v>no</v>
      </c>
      <c r="E343" t="str">
        <f t="shared" si="15"/>
        <v>accurate</v>
      </c>
      <c r="F343" t="str">
        <f t="shared" si="16"/>
        <v>accurate</v>
      </c>
      <c r="G343" t="str">
        <f t="shared" si="17"/>
        <v>false positive</v>
      </c>
    </row>
    <row r="344" spans="1:7" x14ac:dyDescent="0.25">
      <c r="A344" t="s">
        <v>673</v>
      </c>
      <c r="B344" t="s">
        <v>838</v>
      </c>
      <c r="C344">
        <v>0.18695999999999999</v>
      </c>
      <c r="D344" t="str">
        <f>IFERROR(IF(VLOOKUP(A344,'Experimental Epitopes'!$A$2:$A$589,1,FALSE)=A344,"yes"),"no")</f>
        <v>no</v>
      </c>
      <c r="E344" t="str">
        <f t="shared" si="15"/>
        <v>accurate</v>
      </c>
      <c r="F344" t="str">
        <f t="shared" si="16"/>
        <v>accurate</v>
      </c>
      <c r="G344" t="str">
        <f t="shared" si="17"/>
        <v>false positive</v>
      </c>
    </row>
    <row r="345" spans="1:7" x14ac:dyDescent="0.25">
      <c r="A345" t="s">
        <v>259</v>
      </c>
      <c r="B345" t="s">
        <v>838</v>
      </c>
      <c r="C345">
        <v>9.3179999999999999E-2</v>
      </c>
      <c r="D345" t="str">
        <f>IFERROR(IF(VLOOKUP(A345,'Experimental Epitopes'!$A$2:$A$589,1,FALSE)=A345,"yes"),"no")</f>
        <v>yes</v>
      </c>
      <c r="E345" t="str">
        <f t="shared" si="15"/>
        <v>false negative</v>
      </c>
      <c r="F345" t="str">
        <f t="shared" si="16"/>
        <v>false negative</v>
      </c>
      <c r="G345" t="str">
        <f t="shared" si="17"/>
        <v>accurate</v>
      </c>
    </row>
    <row r="346" spans="1:7" x14ac:dyDescent="0.25">
      <c r="A346" t="s">
        <v>260</v>
      </c>
      <c r="B346" t="s">
        <v>838</v>
      </c>
      <c r="C346">
        <v>3.4439999999999998E-2</v>
      </c>
      <c r="D346" t="str">
        <f>IFERROR(IF(VLOOKUP(A346,'Experimental Epitopes'!$A$2:$A$589,1,FALSE)=A346,"yes"),"no")</f>
        <v>yes</v>
      </c>
      <c r="E346" t="str">
        <f t="shared" si="15"/>
        <v>false negative</v>
      </c>
      <c r="F346" t="str">
        <f t="shared" si="16"/>
        <v>false negative</v>
      </c>
      <c r="G346" t="str">
        <f t="shared" si="17"/>
        <v>accurate</v>
      </c>
    </row>
    <row r="347" spans="1:7" x14ac:dyDescent="0.25">
      <c r="A347" t="s">
        <v>261</v>
      </c>
      <c r="B347" t="s">
        <v>837</v>
      </c>
      <c r="C347">
        <v>6.6729999999999998E-2</v>
      </c>
      <c r="D347" t="str">
        <f>IFERROR(IF(VLOOKUP(A347,'Experimental Epitopes'!$A$2:$A$589,1,FALSE)=A347,"yes"),"no")</f>
        <v>yes</v>
      </c>
      <c r="E347" t="str">
        <f t="shared" si="15"/>
        <v>accurate</v>
      </c>
      <c r="F347" t="str">
        <f t="shared" si="16"/>
        <v>accurate</v>
      </c>
      <c r="G347" t="str">
        <f t="shared" si="17"/>
        <v>accurate</v>
      </c>
    </row>
    <row r="348" spans="1:7" x14ac:dyDescent="0.25">
      <c r="A348" t="s">
        <v>262</v>
      </c>
      <c r="B348" t="s">
        <v>838</v>
      </c>
      <c r="C348">
        <v>3.7900000000000003E-2</v>
      </c>
      <c r="D348" t="str">
        <f>IFERROR(IF(VLOOKUP(A348,'Experimental Epitopes'!$A$2:$A$589,1,FALSE)=A348,"yes"),"no")</f>
        <v>yes</v>
      </c>
      <c r="E348" t="str">
        <f t="shared" si="15"/>
        <v>false negative</v>
      </c>
      <c r="F348" t="str">
        <f t="shared" si="16"/>
        <v>false negative</v>
      </c>
      <c r="G348" t="str">
        <f t="shared" si="17"/>
        <v>accurate</v>
      </c>
    </row>
    <row r="349" spans="1:7" x14ac:dyDescent="0.25">
      <c r="A349" t="s">
        <v>674</v>
      </c>
      <c r="B349" t="s">
        <v>838</v>
      </c>
      <c r="C349">
        <v>0.38247999999999999</v>
      </c>
      <c r="D349" t="str">
        <f>IFERROR(IF(VLOOKUP(A349,'Experimental Epitopes'!$A$2:$A$589,1,FALSE)=A349,"yes"),"no")</f>
        <v>no</v>
      </c>
      <c r="E349" t="str">
        <f t="shared" si="15"/>
        <v>accurate</v>
      </c>
      <c r="F349" t="str">
        <f t="shared" si="16"/>
        <v>accurate</v>
      </c>
      <c r="G349" t="str">
        <f t="shared" si="17"/>
        <v>false positive</v>
      </c>
    </row>
    <row r="350" spans="1:7" x14ac:dyDescent="0.25">
      <c r="A350" t="s">
        <v>263</v>
      </c>
      <c r="B350" t="s">
        <v>838</v>
      </c>
      <c r="C350">
        <v>0.34673999999999999</v>
      </c>
      <c r="D350" t="str">
        <f>IFERROR(IF(VLOOKUP(A350,'Experimental Epitopes'!$A$2:$A$589,1,FALSE)=A350,"yes"),"no")</f>
        <v>yes</v>
      </c>
      <c r="E350" t="str">
        <f t="shared" si="15"/>
        <v>false negative</v>
      </c>
      <c r="F350" t="str">
        <f t="shared" si="16"/>
        <v>false negative</v>
      </c>
      <c r="G350" t="str">
        <f t="shared" si="17"/>
        <v>accurate</v>
      </c>
    </row>
    <row r="351" spans="1:7" x14ac:dyDescent="0.25">
      <c r="A351" t="s">
        <v>264</v>
      </c>
      <c r="B351" t="s">
        <v>838</v>
      </c>
      <c r="C351">
        <v>0.13175999999999999</v>
      </c>
      <c r="D351" t="str">
        <f>IFERROR(IF(VLOOKUP(A351,'Experimental Epitopes'!$A$2:$A$589,1,FALSE)=A351,"yes"),"no")</f>
        <v>yes</v>
      </c>
      <c r="E351" t="str">
        <f t="shared" si="15"/>
        <v>false negative</v>
      </c>
      <c r="F351" t="str">
        <f t="shared" si="16"/>
        <v>false negative</v>
      </c>
      <c r="G351" t="str">
        <f t="shared" si="17"/>
        <v>accurate</v>
      </c>
    </row>
    <row r="352" spans="1:7" x14ac:dyDescent="0.25">
      <c r="A352" t="s">
        <v>265</v>
      </c>
      <c r="B352" t="s">
        <v>837</v>
      </c>
      <c r="C352">
        <v>0.20052</v>
      </c>
      <c r="D352" t="str">
        <f>IFERROR(IF(VLOOKUP(A352,'Experimental Epitopes'!$A$2:$A$589,1,FALSE)=A352,"yes"),"no")</f>
        <v>yes</v>
      </c>
      <c r="E352" t="str">
        <f t="shared" si="15"/>
        <v>accurate</v>
      </c>
      <c r="F352" t="str">
        <f t="shared" si="16"/>
        <v>accurate</v>
      </c>
      <c r="G352" t="str">
        <f t="shared" si="17"/>
        <v>accurate</v>
      </c>
    </row>
    <row r="353" spans="1:7" x14ac:dyDescent="0.25">
      <c r="A353" t="s">
        <v>266</v>
      </c>
      <c r="B353" t="s">
        <v>838</v>
      </c>
      <c r="C353">
        <v>-0.22367999999999999</v>
      </c>
      <c r="D353" t="str">
        <f>IFERROR(IF(VLOOKUP(A353,'Experimental Epitopes'!$A$2:$A$589,1,FALSE)=A353,"yes"),"no")</f>
        <v>yes</v>
      </c>
      <c r="E353" t="str">
        <f t="shared" si="15"/>
        <v>false negative</v>
      </c>
      <c r="F353" t="str">
        <f t="shared" si="16"/>
        <v>false negative</v>
      </c>
      <c r="G353" t="str">
        <f t="shared" si="17"/>
        <v>false negative</v>
      </c>
    </row>
    <row r="354" spans="1:7" x14ac:dyDescent="0.25">
      <c r="A354" t="s">
        <v>267</v>
      </c>
      <c r="B354" t="s">
        <v>838</v>
      </c>
      <c r="C354">
        <v>0.26522000000000001</v>
      </c>
      <c r="D354" t="str">
        <f>IFERROR(IF(VLOOKUP(A354,'Experimental Epitopes'!$A$2:$A$589,1,FALSE)=A354,"yes"),"no")</f>
        <v>yes</v>
      </c>
      <c r="E354" t="str">
        <f t="shared" si="15"/>
        <v>false negative</v>
      </c>
      <c r="F354" t="str">
        <f t="shared" si="16"/>
        <v>false negative</v>
      </c>
      <c r="G354" t="str">
        <f t="shared" si="17"/>
        <v>accurate</v>
      </c>
    </row>
    <row r="355" spans="1:7" x14ac:dyDescent="0.25">
      <c r="A355" t="s">
        <v>268</v>
      </c>
      <c r="B355" t="s">
        <v>838</v>
      </c>
      <c r="C355">
        <v>0.26522000000000001</v>
      </c>
      <c r="D355" t="str">
        <f>IFERROR(IF(VLOOKUP(A355,'Experimental Epitopes'!$A$2:$A$589,1,FALSE)=A355,"yes"),"no")</f>
        <v>yes</v>
      </c>
      <c r="E355" t="str">
        <f t="shared" si="15"/>
        <v>false negative</v>
      </c>
      <c r="F355" t="str">
        <f t="shared" si="16"/>
        <v>false negative</v>
      </c>
      <c r="G355" t="str">
        <f t="shared" si="17"/>
        <v>accurate</v>
      </c>
    </row>
    <row r="356" spans="1:7" x14ac:dyDescent="0.25">
      <c r="A356" t="s">
        <v>269</v>
      </c>
      <c r="B356" t="s">
        <v>838</v>
      </c>
      <c r="C356">
        <v>-1.226E-2</v>
      </c>
      <c r="D356" t="str">
        <f>IFERROR(IF(VLOOKUP(A356,'Experimental Epitopes'!$A$2:$A$589,1,FALSE)=A356,"yes"),"no")</f>
        <v>yes</v>
      </c>
      <c r="E356" t="str">
        <f t="shared" si="15"/>
        <v>false negative</v>
      </c>
      <c r="F356" t="str">
        <f t="shared" si="16"/>
        <v>false negative</v>
      </c>
      <c r="G356" t="str">
        <f t="shared" si="17"/>
        <v>false negative</v>
      </c>
    </row>
    <row r="357" spans="1:7" x14ac:dyDescent="0.25">
      <c r="A357" t="s">
        <v>270</v>
      </c>
      <c r="B357" t="s">
        <v>838</v>
      </c>
      <c r="C357">
        <v>0.16314000000000001</v>
      </c>
      <c r="D357" t="str">
        <f>IFERROR(IF(VLOOKUP(A357,'Experimental Epitopes'!$A$2:$A$589,1,FALSE)=A357,"yes"),"no")</f>
        <v>yes</v>
      </c>
      <c r="E357" t="str">
        <f t="shared" si="15"/>
        <v>false negative</v>
      </c>
      <c r="F357" t="str">
        <f t="shared" si="16"/>
        <v>false negative</v>
      </c>
      <c r="G357" t="str">
        <f t="shared" si="17"/>
        <v>accurate</v>
      </c>
    </row>
    <row r="358" spans="1:7" x14ac:dyDescent="0.25">
      <c r="A358" t="s">
        <v>271</v>
      </c>
      <c r="B358" t="s">
        <v>838</v>
      </c>
      <c r="C358">
        <v>-0.1263</v>
      </c>
      <c r="D358" t="str">
        <f>IFERROR(IF(VLOOKUP(A358,'Experimental Epitopes'!$A$2:$A$589,1,FALSE)=A358,"yes"),"no")</f>
        <v>yes</v>
      </c>
      <c r="E358" t="str">
        <f t="shared" si="15"/>
        <v>false negative</v>
      </c>
      <c r="F358" t="str">
        <f t="shared" si="16"/>
        <v>false negative</v>
      </c>
      <c r="G358" t="str">
        <f t="shared" si="17"/>
        <v>false negative</v>
      </c>
    </row>
    <row r="359" spans="1:7" x14ac:dyDescent="0.25">
      <c r="A359" t="s">
        <v>675</v>
      </c>
      <c r="B359" t="s">
        <v>838</v>
      </c>
      <c r="C359">
        <v>-0.1263</v>
      </c>
      <c r="D359" t="str">
        <f>IFERROR(IF(VLOOKUP(A359,'Experimental Epitopes'!$A$2:$A$589,1,FALSE)=A359,"yes"),"no")</f>
        <v>no</v>
      </c>
      <c r="E359" t="str">
        <f t="shared" si="15"/>
        <v>accurate</v>
      </c>
      <c r="F359" t="str">
        <f t="shared" si="16"/>
        <v>accurate</v>
      </c>
      <c r="G359" t="str">
        <f t="shared" si="17"/>
        <v>accurate</v>
      </c>
    </row>
    <row r="360" spans="1:7" x14ac:dyDescent="0.25">
      <c r="A360" t="s">
        <v>272</v>
      </c>
      <c r="B360" t="s">
        <v>838</v>
      </c>
      <c r="C360">
        <v>8.5190000000000002E-2</v>
      </c>
      <c r="D360" t="str">
        <f>IFERROR(IF(VLOOKUP(A360,'Experimental Epitopes'!$A$2:$A$589,1,FALSE)=A360,"yes"),"no")</f>
        <v>yes</v>
      </c>
      <c r="E360" t="str">
        <f t="shared" si="15"/>
        <v>false negative</v>
      </c>
      <c r="F360" t="str">
        <f t="shared" si="16"/>
        <v>false negative</v>
      </c>
      <c r="G360" t="str">
        <f t="shared" si="17"/>
        <v>accurate</v>
      </c>
    </row>
    <row r="361" spans="1:7" x14ac:dyDescent="0.25">
      <c r="A361" t="s">
        <v>273</v>
      </c>
      <c r="B361" t="s">
        <v>838</v>
      </c>
      <c r="C361">
        <v>-1.146E-2</v>
      </c>
      <c r="D361" t="str">
        <f>IFERROR(IF(VLOOKUP(A361,'Experimental Epitopes'!$A$2:$A$589,1,FALSE)=A361,"yes"),"no")</f>
        <v>yes</v>
      </c>
      <c r="E361" t="str">
        <f t="shared" si="15"/>
        <v>false negative</v>
      </c>
      <c r="F361" t="str">
        <f t="shared" si="16"/>
        <v>false negative</v>
      </c>
      <c r="G361" t="str">
        <f t="shared" si="17"/>
        <v>false negative</v>
      </c>
    </row>
    <row r="362" spans="1:7" x14ac:dyDescent="0.25">
      <c r="A362" t="s">
        <v>274</v>
      </c>
      <c r="B362" t="s">
        <v>838</v>
      </c>
      <c r="C362">
        <v>3.4169999999999999E-2</v>
      </c>
      <c r="D362" t="str">
        <f>IFERROR(IF(VLOOKUP(A362,'Experimental Epitopes'!$A$2:$A$589,1,FALSE)=A362,"yes"),"no")</f>
        <v>yes</v>
      </c>
      <c r="E362" t="str">
        <f t="shared" si="15"/>
        <v>false negative</v>
      </c>
      <c r="F362" t="str">
        <f t="shared" si="16"/>
        <v>false negative</v>
      </c>
      <c r="G362" t="str">
        <f t="shared" si="17"/>
        <v>accurate</v>
      </c>
    </row>
    <row r="363" spans="1:7" x14ac:dyDescent="0.25">
      <c r="A363" t="s">
        <v>275</v>
      </c>
      <c r="B363" t="s">
        <v>838</v>
      </c>
      <c r="C363">
        <v>0.10122</v>
      </c>
      <c r="D363" t="str">
        <f>IFERROR(IF(VLOOKUP(A363,'Experimental Epitopes'!$A$2:$A$589,1,FALSE)=A363,"yes"),"no")</f>
        <v>yes</v>
      </c>
      <c r="E363" t="str">
        <f t="shared" si="15"/>
        <v>false negative</v>
      </c>
      <c r="F363" t="str">
        <f t="shared" si="16"/>
        <v>false negative</v>
      </c>
      <c r="G363" t="str">
        <f t="shared" si="17"/>
        <v>accurate</v>
      </c>
    </row>
    <row r="364" spans="1:7" x14ac:dyDescent="0.25">
      <c r="A364" t="s">
        <v>276</v>
      </c>
      <c r="B364" t="s">
        <v>838</v>
      </c>
      <c r="C364">
        <v>0.23235</v>
      </c>
      <c r="D364" t="str">
        <f>IFERROR(IF(VLOOKUP(A364,'Experimental Epitopes'!$A$2:$A$589,1,FALSE)=A364,"yes"),"no")</f>
        <v>yes</v>
      </c>
      <c r="E364" t="str">
        <f t="shared" si="15"/>
        <v>false negative</v>
      </c>
      <c r="F364" t="str">
        <f t="shared" si="16"/>
        <v>false negative</v>
      </c>
      <c r="G364" t="str">
        <f t="shared" si="17"/>
        <v>accurate</v>
      </c>
    </row>
    <row r="365" spans="1:7" x14ac:dyDescent="0.25">
      <c r="A365" t="s">
        <v>277</v>
      </c>
      <c r="B365" t="s">
        <v>838</v>
      </c>
      <c r="C365">
        <v>-9.7180000000000002E-2</v>
      </c>
      <c r="D365" t="str">
        <f>IFERROR(IF(VLOOKUP(A365,'Experimental Epitopes'!$A$2:$A$589,1,FALSE)=A365,"yes"),"no")</f>
        <v>yes</v>
      </c>
      <c r="E365" t="str">
        <f t="shared" si="15"/>
        <v>false negative</v>
      </c>
      <c r="F365" t="str">
        <f t="shared" si="16"/>
        <v>false negative</v>
      </c>
      <c r="G365" t="str">
        <f t="shared" si="17"/>
        <v>false negative</v>
      </c>
    </row>
    <row r="366" spans="1:7" x14ac:dyDescent="0.25">
      <c r="A366" t="s">
        <v>278</v>
      </c>
      <c r="B366" t="s">
        <v>838</v>
      </c>
      <c r="C366">
        <v>-0.12239999999999999</v>
      </c>
      <c r="D366" t="str">
        <f>IFERROR(IF(VLOOKUP(A366,'Experimental Epitopes'!$A$2:$A$589,1,FALSE)=A366,"yes"),"no")</f>
        <v>yes</v>
      </c>
      <c r="E366" t="str">
        <f t="shared" si="15"/>
        <v>false negative</v>
      </c>
      <c r="F366" t="str">
        <f t="shared" si="16"/>
        <v>false negative</v>
      </c>
      <c r="G366" t="str">
        <f t="shared" si="17"/>
        <v>false negative</v>
      </c>
    </row>
    <row r="367" spans="1:7" x14ac:dyDescent="0.25">
      <c r="A367" t="s">
        <v>279</v>
      </c>
      <c r="B367" t="s">
        <v>838</v>
      </c>
      <c r="C367">
        <v>1.873E-2</v>
      </c>
      <c r="D367" t="str">
        <f>IFERROR(IF(VLOOKUP(A367,'Experimental Epitopes'!$A$2:$A$589,1,FALSE)=A367,"yes"),"no")</f>
        <v>yes</v>
      </c>
      <c r="E367" t="str">
        <f t="shared" si="15"/>
        <v>false negative</v>
      </c>
      <c r="F367" t="str">
        <f t="shared" si="16"/>
        <v>false negative</v>
      </c>
      <c r="G367" t="str">
        <f t="shared" si="17"/>
        <v>accurate</v>
      </c>
    </row>
    <row r="368" spans="1:7" x14ac:dyDescent="0.25">
      <c r="A368" t="s">
        <v>280</v>
      </c>
      <c r="B368" t="s">
        <v>837</v>
      </c>
      <c r="C368">
        <v>0.40786</v>
      </c>
      <c r="D368" t="str">
        <f>IFERROR(IF(VLOOKUP(A368,'Experimental Epitopes'!$A$2:$A$589,1,FALSE)=A368,"yes"),"no")</f>
        <v>yes</v>
      </c>
      <c r="E368" t="str">
        <f t="shared" si="15"/>
        <v>accurate</v>
      </c>
      <c r="F368" t="str">
        <f t="shared" si="16"/>
        <v>accurate</v>
      </c>
      <c r="G368" t="str">
        <f t="shared" si="17"/>
        <v>accurate</v>
      </c>
    </row>
    <row r="369" spans="1:7" x14ac:dyDescent="0.25">
      <c r="A369" t="s">
        <v>281</v>
      </c>
      <c r="B369" t="s">
        <v>838</v>
      </c>
      <c r="C369">
        <v>0.12573000000000001</v>
      </c>
      <c r="D369" t="str">
        <f>IFERROR(IF(VLOOKUP(A369,'Experimental Epitopes'!$A$2:$A$589,1,FALSE)=A369,"yes"),"no")</f>
        <v>yes</v>
      </c>
      <c r="E369" t="str">
        <f t="shared" si="15"/>
        <v>false negative</v>
      </c>
      <c r="F369" t="str">
        <f t="shared" si="16"/>
        <v>false negative</v>
      </c>
      <c r="G369" t="str">
        <f t="shared" si="17"/>
        <v>accurate</v>
      </c>
    </row>
    <row r="370" spans="1:7" x14ac:dyDescent="0.25">
      <c r="A370" t="s">
        <v>282</v>
      </c>
      <c r="B370" t="s">
        <v>838</v>
      </c>
      <c r="C370">
        <v>0.39539000000000002</v>
      </c>
      <c r="D370" t="str">
        <f>IFERROR(IF(VLOOKUP(A370,'Experimental Epitopes'!$A$2:$A$589,1,FALSE)=A370,"yes"),"no")</f>
        <v>yes</v>
      </c>
      <c r="E370" t="str">
        <f t="shared" si="15"/>
        <v>false negative</v>
      </c>
      <c r="F370" t="str">
        <f t="shared" si="16"/>
        <v>false negative</v>
      </c>
      <c r="G370" t="str">
        <f t="shared" si="17"/>
        <v>accurate</v>
      </c>
    </row>
    <row r="371" spans="1:7" x14ac:dyDescent="0.25">
      <c r="A371" t="s">
        <v>283</v>
      </c>
      <c r="B371" t="s">
        <v>838</v>
      </c>
      <c r="C371">
        <v>1.3220000000000001E-2</v>
      </c>
      <c r="D371" t="str">
        <f>IFERROR(IF(VLOOKUP(A371,'Experimental Epitopes'!$A$2:$A$589,1,FALSE)=A371,"yes"),"no")</f>
        <v>yes</v>
      </c>
      <c r="E371" t="str">
        <f t="shared" si="15"/>
        <v>false negative</v>
      </c>
      <c r="F371" t="str">
        <f t="shared" si="16"/>
        <v>false negative</v>
      </c>
      <c r="G371" t="str">
        <f t="shared" si="17"/>
        <v>accurate</v>
      </c>
    </row>
    <row r="372" spans="1:7" x14ac:dyDescent="0.25">
      <c r="A372" t="s">
        <v>284</v>
      </c>
      <c r="B372" t="s">
        <v>837</v>
      </c>
      <c r="C372">
        <v>6.5599999999999999E-3</v>
      </c>
      <c r="D372" t="str">
        <f>IFERROR(IF(VLOOKUP(A372,'Experimental Epitopes'!$A$2:$A$589,1,FALSE)=A372,"yes"),"no")</f>
        <v>yes</v>
      </c>
      <c r="E372" t="str">
        <f t="shared" si="15"/>
        <v>accurate</v>
      </c>
      <c r="F372" t="str">
        <f t="shared" si="16"/>
        <v>accurate</v>
      </c>
      <c r="G372" t="str">
        <f t="shared" si="17"/>
        <v>accurate</v>
      </c>
    </row>
    <row r="373" spans="1:7" x14ac:dyDescent="0.25">
      <c r="A373" t="s">
        <v>285</v>
      </c>
      <c r="B373" t="s">
        <v>837</v>
      </c>
      <c r="C373">
        <v>0.36033999999999999</v>
      </c>
      <c r="D373" t="str">
        <f>IFERROR(IF(VLOOKUP(A373,'Experimental Epitopes'!$A$2:$A$589,1,FALSE)=A373,"yes"),"no")</f>
        <v>yes</v>
      </c>
      <c r="E373" t="str">
        <f t="shared" si="15"/>
        <v>accurate</v>
      </c>
      <c r="F373" t="str">
        <f t="shared" si="16"/>
        <v>accurate</v>
      </c>
      <c r="G373" t="str">
        <f t="shared" si="17"/>
        <v>accurate</v>
      </c>
    </row>
    <row r="374" spans="1:7" x14ac:dyDescent="0.25">
      <c r="A374" t="s">
        <v>286</v>
      </c>
      <c r="B374" t="s">
        <v>838</v>
      </c>
      <c r="C374">
        <v>0.27392</v>
      </c>
      <c r="D374" t="str">
        <f>IFERROR(IF(VLOOKUP(A374,'Experimental Epitopes'!$A$2:$A$589,1,FALSE)=A374,"yes"),"no")</f>
        <v>yes</v>
      </c>
      <c r="E374" t="str">
        <f t="shared" si="15"/>
        <v>false negative</v>
      </c>
      <c r="F374" t="str">
        <f t="shared" si="16"/>
        <v>false negative</v>
      </c>
      <c r="G374" t="str">
        <f t="shared" si="17"/>
        <v>accurate</v>
      </c>
    </row>
    <row r="375" spans="1:7" x14ac:dyDescent="0.25">
      <c r="A375" t="s">
        <v>287</v>
      </c>
      <c r="B375" t="s">
        <v>838</v>
      </c>
      <c r="C375">
        <v>0.2301</v>
      </c>
      <c r="D375" t="str">
        <f>IFERROR(IF(VLOOKUP(A375,'Experimental Epitopes'!$A$2:$A$589,1,FALSE)=A375,"yes"),"no")</f>
        <v>yes</v>
      </c>
      <c r="E375" t="str">
        <f t="shared" si="15"/>
        <v>false negative</v>
      </c>
      <c r="F375" t="str">
        <f t="shared" si="16"/>
        <v>false negative</v>
      </c>
      <c r="G375" t="str">
        <f t="shared" si="17"/>
        <v>accurate</v>
      </c>
    </row>
    <row r="376" spans="1:7" x14ac:dyDescent="0.25">
      <c r="A376" t="s">
        <v>288</v>
      </c>
      <c r="B376" t="s">
        <v>837</v>
      </c>
      <c r="C376">
        <v>0.31669999999999998</v>
      </c>
      <c r="D376" t="str">
        <f>IFERROR(IF(VLOOKUP(A376,'Experimental Epitopes'!$A$2:$A$589,1,FALSE)=A376,"yes"),"no")</f>
        <v>yes</v>
      </c>
      <c r="E376" t="str">
        <f t="shared" si="15"/>
        <v>accurate</v>
      </c>
      <c r="F376" t="str">
        <f t="shared" si="16"/>
        <v>accurate</v>
      </c>
      <c r="G376" t="str">
        <f t="shared" si="17"/>
        <v>accurate</v>
      </c>
    </row>
    <row r="377" spans="1:7" x14ac:dyDescent="0.25">
      <c r="A377" t="s">
        <v>289</v>
      </c>
      <c r="B377" t="s">
        <v>838</v>
      </c>
      <c r="C377">
        <v>0.20438000000000001</v>
      </c>
      <c r="D377" t="str">
        <f>IFERROR(IF(VLOOKUP(A377,'Experimental Epitopes'!$A$2:$A$589,1,FALSE)=A377,"yes"),"no")</f>
        <v>yes</v>
      </c>
      <c r="E377" t="str">
        <f t="shared" si="15"/>
        <v>false negative</v>
      </c>
      <c r="F377" t="str">
        <f t="shared" si="16"/>
        <v>false negative</v>
      </c>
      <c r="G377" t="str">
        <f t="shared" si="17"/>
        <v>accurate</v>
      </c>
    </row>
    <row r="378" spans="1:7" x14ac:dyDescent="0.25">
      <c r="A378" t="s">
        <v>290</v>
      </c>
      <c r="B378" t="s">
        <v>837</v>
      </c>
      <c r="C378">
        <v>0.24282000000000001</v>
      </c>
      <c r="D378" t="str">
        <f>IFERROR(IF(VLOOKUP(A378,'Experimental Epitopes'!$A$2:$A$589,1,FALSE)=A378,"yes"),"no")</f>
        <v>yes</v>
      </c>
      <c r="E378" t="str">
        <f t="shared" si="15"/>
        <v>accurate</v>
      </c>
      <c r="F378" t="str">
        <f t="shared" si="16"/>
        <v>accurate</v>
      </c>
      <c r="G378" t="str">
        <f t="shared" si="17"/>
        <v>accurate</v>
      </c>
    </row>
    <row r="379" spans="1:7" x14ac:dyDescent="0.25">
      <c r="A379" t="s">
        <v>291</v>
      </c>
      <c r="B379" t="s">
        <v>837</v>
      </c>
      <c r="C379">
        <v>0.30265999999999998</v>
      </c>
      <c r="D379" t="str">
        <f>IFERROR(IF(VLOOKUP(A379,'Experimental Epitopes'!$A$2:$A$589,1,FALSE)=A379,"yes"),"no")</f>
        <v>yes</v>
      </c>
      <c r="E379" t="str">
        <f t="shared" si="15"/>
        <v>accurate</v>
      </c>
      <c r="F379" t="str">
        <f t="shared" si="16"/>
        <v>accurate</v>
      </c>
      <c r="G379" t="str">
        <f t="shared" si="17"/>
        <v>accurate</v>
      </c>
    </row>
    <row r="380" spans="1:7" x14ac:dyDescent="0.25">
      <c r="A380" t="s">
        <v>292</v>
      </c>
      <c r="B380" t="s">
        <v>837</v>
      </c>
      <c r="C380">
        <v>0.18959999999999999</v>
      </c>
      <c r="D380" t="str">
        <f>IFERROR(IF(VLOOKUP(A380,'Experimental Epitopes'!$A$2:$A$589,1,FALSE)=A380,"yes"),"no")</f>
        <v>yes</v>
      </c>
      <c r="E380" t="str">
        <f t="shared" si="15"/>
        <v>accurate</v>
      </c>
      <c r="F380" t="str">
        <f t="shared" si="16"/>
        <v>accurate</v>
      </c>
      <c r="G380" t="str">
        <f t="shared" si="17"/>
        <v>accurate</v>
      </c>
    </row>
    <row r="381" spans="1:7" x14ac:dyDescent="0.25">
      <c r="A381" t="s">
        <v>293</v>
      </c>
      <c r="B381" t="s">
        <v>837</v>
      </c>
      <c r="C381">
        <v>0.22758</v>
      </c>
      <c r="D381" t="str">
        <f>IFERROR(IF(VLOOKUP(A381,'Experimental Epitopes'!$A$2:$A$589,1,FALSE)=A381,"yes"),"no")</f>
        <v>yes</v>
      </c>
      <c r="E381" t="str">
        <f t="shared" si="15"/>
        <v>accurate</v>
      </c>
      <c r="F381" t="str">
        <f t="shared" si="16"/>
        <v>accurate</v>
      </c>
      <c r="G381" t="str">
        <f t="shared" si="17"/>
        <v>accurate</v>
      </c>
    </row>
    <row r="382" spans="1:7" x14ac:dyDescent="0.25">
      <c r="A382" t="s">
        <v>676</v>
      </c>
      <c r="B382" t="s">
        <v>838</v>
      </c>
      <c r="C382">
        <v>7.1429999999999993E-2</v>
      </c>
      <c r="D382" t="str">
        <f>IFERROR(IF(VLOOKUP(A382,'Experimental Epitopes'!$A$2:$A$589,1,FALSE)=A382,"yes"),"no")</f>
        <v>no</v>
      </c>
      <c r="E382" t="str">
        <f t="shared" si="15"/>
        <v>accurate</v>
      </c>
      <c r="F382" t="str">
        <f t="shared" si="16"/>
        <v>accurate</v>
      </c>
      <c r="G382" t="str">
        <f t="shared" si="17"/>
        <v>false positive</v>
      </c>
    </row>
    <row r="383" spans="1:7" x14ac:dyDescent="0.25">
      <c r="A383" t="s">
        <v>677</v>
      </c>
      <c r="B383" t="s">
        <v>838</v>
      </c>
      <c r="C383">
        <v>0.27822999999999998</v>
      </c>
      <c r="D383" t="str">
        <f>IFERROR(IF(VLOOKUP(A383,'Experimental Epitopes'!$A$2:$A$589,1,FALSE)=A383,"yes"),"no")</f>
        <v>no</v>
      </c>
      <c r="E383" t="str">
        <f t="shared" si="15"/>
        <v>accurate</v>
      </c>
      <c r="F383" t="str">
        <f t="shared" si="16"/>
        <v>accurate</v>
      </c>
      <c r="G383" t="str">
        <f t="shared" si="17"/>
        <v>false positive</v>
      </c>
    </row>
    <row r="384" spans="1:7" x14ac:dyDescent="0.25">
      <c r="A384" t="s">
        <v>294</v>
      </c>
      <c r="B384" t="s">
        <v>837</v>
      </c>
      <c r="C384">
        <v>0.31652000000000002</v>
      </c>
      <c r="D384" t="str">
        <f>IFERROR(IF(VLOOKUP(A384,'Experimental Epitopes'!$A$2:$A$589,1,FALSE)=A384,"yes"),"no")</f>
        <v>yes</v>
      </c>
      <c r="E384" t="str">
        <f t="shared" si="15"/>
        <v>accurate</v>
      </c>
      <c r="F384" t="str">
        <f t="shared" si="16"/>
        <v>accurate</v>
      </c>
      <c r="G384" t="str">
        <f t="shared" si="17"/>
        <v>accurate</v>
      </c>
    </row>
    <row r="385" spans="1:7" x14ac:dyDescent="0.25">
      <c r="A385" t="s">
        <v>678</v>
      </c>
      <c r="B385" t="s">
        <v>838</v>
      </c>
      <c r="C385">
        <v>0.25770999999999999</v>
      </c>
      <c r="D385" t="str">
        <f>IFERROR(IF(VLOOKUP(A385,'Experimental Epitopes'!$A$2:$A$589,1,FALSE)=A385,"yes"),"no")</f>
        <v>no</v>
      </c>
      <c r="E385" t="str">
        <f t="shared" si="15"/>
        <v>accurate</v>
      </c>
      <c r="F385" t="str">
        <f t="shared" si="16"/>
        <v>accurate</v>
      </c>
      <c r="G385" t="str">
        <f t="shared" si="17"/>
        <v>false positive</v>
      </c>
    </row>
    <row r="386" spans="1:7" x14ac:dyDescent="0.25">
      <c r="A386" t="s">
        <v>679</v>
      </c>
      <c r="B386" t="s">
        <v>838</v>
      </c>
      <c r="C386">
        <v>0.24617</v>
      </c>
      <c r="D386" t="str">
        <f>IFERROR(IF(VLOOKUP(A386,'Experimental Epitopes'!$A$2:$A$589,1,FALSE)=A386,"yes"),"no")</f>
        <v>no</v>
      </c>
      <c r="E386" t="str">
        <f t="shared" si="15"/>
        <v>accurate</v>
      </c>
      <c r="F386" t="str">
        <f t="shared" si="16"/>
        <v>accurate</v>
      </c>
      <c r="G386" t="str">
        <f t="shared" si="17"/>
        <v>false positive</v>
      </c>
    </row>
    <row r="387" spans="1:7" x14ac:dyDescent="0.25">
      <c r="A387" t="s">
        <v>680</v>
      </c>
      <c r="B387" t="s">
        <v>838</v>
      </c>
      <c r="C387">
        <v>0.17129</v>
      </c>
      <c r="D387" t="str">
        <f>IFERROR(IF(VLOOKUP(A387,'Experimental Epitopes'!$A$2:$A$589,1,FALSE)=A387,"yes"),"no")</f>
        <v>no</v>
      </c>
      <c r="E387" t="str">
        <f t="shared" ref="E387:E450" si="18">IF(OR(AND(B387="POSITIVE",C387&gt;0,D387="yes"),AND(OR(B387="NEGATIVE",C387&lt;0),D387="no")),"accurate",IF(AND(B387="POSITIVE",C387&gt;0,D387="no"),"false positive","false negative"))</f>
        <v>accurate</v>
      </c>
      <c r="F387" t="str">
        <f t="shared" ref="F387:F450" si="19">IF(OR(AND(B387="POSITIVE",D387="yes"),AND(B387="NEGATIVE",D387="no")),"accurate",IF(AND(B387="POSITIVE",D387="no"),"false positive","false negative"))</f>
        <v>accurate</v>
      </c>
      <c r="G387" t="str">
        <f t="shared" ref="G387:G450" si="20">IF(OR(AND(C387&gt;0,D387="yes"),AND(C387&lt;0,D387="no")),"accurate",IF(AND(C387&gt;0,D387="no"),"false positive","false negative"))</f>
        <v>false positive</v>
      </c>
    </row>
    <row r="388" spans="1:7" x14ac:dyDescent="0.25">
      <c r="A388" t="s">
        <v>681</v>
      </c>
      <c r="B388" t="s">
        <v>838</v>
      </c>
      <c r="C388">
        <v>0.17129</v>
      </c>
      <c r="D388" t="str">
        <f>IFERROR(IF(VLOOKUP(A388,'Experimental Epitopes'!$A$2:$A$589,1,FALSE)=A388,"yes"),"no")</f>
        <v>no</v>
      </c>
      <c r="E388" t="str">
        <f t="shared" si="18"/>
        <v>accurate</v>
      </c>
      <c r="F388" t="str">
        <f t="shared" si="19"/>
        <v>accurate</v>
      </c>
      <c r="G388" t="str">
        <f t="shared" si="20"/>
        <v>false positive</v>
      </c>
    </row>
    <row r="389" spans="1:7" x14ac:dyDescent="0.25">
      <c r="A389" t="s">
        <v>682</v>
      </c>
      <c r="B389" t="s">
        <v>838</v>
      </c>
      <c r="C389">
        <v>0.16602</v>
      </c>
      <c r="D389" t="str">
        <f>IFERROR(IF(VLOOKUP(A389,'Experimental Epitopes'!$A$2:$A$589,1,FALSE)=A389,"yes"),"no")</f>
        <v>no</v>
      </c>
      <c r="E389" t="str">
        <f t="shared" si="18"/>
        <v>accurate</v>
      </c>
      <c r="F389" t="str">
        <f t="shared" si="19"/>
        <v>accurate</v>
      </c>
      <c r="G389" t="str">
        <f t="shared" si="20"/>
        <v>false positive</v>
      </c>
    </row>
    <row r="390" spans="1:7" x14ac:dyDescent="0.25">
      <c r="A390" t="s">
        <v>683</v>
      </c>
      <c r="B390" t="s">
        <v>838</v>
      </c>
      <c r="C390">
        <v>0.17129</v>
      </c>
      <c r="D390" t="str">
        <f>IFERROR(IF(VLOOKUP(A390,'Experimental Epitopes'!$A$2:$A$589,1,FALSE)=A390,"yes"),"no")</f>
        <v>no</v>
      </c>
      <c r="E390" t="str">
        <f t="shared" si="18"/>
        <v>accurate</v>
      </c>
      <c r="F390" t="str">
        <f t="shared" si="19"/>
        <v>accurate</v>
      </c>
      <c r="G390" t="str">
        <f t="shared" si="20"/>
        <v>false positive</v>
      </c>
    </row>
    <row r="391" spans="1:7" x14ac:dyDescent="0.25">
      <c r="A391" t="s">
        <v>684</v>
      </c>
      <c r="B391" t="s">
        <v>838</v>
      </c>
      <c r="C391">
        <v>0.25770999999999999</v>
      </c>
      <c r="D391" t="str">
        <f>IFERROR(IF(VLOOKUP(A391,'Experimental Epitopes'!$A$2:$A$589,1,FALSE)=A391,"yes"),"no")</f>
        <v>no</v>
      </c>
      <c r="E391" t="str">
        <f t="shared" si="18"/>
        <v>accurate</v>
      </c>
      <c r="F391" t="str">
        <f t="shared" si="19"/>
        <v>accurate</v>
      </c>
      <c r="G391" t="str">
        <f t="shared" si="20"/>
        <v>false positive</v>
      </c>
    </row>
    <row r="392" spans="1:7" x14ac:dyDescent="0.25">
      <c r="A392" t="s">
        <v>685</v>
      </c>
      <c r="B392" t="s">
        <v>838</v>
      </c>
      <c r="C392">
        <v>0.17129</v>
      </c>
      <c r="D392" t="str">
        <f>IFERROR(IF(VLOOKUP(A392,'Experimental Epitopes'!$A$2:$A$589,1,FALSE)=A392,"yes"),"no")</f>
        <v>no</v>
      </c>
      <c r="E392" t="str">
        <f t="shared" si="18"/>
        <v>accurate</v>
      </c>
      <c r="F392" t="str">
        <f t="shared" si="19"/>
        <v>accurate</v>
      </c>
      <c r="G392" t="str">
        <f t="shared" si="20"/>
        <v>false positive</v>
      </c>
    </row>
    <row r="393" spans="1:7" x14ac:dyDescent="0.25">
      <c r="A393" t="s">
        <v>686</v>
      </c>
      <c r="B393" t="s">
        <v>838</v>
      </c>
      <c r="C393">
        <v>0.25770999999999999</v>
      </c>
      <c r="D393" t="str">
        <f>IFERROR(IF(VLOOKUP(A393,'Experimental Epitopes'!$A$2:$A$589,1,FALSE)=A393,"yes"),"no")</f>
        <v>no</v>
      </c>
      <c r="E393" t="str">
        <f t="shared" si="18"/>
        <v>accurate</v>
      </c>
      <c r="F393" t="str">
        <f t="shared" si="19"/>
        <v>accurate</v>
      </c>
      <c r="G393" t="str">
        <f t="shared" si="20"/>
        <v>false positive</v>
      </c>
    </row>
    <row r="394" spans="1:7" x14ac:dyDescent="0.25">
      <c r="A394" t="s">
        <v>687</v>
      </c>
      <c r="B394" t="s">
        <v>838</v>
      </c>
      <c r="C394">
        <v>0.17129</v>
      </c>
      <c r="D394" t="str">
        <f>IFERROR(IF(VLOOKUP(A394,'Experimental Epitopes'!$A$2:$A$589,1,FALSE)=A394,"yes"),"no")</f>
        <v>no</v>
      </c>
      <c r="E394" t="str">
        <f t="shared" si="18"/>
        <v>accurate</v>
      </c>
      <c r="F394" t="str">
        <f t="shared" si="19"/>
        <v>accurate</v>
      </c>
      <c r="G394" t="str">
        <f t="shared" si="20"/>
        <v>false positive</v>
      </c>
    </row>
    <row r="395" spans="1:7" x14ac:dyDescent="0.25">
      <c r="A395" t="s">
        <v>295</v>
      </c>
      <c r="B395" t="s">
        <v>838</v>
      </c>
      <c r="C395">
        <v>0.42210999999999999</v>
      </c>
      <c r="D395" t="str">
        <f>IFERROR(IF(VLOOKUP(A395,'Experimental Epitopes'!$A$2:$A$589,1,FALSE)=A395,"yes"),"no")</f>
        <v>yes</v>
      </c>
      <c r="E395" t="str">
        <f t="shared" si="18"/>
        <v>false negative</v>
      </c>
      <c r="F395" t="str">
        <f t="shared" si="19"/>
        <v>false negative</v>
      </c>
      <c r="G395" t="str">
        <f t="shared" si="20"/>
        <v>accurate</v>
      </c>
    </row>
    <row r="396" spans="1:7" x14ac:dyDescent="0.25">
      <c r="A396" t="s">
        <v>296</v>
      </c>
      <c r="B396" t="s">
        <v>838</v>
      </c>
      <c r="C396">
        <v>-0.38172</v>
      </c>
      <c r="D396" t="str">
        <f>IFERROR(IF(VLOOKUP(A396,'Experimental Epitopes'!$A$2:$A$589,1,FALSE)=A396,"yes"),"no")</f>
        <v>yes</v>
      </c>
      <c r="E396" t="str">
        <f t="shared" si="18"/>
        <v>false negative</v>
      </c>
      <c r="F396" t="str">
        <f t="shared" si="19"/>
        <v>false negative</v>
      </c>
      <c r="G396" t="str">
        <f t="shared" si="20"/>
        <v>false negative</v>
      </c>
    </row>
    <row r="397" spans="1:7" x14ac:dyDescent="0.25">
      <c r="A397" t="s">
        <v>297</v>
      </c>
      <c r="B397" t="s">
        <v>838</v>
      </c>
      <c r="C397">
        <v>-0.50312999999999997</v>
      </c>
      <c r="D397" t="str">
        <f>IFERROR(IF(VLOOKUP(A397,'Experimental Epitopes'!$A$2:$A$589,1,FALSE)=A397,"yes"),"no")</f>
        <v>yes</v>
      </c>
      <c r="E397" t="str">
        <f t="shared" si="18"/>
        <v>false negative</v>
      </c>
      <c r="F397" t="str">
        <f t="shared" si="19"/>
        <v>false negative</v>
      </c>
      <c r="G397" t="str">
        <f t="shared" si="20"/>
        <v>false negative</v>
      </c>
    </row>
    <row r="398" spans="1:7" x14ac:dyDescent="0.25">
      <c r="A398" t="s">
        <v>298</v>
      </c>
      <c r="B398" t="s">
        <v>838</v>
      </c>
      <c r="C398">
        <v>0.17632</v>
      </c>
      <c r="D398" t="str">
        <f>IFERROR(IF(VLOOKUP(A398,'Experimental Epitopes'!$A$2:$A$589,1,FALSE)=A398,"yes"),"no")</f>
        <v>yes</v>
      </c>
      <c r="E398" t="str">
        <f t="shared" si="18"/>
        <v>false negative</v>
      </c>
      <c r="F398" t="str">
        <f t="shared" si="19"/>
        <v>false negative</v>
      </c>
      <c r="G398" t="str">
        <f t="shared" si="20"/>
        <v>accurate</v>
      </c>
    </row>
    <row r="399" spans="1:7" x14ac:dyDescent="0.25">
      <c r="A399" t="s">
        <v>299</v>
      </c>
      <c r="B399" t="s">
        <v>838</v>
      </c>
      <c r="C399">
        <v>-1.23E-3</v>
      </c>
      <c r="D399" t="str">
        <f>IFERROR(IF(VLOOKUP(A399,'Experimental Epitopes'!$A$2:$A$589,1,FALSE)=A399,"yes"),"no")</f>
        <v>yes</v>
      </c>
      <c r="E399" t="str">
        <f t="shared" si="18"/>
        <v>false negative</v>
      </c>
      <c r="F399" t="str">
        <f t="shared" si="19"/>
        <v>false negative</v>
      </c>
      <c r="G399" t="str">
        <f t="shared" si="20"/>
        <v>false negative</v>
      </c>
    </row>
    <row r="400" spans="1:7" x14ac:dyDescent="0.25">
      <c r="A400" t="s">
        <v>300</v>
      </c>
      <c r="B400" t="s">
        <v>838</v>
      </c>
      <c r="C400">
        <v>-0.11677999999999999</v>
      </c>
      <c r="D400" t="str">
        <f>IFERROR(IF(VLOOKUP(A400,'Experimental Epitopes'!$A$2:$A$589,1,FALSE)=A400,"yes"),"no")</f>
        <v>yes</v>
      </c>
      <c r="E400" t="str">
        <f t="shared" si="18"/>
        <v>false negative</v>
      </c>
      <c r="F400" t="str">
        <f t="shared" si="19"/>
        <v>false negative</v>
      </c>
      <c r="G400" t="str">
        <f t="shared" si="20"/>
        <v>false negative</v>
      </c>
    </row>
    <row r="401" spans="1:7" x14ac:dyDescent="0.25">
      <c r="A401" t="s">
        <v>301</v>
      </c>
      <c r="B401" t="s">
        <v>838</v>
      </c>
      <c r="C401">
        <v>0.23668</v>
      </c>
      <c r="D401" t="str">
        <f>IFERROR(IF(VLOOKUP(A401,'Experimental Epitopes'!$A$2:$A$589,1,FALSE)=A401,"yes"),"no")</f>
        <v>yes</v>
      </c>
      <c r="E401" t="str">
        <f t="shared" si="18"/>
        <v>false negative</v>
      </c>
      <c r="F401" t="str">
        <f t="shared" si="19"/>
        <v>false negative</v>
      </c>
      <c r="G401" t="str">
        <f t="shared" si="20"/>
        <v>accurate</v>
      </c>
    </row>
    <row r="402" spans="1:7" x14ac:dyDescent="0.25">
      <c r="A402" t="s">
        <v>302</v>
      </c>
      <c r="B402" t="s">
        <v>838</v>
      </c>
      <c r="C402">
        <v>-0.52829999999999999</v>
      </c>
      <c r="D402" t="str">
        <f>IFERROR(IF(VLOOKUP(A402,'Experimental Epitopes'!$A$2:$A$589,1,FALSE)=A402,"yes"),"no")</f>
        <v>yes</v>
      </c>
      <c r="E402" t="str">
        <f t="shared" si="18"/>
        <v>false negative</v>
      </c>
      <c r="F402" t="str">
        <f t="shared" si="19"/>
        <v>false negative</v>
      </c>
      <c r="G402" t="str">
        <f t="shared" si="20"/>
        <v>false negative</v>
      </c>
    </row>
    <row r="403" spans="1:7" x14ac:dyDescent="0.25">
      <c r="A403" t="s">
        <v>303</v>
      </c>
      <c r="B403" t="s">
        <v>837</v>
      </c>
      <c r="C403">
        <v>-1.418E-2</v>
      </c>
      <c r="D403" t="str">
        <f>IFERROR(IF(VLOOKUP(A403,'Experimental Epitopes'!$A$2:$A$589,1,FALSE)=A403,"yes"),"no")</f>
        <v>yes</v>
      </c>
      <c r="E403" t="str">
        <f t="shared" si="18"/>
        <v>false negative</v>
      </c>
      <c r="F403" t="str">
        <f t="shared" si="19"/>
        <v>accurate</v>
      </c>
      <c r="G403" t="str">
        <f t="shared" si="20"/>
        <v>false negative</v>
      </c>
    </row>
    <row r="404" spans="1:7" x14ac:dyDescent="0.25">
      <c r="A404" t="s">
        <v>304</v>
      </c>
      <c r="B404" t="s">
        <v>838</v>
      </c>
      <c r="C404">
        <v>0.18373</v>
      </c>
      <c r="D404" t="str">
        <f>IFERROR(IF(VLOOKUP(A404,'Experimental Epitopes'!$A$2:$A$589,1,FALSE)=A404,"yes"),"no")</f>
        <v>yes</v>
      </c>
      <c r="E404" t="str">
        <f t="shared" si="18"/>
        <v>false negative</v>
      </c>
      <c r="F404" t="str">
        <f t="shared" si="19"/>
        <v>false negative</v>
      </c>
      <c r="G404" t="str">
        <f t="shared" si="20"/>
        <v>accurate</v>
      </c>
    </row>
    <row r="405" spans="1:7" x14ac:dyDescent="0.25">
      <c r="A405" t="s">
        <v>305</v>
      </c>
      <c r="B405" t="s">
        <v>838</v>
      </c>
      <c r="C405">
        <v>7.9100000000000004E-3</v>
      </c>
      <c r="D405" t="str">
        <f>IFERROR(IF(VLOOKUP(A405,'Experimental Epitopes'!$A$2:$A$589,1,FALSE)=A405,"yes"),"no")</f>
        <v>yes</v>
      </c>
      <c r="E405" t="str">
        <f t="shared" si="18"/>
        <v>false negative</v>
      </c>
      <c r="F405" t="str">
        <f t="shared" si="19"/>
        <v>false negative</v>
      </c>
      <c r="G405" t="str">
        <f t="shared" si="20"/>
        <v>accurate</v>
      </c>
    </row>
    <row r="406" spans="1:7" x14ac:dyDescent="0.25">
      <c r="A406" t="s">
        <v>306</v>
      </c>
      <c r="B406" t="s">
        <v>838</v>
      </c>
      <c r="C406">
        <v>-9.9089999999999998E-2</v>
      </c>
      <c r="D406" t="str">
        <f>IFERROR(IF(VLOOKUP(A406,'Experimental Epitopes'!$A$2:$A$589,1,FALSE)=A406,"yes"),"no")</f>
        <v>yes</v>
      </c>
      <c r="E406" t="str">
        <f t="shared" si="18"/>
        <v>false negative</v>
      </c>
      <c r="F406" t="str">
        <f t="shared" si="19"/>
        <v>false negative</v>
      </c>
      <c r="G406" t="str">
        <f t="shared" si="20"/>
        <v>false negative</v>
      </c>
    </row>
    <row r="407" spans="1:7" x14ac:dyDescent="0.25">
      <c r="A407" t="s">
        <v>307</v>
      </c>
      <c r="B407" t="s">
        <v>838</v>
      </c>
      <c r="C407">
        <v>-0.16675000000000001</v>
      </c>
      <c r="D407" t="str">
        <f>IFERROR(IF(VLOOKUP(A407,'Experimental Epitopes'!$A$2:$A$589,1,FALSE)=A407,"yes"),"no")</f>
        <v>yes</v>
      </c>
      <c r="E407" t="str">
        <f t="shared" si="18"/>
        <v>false negative</v>
      </c>
      <c r="F407" t="str">
        <f t="shared" si="19"/>
        <v>false negative</v>
      </c>
      <c r="G407" t="str">
        <f t="shared" si="20"/>
        <v>false negative</v>
      </c>
    </row>
    <row r="408" spans="1:7" x14ac:dyDescent="0.25">
      <c r="A408" t="s">
        <v>308</v>
      </c>
      <c r="B408" t="s">
        <v>838</v>
      </c>
      <c r="C408">
        <v>0.19072</v>
      </c>
      <c r="D408" t="str">
        <f>IFERROR(IF(VLOOKUP(A408,'Experimental Epitopes'!$A$2:$A$589,1,FALSE)=A408,"yes"),"no")</f>
        <v>yes</v>
      </c>
      <c r="E408" t="str">
        <f t="shared" si="18"/>
        <v>false negative</v>
      </c>
      <c r="F408" t="str">
        <f t="shared" si="19"/>
        <v>false negative</v>
      </c>
      <c r="G408" t="str">
        <f t="shared" si="20"/>
        <v>accurate</v>
      </c>
    </row>
    <row r="409" spans="1:7" x14ac:dyDescent="0.25">
      <c r="A409" t="s">
        <v>309</v>
      </c>
      <c r="B409" t="s">
        <v>838</v>
      </c>
      <c r="C409">
        <v>-9.4799999999999995E-2</v>
      </c>
      <c r="D409" t="str">
        <f>IFERROR(IF(VLOOKUP(A409,'Experimental Epitopes'!$A$2:$A$589,1,FALSE)=A409,"yes"),"no")</f>
        <v>yes</v>
      </c>
      <c r="E409" t="str">
        <f t="shared" si="18"/>
        <v>false negative</v>
      </c>
      <c r="F409" t="str">
        <f t="shared" si="19"/>
        <v>false negative</v>
      </c>
      <c r="G409" t="str">
        <f t="shared" si="20"/>
        <v>false negative</v>
      </c>
    </row>
    <row r="410" spans="1:7" x14ac:dyDescent="0.25">
      <c r="A410" t="s">
        <v>310</v>
      </c>
      <c r="B410" t="s">
        <v>837</v>
      </c>
      <c r="C410">
        <v>0.13635</v>
      </c>
      <c r="D410" t="str">
        <f>IFERROR(IF(VLOOKUP(A410,'Experimental Epitopes'!$A$2:$A$589,1,FALSE)=A410,"yes"),"no")</f>
        <v>yes</v>
      </c>
      <c r="E410" t="str">
        <f t="shared" si="18"/>
        <v>accurate</v>
      </c>
      <c r="F410" t="str">
        <f t="shared" si="19"/>
        <v>accurate</v>
      </c>
      <c r="G410" t="str">
        <f t="shared" si="20"/>
        <v>accurate</v>
      </c>
    </row>
    <row r="411" spans="1:7" x14ac:dyDescent="0.25">
      <c r="A411" t="s">
        <v>311</v>
      </c>
      <c r="B411" t="s">
        <v>838</v>
      </c>
      <c r="C411">
        <v>-0.37169999999999997</v>
      </c>
      <c r="D411" t="str">
        <f>IFERROR(IF(VLOOKUP(A411,'Experimental Epitopes'!$A$2:$A$589,1,FALSE)=A411,"yes"),"no")</f>
        <v>yes</v>
      </c>
      <c r="E411" t="str">
        <f t="shared" si="18"/>
        <v>false negative</v>
      </c>
      <c r="F411" t="str">
        <f t="shared" si="19"/>
        <v>false negative</v>
      </c>
      <c r="G411" t="str">
        <f t="shared" si="20"/>
        <v>false negative</v>
      </c>
    </row>
    <row r="412" spans="1:7" x14ac:dyDescent="0.25">
      <c r="A412" t="s">
        <v>312</v>
      </c>
      <c r="B412" t="s">
        <v>838</v>
      </c>
      <c r="C412">
        <v>0.26588000000000001</v>
      </c>
      <c r="D412" t="str">
        <f>IFERROR(IF(VLOOKUP(A412,'Experimental Epitopes'!$A$2:$A$589,1,FALSE)=A412,"yes"),"no")</f>
        <v>yes</v>
      </c>
      <c r="E412" t="str">
        <f t="shared" si="18"/>
        <v>false negative</v>
      </c>
      <c r="F412" t="str">
        <f t="shared" si="19"/>
        <v>false negative</v>
      </c>
      <c r="G412" t="str">
        <f t="shared" si="20"/>
        <v>accurate</v>
      </c>
    </row>
    <row r="413" spans="1:7" x14ac:dyDescent="0.25">
      <c r="A413" t="s">
        <v>313</v>
      </c>
      <c r="B413" t="s">
        <v>838</v>
      </c>
      <c r="C413">
        <v>2.3949999999999999E-2</v>
      </c>
      <c r="D413" t="str">
        <f>IFERROR(IF(VLOOKUP(A413,'Experimental Epitopes'!$A$2:$A$589,1,FALSE)=A413,"yes"),"no")</f>
        <v>yes</v>
      </c>
      <c r="E413" t="str">
        <f t="shared" si="18"/>
        <v>false negative</v>
      </c>
      <c r="F413" t="str">
        <f t="shared" si="19"/>
        <v>false negative</v>
      </c>
      <c r="G413" t="str">
        <f t="shared" si="20"/>
        <v>accurate</v>
      </c>
    </row>
    <row r="414" spans="1:7" x14ac:dyDescent="0.25">
      <c r="A414" t="s">
        <v>314</v>
      </c>
      <c r="B414" t="s">
        <v>838</v>
      </c>
      <c r="C414">
        <v>-0.12146</v>
      </c>
      <c r="D414" t="str">
        <f>IFERROR(IF(VLOOKUP(A414,'Experimental Epitopes'!$A$2:$A$589,1,FALSE)=A414,"yes"),"no")</f>
        <v>yes</v>
      </c>
      <c r="E414" t="str">
        <f t="shared" si="18"/>
        <v>false negative</v>
      </c>
      <c r="F414" t="str">
        <f t="shared" si="19"/>
        <v>false negative</v>
      </c>
      <c r="G414" t="str">
        <f t="shared" si="20"/>
        <v>false negative</v>
      </c>
    </row>
    <row r="415" spans="1:7" x14ac:dyDescent="0.25">
      <c r="A415" t="s">
        <v>315</v>
      </c>
      <c r="B415" t="s">
        <v>838</v>
      </c>
      <c r="C415">
        <v>2.147E-2</v>
      </c>
      <c r="D415" t="str">
        <f>IFERROR(IF(VLOOKUP(A415,'Experimental Epitopes'!$A$2:$A$589,1,FALSE)=A415,"yes"),"no")</f>
        <v>yes</v>
      </c>
      <c r="E415" t="str">
        <f t="shared" si="18"/>
        <v>false negative</v>
      </c>
      <c r="F415" t="str">
        <f t="shared" si="19"/>
        <v>false negative</v>
      </c>
      <c r="G415" t="str">
        <f t="shared" si="20"/>
        <v>accurate</v>
      </c>
    </row>
    <row r="416" spans="1:7" x14ac:dyDescent="0.25">
      <c r="A416" t="s">
        <v>316</v>
      </c>
      <c r="B416" t="s">
        <v>837</v>
      </c>
      <c r="C416">
        <v>9.2200000000000008E-3</v>
      </c>
      <c r="D416" t="str">
        <f>IFERROR(IF(VLOOKUP(A416,'Experimental Epitopes'!$A$2:$A$589,1,FALSE)=A416,"yes"),"no")</f>
        <v>yes</v>
      </c>
      <c r="E416" t="str">
        <f t="shared" si="18"/>
        <v>accurate</v>
      </c>
      <c r="F416" t="str">
        <f t="shared" si="19"/>
        <v>accurate</v>
      </c>
      <c r="G416" t="str">
        <f t="shared" si="20"/>
        <v>accurate</v>
      </c>
    </row>
    <row r="417" spans="1:7" x14ac:dyDescent="0.25">
      <c r="A417" t="s">
        <v>317</v>
      </c>
      <c r="B417" t="s">
        <v>838</v>
      </c>
      <c r="C417">
        <v>-0.41536000000000001</v>
      </c>
      <c r="D417" t="str">
        <f>IFERROR(IF(VLOOKUP(A417,'Experimental Epitopes'!$A$2:$A$589,1,FALSE)=A417,"yes"),"no")</f>
        <v>yes</v>
      </c>
      <c r="E417" t="str">
        <f t="shared" si="18"/>
        <v>false negative</v>
      </c>
      <c r="F417" t="str">
        <f t="shared" si="19"/>
        <v>false negative</v>
      </c>
      <c r="G417" t="str">
        <f t="shared" si="20"/>
        <v>false negative</v>
      </c>
    </row>
    <row r="418" spans="1:7" x14ac:dyDescent="0.25">
      <c r="A418" t="s">
        <v>318</v>
      </c>
      <c r="B418" t="s">
        <v>837</v>
      </c>
      <c r="C418">
        <v>-3.0329999999999999E-2</v>
      </c>
      <c r="D418" t="str">
        <f>IFERROR(IF(VLOOKUP(A418,'Experimental Epitopes'!$A$2:$A$589,1,FALSE)=A418,"yes"),"no")</f>
        <v>yes</v>
      </c>
      <c r="E418" t="str">
        <f t="shared" si="18"/>
        <v>false negative</v>
      </c>
      <c r="F418" t="str">
        <f t="shared" si="19"/>
        <v>accurate</v>
      </c>
      <c r="G418" t="str">
        <f t="shared" si="20"/>
        <v>false negative</v>
      </c>
    </row>
    <row r="419" spans="1:7" x14ac:dyDescent="0.25">
      <c r="A419" t="s">
        <v>319</v>
      </c>
      <c r="B419" t="s">
        <v>838</v>
      </c>
      <c r="C419">
        <v>-0.38136999999999999</v>
      </c>
      <c r="D419" t="str">
        <f>IFERROR(IF(VLOOKUP(A419,'Experimental Epitopes'!$A$2:$A$589,1,FALSE)=A419,"yes"),"no")</f>
        <v>yes</v>
      </c>
      <c r="E419" t="str">
        <f t="shared" si="18"/>
        <v>false negative</v>
      </c>
      <c r="F419" t="str">
        <f t="shared" si="19"/>
        <v>false negative</v>
      </c>
      <c r="G419" t="str">
        <f t="shared" si="20"/>
        <v>false negative</v>
      </c>
    </row>
    <row r="420" spans="1:7" x14ac:dyDescent="0.25">
      <c r="A420" t="s">
        <v>320</v>
      </c>
      <c r="B420" t="s">
        <v>837</v>
      </c>
      <c r="C420">
        <v>0.36808999999999997</v>
      </c>
      <c r="D420" t="str">
        <f>IFERROR(IF(VLOOKUP(A420,'Experimental Epitopes'!$A$2:$A$589,1,FALSE)=A420,"yes"),"no")</f>
        <v>yes</v>
      </c>
      <c r="E420" t="str">
        <f t="shared" si="18"/>
        <v>accurate</v>
      </c>
      <c r="F420" t="str">
        <f t="shared" si="19"/>
        <v>accurate</v>
      </c>
      <c r="G420" t="str">
        <f t="shared" si="20"/>
        <v>accurate</v>
      </c>
    </row>
    <row r="421" spans="1:7" x14ac:dyDescent="0.25">
      <c r="A421" t="s">
        <v>688</v>
      </c>
      <c r="B421" t="s">
        <v>838</v>
      </c>
      <c r="C421">
        <v>0.1168</v>
      </c>
      <c r="D421" t="str">
        <f>IFERROR(IF(VLOOKUP(A421,'Experimental Epitopes'!$A$2:$A$589,1,FALSE)=A421,"yes"),"no")</f>
        <v>no</v>
      </c>
      <c r="E421" t="str">
        <f t="shared" si="18"/>
        <v>accurate</v>
      </c>
      <c r="F421" t="str">
        <f t="shared" si="19"/>
        <v>accurate</v>
      </c>
      <c r="G421" t="str">
        <f t="shared" si="20"/>
        <v>false positive</v>
      </c>
    </row>
    <row r="422" spans="1:7" x14ac:dyDescent="0.25">
      <c r="A422" t="s">
        <v>689</v>
      </c>
      <c r="B422" t="s">
        <v>838</v>
      </c>
      <c r="C422">
        <v>-4.5150000000000003E-2</v>
      </c>
      <c r="D422" t="str">
        <f>IFERROR(IF(VLOOKUP(A422,'Experimental Epitopes'!$A$2:$A$589,1,FALSE)=A422,"yes"),"no")</f>
        <v>no</v>
      </c>
      <c r="E422" t="str">
        <f t="shared" si="18"/>
        <v>accurate</v>
      </c>
      <c r="F422" t="str">
        <f t="shared" si="19"/>
        <v>accurate</v>
      </c>
      <c r="G422" t="str">
        <f t="shared" si="20"/>
        <v>accurate</v>
      </c>
    </row>
    <row r="423" spans="1:7" x14ac:dyDescent="0.25">
      <c r="A423" t="s">
        <v>690</v>
      </c>
      <c r="B423" t="s">
        <v>838</v>
      </c>
      <c r="C423">
        <v>0.46755999999999998</v>
      </c>
      <c r="D423" t="str">
        <f>IFERROR(IF(VLOOKUP(A423,'Experimental Epitopes'!$A$2:$A$589,1,FALSE)=A423,"yes"),"no")</f>
        <v>no</v>
      </c>
      <c r="E423" t="str">
        <f t="shared" si="18"/>
        <v>accurate</v>
      </c>
      <c r="F423" t="str">
        <f t="shared" si="19"/>
        <v>accurate</v>
      </c>
      <c r="G423" t="str">
        <f t="shared" si="20"/>
        <v>false positive</v>
      </c>
    </row>
    <row r="424" spans="1:7" x14ac:dyDescent="0.25">
      <c r="A424" t="s">
        <v>691</v>
      </c>
      <c r="B424" t="s">
        <v>838</v>
      </c>
      <c r="C424">
        <v>8.1100000000000005E-2</v>
      </c>
      <c r="D424" t="str">
        <f>IFERROR(IF(VLOOKUP(A424,'Experimental Epitopes'!$A$2:$A$589,1,FALSE)=A424,"yes"),"no")</f>
        <v>no</v>
      </c>
      <c r="E424" t="str">
        <f t="shared" si="18"/>
        <v>accurate</v>
      </c>
      <c r="F424" t="str">
        <f t="shared" si="19"/>
        <v>accurate</v>
      </c>
      <c r="G424" t="str">
        <f t="shared" si="20"/>
        <v>false positive</v>
      </c>
    </row>
    <row r="425" spans="1:7" x14ac:dyDescent="0.25">
      <c r="A425" t="s">
        <v>692</v>
      </c>
      <c r="B425" t="s">
        <v>838</v>
      </c>
      <c r="C425">
        <v>0.30570000000000003</v>
      </c>
      <c r="D425" t="str">
        <f>IFERROR(IF(VLOOKUP(A425,'Experimental Epitopes'!$A$2:$A$589,1,FALSE)=A425,"yes"),"no")</f>
        <v>no</v>
      </c>
      <c r="E425" t="str">
        <f t="shared" si="18"/>
        <v>accurate</v>
      </c>
      <c r="F425" t="str">
        <f t="shared" si="19"/>
        <v>accurate</v>
      </c>
      <c r="G425" t="str">
        <f t="shared" si="20"/>
        <v>false positive</v>
      </c>
    </row>
    <row r="426" spans="1:7" x14ac:dyDescent="0.25">
      <c r="A426" t="s">
        <v>321</v>
      </c>
      <c r="B426" t="s">
        <v>837</v>
      </c>
      <c r="C426">
        <v>0.25044</v>
      </c>
      <c r="D426" t="str">
        <f>IFERROR(IF(VLOOKUP(A426,'Experimental Epitopes'!$A$2:$A$589,1,FALSE)=A426,"yes"),"no")</f>
        <v>yes</v>
      </c>
      <c r="E426" t="str">
        <f t="shared" si="18"/>
        <v>accurate</v>
      </c>
      <c r="F426" t="str">
        <f t="shared" si="19"/>
        <v>accurate</v>
      </c>
      <c r="G426" t="str">
        <f t="shared" si="20"/>
        <v>accurate</v>
      </c>
    </row>
    <row r="427" spans="1:7" x14ac:dyDescent="0.25">
      <c r="A427" t="s">
        <v>693</v>
      </c>
      <c r="B427" t="s">
        <v>838</v>
      </c>
      <c r="C427">
        <v>0.41460000000000002</v>
      </c>
      <c r="D427" t="str">
        <f>IFERROR(IF(VLOOKUP(A427,'Experimental Epitopes'!$A$2:$A$589,1,FALSE)=A427,"yes"),"no")</f>
        <v>no</v>
      </c>
      <c r="E427" t="str">
        <f t="shared" si="18"/>
        <v>accurate</v>
      </c>
      <c r="F427" t="str">
        <f t="shared" si="19"/>
        <v>accurate</v>
      </c>
      <c r="G427" t="str">
        <f t="shared" si="20"/>
        <v>false positive</v>
      </c>
    </row>
    <row r="428" spans="1:7" x14ac:dyDescent="0.25">
      <c r="A428" t="s">
        <v>694</v>
      </c>
      <c r="B428" t="s">
        <v>838</v>
      </c>
      <c r="C428">
        <v>0.32066</v>
      </c>
      <c r="D428" t="str">
        <f>IFERROR(IF(VLOOKUP(A428,'Experimental Epitopes'!$A$2:$A$589,1,FALSE)=A428,"yes"),"no")</f>
        <v>no</v>
      </c>
      <c r="E428" t="str">
        <f t="shared" si="18"/>
        <v>accurate</v>
      </c>
      <c r="F428" t="str">
        <f t="shared" si="19"/>
        <v>accurate</v>
      </c>
      <c r="G428" t="str">
        <f t="shared" si="20"/>
        <v>false positive</v>
      </c>
    </row>
    <row r="429" spans="1:7" x14ac:dyDescent="0.25">
      <c r="A429" t="s">
        <v>695</v>
      </c>
      <c r="B429" t="s">
        <v>838</v>
      </c>
      <c r="C429">
        <v>0.20449999999999999</v>
      </c>
      <c r="D429" t="str">
        <f>IFERROR(IF(VLOOKUP(A429,'Experimental Epitopes'!$A$2:$A$589,1,FALSE)=A429,"yes"),"no")</f>
        <v>no</v>
      </c>
      <c r="E429" t="str">
        <f t="shared" si="18"/>
        <v>accurate</v>
      </c>
      <c r="F429" t="str">
        <f t="shared" si="19"/>
        <v>accurate</v>
      </c>
      <c r="G429" t="str">
        <f t="shared" si="20"/>
        <v>false positive</v>
      </c>
    </row>
    <row r="430" spans="1:7" x14ac:dyDescent="0.25">
      <c r="A430" t="s">
        <v>322</v>
      </c>
      <c r="B430" t="s">
        <v>837</v>
      </c>
      <c r="C430">
        <v>0.20515</v>
      </c>
      <c r="D430" t="str">
        <f>IFERROR(IF(VLOOKUP(A430,'Experimental Epitopes'!$A$2:$A$589,1,FALSE)=A430,"yes"),"no")</f>
        <v>yes</v>
      </c>
      <c r="E430" t="str">
        <f t="shared" si="18"/>
        <v>accurate</v>
      </c>
      <c r="F430" t="str">
        <f t="shared" si="19"/>
        <v>accurate</v>
      </c>
      <c r="G430" t="str">
        <f t="shared" si="20"/>
        <v>accurate</v>
      </c>
    </row>
    <row r="431" spans="1:7" x14ac:dyDescent="0.25">
      <c r="A431" t="s">
        <v>323</v>
      </c>
      <c r="B431" t="s">
        <v>837</v>
      </c>
      <c r="C431">
        <v>0.24310999999999999</v>
      </c>
      <c r="D431" t="str">
        <f>IFERROR(IF(VLOOKUP(A431,'Experimental Epitopes'!$A$2:$A$589,1,FALSE)=A431,"yes"),"no")</f>
        <v>yes</v>
      </c>
      <c r="E431" t="str">
        <f t="shared" si="18"/>
        <v>accurate</v>
      </c>
      <c r="F431" t="str">
        <f t="shared" si="19"/>
        <v>accurate</v>
      </c>
      <c r="G431" t="str">
        <f t="shared" si="20"/>
        <v>accurate</v>
      </c>
    </row>
    <row r="432" spans="1:7" x14ac:dyDescent="0.25">
      <c r="A432" t="s">
        <v>324</v>
      </c>
      <c r="B432" t="s">
        <v>837</v>
      </c>
      <c r="C432">
        <v>0.20341999999999999</v>
      </c>
      <c r="D432" t="str">
        <f>IFERROR(IF(VLOOKUP(A432,'Experimental Epitopes'!$A$2:$A$589,1,FALSE)=A432,"yes"),"no")</f>
        <v>yes</v>
      </c>
      <c r="E432" t="str">
        <f t="shared" si="18"/>
        <v>accurate</v>
      </c>
      <c r="F432" t="str">
        <f t="shared" si="19"/>
        <v>accurate</v>
      </c>
      <c r="G432" t="str">
        <f t="shared" si="20"/>
        <v>accurate</v>
      </c>
    </row>
    <row r="433" spans="1:7" x14ac:dyDescent="0.25">
      <c r="A433" t="s">
        <v>325</v>
      </c>
      <c r="B433" t="s">
        <v>837</v>
      </c>
      <c r="C433">
        <v>0.20718</v>
      </c>
      <c r="D433" t="str">
        <f>IFERROR(IF(VLOOKUP(A433,'Experimental Epitopes'!$A$2:$A$589,1,FALSE)=A433,"yes"),"no")</f>
        <v>yes</v>
      </c>
      <c r="E433" t="str">
        <f t="shared" si="18"/>
        <v>accurate</v>
      </c>
      <c r="F433" t="str">
        <f t="shared" si="19"/>
        <v>accurate</v>
      </c>
      <c r="G433" t="str">
        <f t="shared" si="20"/>
        <v>accurate</v>
      </c>
    </row>
    <row r="434" spans="1:7" x14ac:dyDescent="0.25">
      <c r="A434" t="s">
        <v>326</v>
      </c>
      <c r="B434" t="s">
        <v>837</v>
      </c>
      <c r="C434">
        <v>3.9640000000000002E-2</v>
      </c>
      <c r="D434" t="str">
        <f>IFERROR(IF(VLOOKUP(A434,'Experimental Epitopes'!$A$2:$A$589,1,FALSE)=A434,"yes"),"no")</f>
        <v>yes</v>
      </c>
      <c r="E434" t="str">
        <f t="shared" si="18"/>
        <v>accurate</v>
      </c>
      <c r="F434" t="str">
        <f t="shared" si="19"/>
        <v>accurate</v>
      </c>
      <c r="G434" t="str">
        <f t="shared" si="20"/>
        <v>accurate</v>
      </c>
    </row>
    <row r="435" spans="1:7" x14ac:dyDescent="0.25">
      <c r="A435" t="s">
        <v>696</v>
      </c>
      <c r="B435" t="s">
        <v>837</v>
      </c>
      <c r="C435">
        <v>0.34799999999999998</v>
      </c>
      <c r="D435" t="str">
        <f>IFERROR(IF(VLOOKUP(A435,'Experimental Epitopes'!$A$2:$A$589,1,FALSE)=A435,"yes"),"no")</f>
        <v>no</v>
      </c>
      <c r="E435" t="str">
        <f t="shared" si="18"/>
        <v>false positive</v>
      </c>
      <c r="F435" t="str">
        <f t="shared" si="19"/>
        <v>false positive</v>
      </c>
      <c r="G435" t="str">
        <f t="shared" si="20"/>
        <v>false positive</v>
      </c>
    </row>
    <row r="436" spans="1:7" x14ac:dyDescent="0.25">
      <c r="A436" t="s">
        <v>697</v>
      </c>
      <c r="B436" t="s">
        <v>837</v>
      </c>
      <c r="C436">
        <v>0.34799999999999998</v>
      </c>
      <c r="D436" t="str">
        <f>IFERROR(IF(VLOOKUP(A436,'Experimental Epitopes'!$A$2:$A$589,1,FALSE)=A436,"yes"),"no")</f>
        <v>no</v>
      </c>
      <c r="E436" t="str">
        <f t="shared" si="18"/>
        <v>false positive</v>
      </c>
      <c r="F436" t="str">
        <f t="shared" si="19"/>
        <v>false positive</v>
      </c>
      <c r="G436" t="str">
        <f t="shared" si="20"/>
        <v>false positive</v>
      </c>
    </row>
    <row r="437" spans="1:7" x14ac:dyDescent="0.25">
      <c r="A437" t="s">
        <v>698</v>
      </c>
      <c r="B437" t="s">
        <v>837</v>
      </c>
      <c r="C437">
        <v>0.46967999999999999</v>
      </c>
      <c r="D437" t="str">
        <f>IFERROR(IF(VLOOKUP(A437,'Experimental Epitopes'!$A$2:$A$589,1,FALSE)=A437,"yes"),"no")</f>
        <v>no</v>
      </c>
      <c r="E437" t="str">
        <f t="shared" si="18"/>
        <v>false positive</v>
      </c>
      <c r="F437" t="str">
        <f t="shared" si="19"/>
        <v>false positive</v>
      </c>
      <c r="G437" t="str">
        <f t="shared" si="20"/>
        <v>false positive</v>
      </c>
    </row>
    <row r="438" spans="1:7" x14ac:dyDescent="0.25">
      <c r="A438" t="s">
        <v>699</v>
      </c>
      <c r="B438" t="s">
        <v>837</v>
      </c>
      <c r="C438">
        <v>0.22866</v>
      </c>
      <c r="D438" t="str">
        <f>IFERROR(IF(VLOOKUP(A438,'Experimental Epitopes'!$A$2:$A$589,1,FALSE)=A438,"yes"),"no")</f>
        <v>no</v>
      </c>
      <c r="E438" t="str">
        <f t="shared" si="18"/>
        <v>false positive</v>
      </c>
      <c r="F438" t="str">
        <f t="shared" si="19"/>
        <v>false positive</v>
      </c>
      <c r="G438" t="str">
        <f t="shared" si="20"/>
        <v>false positive</v>
      </c>
    </row>
    <row r="439" spans="1:7" x14ac:dyDescent="0.25">
      <c r="A439" t="s">
        <v>700</v>
      </c>
      <c r="B439" t="s">
        <v>837</v>
      </c>
      <c r="C439">
        <v>0.34799999999999998</v>
      </c>
      <c r="D439" t="str">
        <f>IFERROR(IF(VLOOKUP(A439,'Experimental Epitopes'!$A$2:$A$589,1,FALSE)=A439,"yes"),"no")</f>
        <v>no</v>
      </c>
      <c r="E439" t="str">
        <f t="shared" si="18"/>
        <v>false positive</v>
      </c>
      <c r="F439" t="str">
        <f t="shared" si="19"/>
        <v>false positive</v>
      </c>
      <c r="G439" t="str">
        <f t="shared" si="20"/>
        <v>false positive</v>
      </c>
    </row>
    <row r="440" spans="1:7" x14ac:dyDescent="0.25">
      <c r="A440" t="s">
        <v>701</v>
      </c>
      <c r="B440" t="s">
        <v>837</v>
      </c>
      <c r="C440">
        <v>0.34799999999999998</v>
      </c>
      <c r="D440" t="str">
        <f>IFERROR(IF(VLOOKUP(A440,'Experimental Epitopes'!$A$2:$A$589,1,FALSE)=A440,"yes"),"no")</f>
        <v>no</v>
      </c>
      <c r="E440" t="str">
        <f t="shared" si="18"/>
        <v>false positive</v>
      </c>
      <c r="F440" t="str">
        <f t="shared" si="19"/>
        <v>false positive</v>
      </c>
      <c r="G440" t="str">
        <f t="shared" si="20"/>
        <v>false positive</v>
      </c>
    </row>
    <row r="441" spans="1:7" x14ac:dyDescent="0.25">
      <c r="A441" t="s">
        <v>702</v>
      </c>
      <c r="B441" t="s">
        <v>837</v>
      </c>
      <c r="C441">
        <v>0.21228</v>
      </c>
      <c r="D441" t="str">
        <f>IFERROR(IF(VLOOKUP(A441,'Experimental Epitopes'!$A$2:$A$589,1,FALSE)=A441,"yes"),"no")</f>
        <v>no</v>
      </c>
      <c r="E441" t="str">
        <f t="shared" si="18"/>
        <v>false positive</v>
      </c>
      <c r="F441" t="str">
        <f t="shared" si="19"/>
        <v>false positive</v>
      </c>
      <c r="G441" t="str">
        <f t="shared" si="20"/>
        <v>false positive</v>
      </c>
    </row>
    <row r="442" spans="1:7" x14ac:dyDescent="0.25">
      <c r="A442" t="s">
        <v>703</v>
      </c>
      <c r="B442" t="s">
        <v>837</v>
      </c>
      <c r="C442">
        <v>0.3463</v>
      </c>
      <c r="D442" t="str">
        <f>IFERROR(IF(VLOOKUP(A442,'Experimental Epitopes'!$A$2:$A$589,1,FALSE)=A442,"yes"),"no")</f>
        <v>no</v>
      </c>
      <c r="E442" t="str">
        <f t="shared" si="18"/>
        <v>false positive</v>
      </c>
      <c r="F442" t="str">
        <f t="shared" si="19"/>
        <v>false positive</v>
      </c>
      <c r="G442" t="str">
        <f t="shared" si="20"/>
        <v>false positive</v>
      </c>
    </row>
    <row r="443" spans="1:7" x14ac:dyDescent="0.25">
      <c r="A443" t="s">
        <v>327</v>
      </c>
      <c r="B443" t="s">
        <v>837</v>
      </c>
      <c r="C443">
        <v>0.44105</v>
      </c>
      <c r="D443" t="str">
        <f>IFERROR(IF(VLOOKUP(A443,'Experimental Epitopes'!$A$2:$A$589,1,FALSE)=A443,"yes"),"no")</f>
        <v>yes</v>
      </c>
      <c r="E443" t="str">
        <f t="shared" si="18"/>
        <v>accurate</v>
      </c>
      <c r="F443" t="str">
        <f t="shared" si="19"/>
        <v>accurate</v>
      </c>
      <c r="G443" t="str">
        <f t="shared" si="20"/>
        <v>accurate</v>
      </c>
    </row>
    <row r="444" spans="1:7" x14ac:dyDescent="0.25">
      <c r="A444" t="s">
        <v>328</v>
      </c>
      <c r="B444" t="s">
        <v>837</v>
      </c>
      <c r="C444">
        <v>-1.6889999999999999E-2</v>
      </c>
      <c r="D444" t="str">
        <f>IFERROR(IF(VLOOKUP(A444,'Experimental Epitopes'!$A$2:$A$589,1,FALSE)=A444,"yes"),"no")</f>
        <v>yes</v>
      </c>
      <c r="E444" t="str">
        <f t="shared" si="18"/>
        <v>false negative</v>
      </c>
      <c r="F444" t="str">
        <f t="shared" si="19"/>
        <v>accurate</v>
      </c>
      <c r="G444" t="str">
        <f t="shared" si="20"/>
        <v>false negative</v>
      </c>
    </row>
    <row r="445" spans="1:7" x14ac:dyDescent="0.25">
      <c r="A445" t="s">
        <v>329</v>
      </c>
      <c r="B445" t="s">
        <v>837</v>
      </c>
      <c r="C445">
        <v>0.22950999999999999</v>
      </c>
      <c r="D445" t="str">
        <f>IFERROR(IF(VLOOKUP(A445,'Experimental Epitopes'!$A$2:$A$589,1,FALSE)=A445,"yes"),"no")</f>
        <v>yes</v>
      </c>
      <c r="E445" t="str">
        <f t="shared" si="18"/>
        <v>accurate</v>
      </c>
      <c r="F445" t="str">
        <f t="shared" si="19"/>
        <v>accurate</v>
      </c>
      <c r="G445" t="str">
        <f t="shared" si="20"/>
        <v>accurate</v>
      </c>
    </row>
    <row r="446" spans="1:7" x14ac:dyDescent="0.25">
      <c r="A446" t="s">
        <v>330</v>
      </c>
      <c r="B446" t="s">
        <v>837</v>
      </c>
      <c r="C446">
        <v>0.23956</v>
      </c>
      <c r="D446" t="str">
        <f>IFERROR(IF(VLOOKUP(A446,'Experimental Epitopes'!$A$2:$A$589,1,FALSE)=A446,"yes"),"no")</f>
        <v>yes</v>
      </c>
      <c r="E446" t="str">
        <f t="shared" si="18"/>
        <v>accurate</v>
      </c>
      <c r="F446" t="str">
        <f t="shared" si="19"/>
        <v>accurate</v>
      </c>
      <c r="G446" t="str">
        <f t="shared" si="20"/>
        <v>accurate</v>
      </c>
    </row>
    <row r="447" spans="1:7" x14ac:dyDescent="0.25">
      <c r="A447" t="s">
        <v>331</v>
      </c>
      <c r="B447" t="s">
        <v>837</v>
      </c>
      <c r="C447">
        <v>6.1460000000000001E-2</v>
      </c>
      <c r="D447" t="str">
        <f>IFERROR(IF(VLOOKUP(A447,'Experimental Epitopes'!$A$2:$A$589,1,FALSE)=A447,"yes"),"no")</f>
        <v>yes</v>
      </c>
      <c r="E447" t="str">
        <f t="shared" si="18"/>
        <v>accurate</v>
      </c>
      <c r="F447" t="str">
        <f t="shared" si="19"/>
        <v>accurate</v>
      </c>
      <c r="G447" t="str">
        <f t="shared" si="20"/>
        <v>accurate</v>
      </c>
    </row>
    <row r="448" spans="1:7" x14ac:dyDescent="0.25">
      <c r="A448" t="s">
        <v>332</v>
      </c>
      <c r="B448" t="s">
        <v>837</v>
      </c>
      <c r="C448">
        <v>3.5720000000000002E-2</v>
      </c>
      <c r="D448" t="str">
        <f>IFERROR(IF(VLOOKUP(A448,'Experimental Epitopes'!$A$2:$A$589,1,FALSE)=A448,"yes"),"no")</f>
        <v>yes</v>
      </c>
      <c r="E448" t="str">
        <f t="shared" si="18"/>
        <v>accurate</v>
      </c>
      <c r="F448" t="str">
        <f t="shared" si="19"/>
        <v>accurate</v>
      </c>
      <c r="G448" t="str">
        <f t="shared" si="20"/>
        <v>accurate</v>
      </c>
    </row>
    <row r="449" spans="1:7" x14ac:dyDescent="0.25">
      <c r="A449" t="s">
        <v>333</v>
      </c>
      <c r="B449" t="s">
        <v>837</v>
      </c>
      <c r="C449">
        <v>0.36797999999999997</v>
      </c>
      <c r="D449" t="str">
        <f>IFERROR(IF(VLOOKUP(A449,'Experimental Epitopes'!$A$2:$A$589,1,FALSE)=A449,"yes"),"no")</f>
        <v>yes</v>
      </c>
      <c r="E449" t="str">
        <f t="shared" si="18"/>
        <v>accurate</v>
      </c>
      <c r="F449" t="str">
        <f t="shared" si="19"/>
        <v>accurate</v>
      </c>
      <c r="G449" t="str">
        <f t="shared" si="20"/>
        <v>accurate</v>
      </c>
    </row>
    <row r="450" spans="1:7" x14ac:dyDescent="0.25">
      <c r="A450" t="s">
        <v>334</v>
      </c>
      <c r="B450" t="s">
        <v>837</v>
      </c>
      <c r="C450">
        <v>0.24845999999999999</v>
      </c>
      <c r="D450" t="str">
        <f>IFERROR(IF(VLOOKUP(A450,'Experimental Epitopes'!$A$2:$A$589,1,FALSE)=A450,"yes"),"no")</f>
        <v>yes</v>
      </c>
      <c r="E450" t="str">
        <f t="shared" si="18"/>
        <v>accurate</v>
      </c>
      <c r="F450" t="str">
        <f t="shared" si="19"/>
        <v>accurate</v>
      </c>
      <c r="G450" t="str">
        <f t="shared" si="20"/>
        <v>accurate</v>
      </c>
    </row>
    <row r="451" spans="1:7" x14ac:dyDescent="0.25">
      <c r="A451" t="s">
        <v>335</v>
      </c>
      <c r="B451" t="s">
        <v>837</v>
      </c>
      <c r="C451">
        <v>0.33811999999999998</v>
      </c>
      <c r="D451" t="str">
        <f>IFERROR(IF(VLOOKUP(A451,'Experimental Epitopes'!$A$2:$A$589,1,FALSE)=A451,"yes"),"no")</f>
        <v>yes</v>
      </c>
      <c r="E451" t="str">
        <f t="shared" ref="E451:E514" si="21">IF(OR(AND(B451="POSITIVE",C451&gt;0,D451="yes"),AND(OR(B451="NEGATIVE",C451&lt;0),D451="no")),"accurate",IF(AND(B451="POSITIVE",C451&gt;0,D451="no"),"false positive","false negative"))</f>
        <v>accurate</v>
      </c>
      <c r="F451" t="str">
        <f t="shared" ref="F451:F514" si="22">IF(OR(AND(B451="POSITIVE",D451="yes"),AND(B451="NEGATIVE",D451="no")),"accurate",IF(AND(B451="POSITIVE",D451="no"),"false positive","false negative"))</f>
        <v>accurate</v>
      </c>
      <c r="G451" t="str">
        <f t="shared" ref="G451:G514" si="23">IF(OR(AND(C451&gt;0,D451="yes"),AND(C451&lt;0,D451="no")),"accurate",IF(AND(C451&gt;0,D451="no"),"false positive","false negative"))</f>
        <v>accurate</v>
      </c>
    </row>
    <row r="452" spans="1:7" x14ac:dyDescent="0.25">
      <c r="A452" t="s">
        <v>336</v>
      </c>
      <c r="B452" t="s">
        <v>838</v>
      </c>
      <c r="C452">
        <v>0.19514000000000001</v>
      </c>
      <c r="D452" t="str">
        <f>IFERROR(IF(VLOOKUP(A452,'Experimental Epitopes'!$A$2:$A$589,1,FALSE)=A452,"yes"),"no")</f>
        <v>yes</v>
      </c>
      <c r="E452" t="str">
        <f t="shared" si="21"/>
        <v>false negative</v>
      </c>
      <c r="F452" t="str">
        <f t="shared" si="22"/>
        <v>false negative</v>
      </c>
      <c r="G452" t="str">
        <f t="shared" si="23"/>
        <v>accurate</v>
      </c>
    </row>
    <row r="453" spans="1:7" x14ac:dyDescent="0.25">
      <c r="A453" t="s">
        <v>337</v>
      </c>
      <c r="B453" t="s">
        <v>837</v>
      </c>
      <c r="C453">
        <v>0.19794999999999999</v>
      </c>
      <c r="D453" t="str">
        <f>IFERROR(IF(VLOOKUP(A453,'Experimental Epitopes'!$A$2:$A$589,1,FALSE)=A453,"yes"),"no")</f>
        <v>yes</v>
      </c>
      <c r="E453" t="str">
        <f t="shared" si="21"/>
        <v>accurate</v>
      </c>
      <c r="F453" t="str">
        <f t="shared" si="22"/>
        <v>accurate</v>
      </c>
      <c r="G453" t="str">
        <f t="shared" si="23"/>
        <v>accurate</v>
      </c>
    </row>
    <row r="454" spans="1:7" x14ac:dyDescent="0.25">
      <c r="A454" t="s">
        <v>338</v>
      </c>
      <c r="B454" t="s">
        <v>837</v>
      </c>
      <c r="C454">
        <v>0.32973999999999998</v>
      </c>
      <c r="D454" t="str">
        <f>IFERROR(IF(VLOOKUP(A454,'Experimental Epitopes'!$A$2:$A$589,1,FALSE)=A454,"yes"),"no")</f>
        <v>yes</v>
      </c>
      <c r="E454" t="str">
        <f t="shared" si="21"/>
        <v>accurate</v>
      </c>
      <c r="F454" t="str">
        <f t="shared" si="22"/>
        <v>accurate</v>
      </c>
      <c r="G454" t="str">
        <f t="shared" si="23"/>
        <v>accurate</v>
      </c>
    </row>
    <row r="455" spans="1:7" x14ac:dyDescent="0.25">
      <c r="A455" t="s">
        <v>339</v>
      </c>
      <c r="B455" t="s">
        <v>837</v>
      </c>
      <c r="C455">
        <v>0.15554000000000001</v>
      </c>
      <c r="D455" t="str">
        <f>IFERROR(IF(VLOOKUP(A455,'Experimental Epitopes'!$A$2:$A$589,1,FALSE)=A455,"yes"),"no")</f>
        <v>yes</v>
      </c>
      <c r="E455" t="str">
        <f t="shared" si="21"/>
        <v>accurate</v>
      </c>
      <c r="F455" t="str">
        <f t="shared" si="22"/>
        <v>accurate</v>
      </c>
      <c r="G455" t="str">
        <f t="shared" si="23"/>
        <v>accurate</v>
      </c>
    </row>
    <row r="456" spans="1:7" x14ac:dyDescent="0.25">
      <c r="A456" t="s">
        <v>340</v>
      </c>
      <c r="B456" t="s">
        <v>837</v>
      </c>
      <c r="C456">
        <v>0.31796000000000002</v>
      </c>
      <c r="D456" t="str">
        <f>IFERROR(IF(VLOOKUP(A456,'Experimental Epitopes'!$A$2:$A$589,1,FALSE)=A456,"yes"),"no")</f>
        <v>yes</v>
      </c>
      <c r="E456" t="str">
        <f t="shared" si="21"/>
        <v>accurate</v>
      </c>
      <c r="F456" t="str">
        <f t="shared" si="22"/>
        <v>accurate</v>
      </c>
      <c r="G456" t="str">
        <f t="shared" si="23"/>
        <v>accurate</v>
      </c>
    </row>
    <row r="457" spans="1:7" x14ac:dyDescent="0.25">
      <c r="A457" t="s">
        <v>341</v>
      </c>
      <c r="B457" t="s">
        <v>837</v>
      </c>
      <c r="C457">
        <v>0.32294</v>
      </c>
      <c r="D457" t="str">
        <f>IFERROR(IF(VLOOKUP(A457,'Experimental Epitopes'!$A$2:$A$589,1,FALSE)=A457,"yes"),"no")</f>
        <v>yes</v>
      </c>
      <c r="E457" t="str">
        <f t="shared" si="21"/>
        <v>accurate</v>
      </c>
      <c r="F457" t="str">
        <f t="shared" si="22"/>
        <v>accurate</v>
      </c>
      <c r="G457" t="str">
        <f t="shared" si="23"/>
        <v>accurate</v>
      </c>
    </row>
    <row r="458" spans="1:7" x14ac:dyDescent="0.25">
      <c r="A458" t="s">
        <v>342</v>
      </c>
      <c r="B458" t="s">
        <v>837</v>
      </c>
      <c r="C458">
        <v>0.33313999999999999</v>
      </c>
      <c r="D458" t="str">
        <f>IFERROR(IF(VLOOKUP(A458,'Experimental Epitopes'!$A$2:$A$589,1,FALSE)=A458,"yes"),"no")</f>
        <v>yes</v>
      </c>
      <c r="E458" t="str">
        <f t="shared" si="21"/>
        <v>accurate</v>
      </c>
      <c r="F458" t="str">
        <f t="shared" si="22"/>
        <v>accurate</v>
      </c>
      <c r="G458" t="str">
        <f t="shared" si="23"/>
        <v>accurate</v>
      </c>
    </row>
    <row r="459" spans="1:7" x14ac:dyDescent="0.25">
      <c r="A459" t="s">
        <v>343</v>
      </c>
      <c r="B459" t="s">
        <v>838</v>
      </c>
      <c r="C459">
        <v>-1.772E-2</v>
      </c>
      <c r="D459" t="str">
        <f>IFERROR(IF(VLOOKUP(A459,'Experimental Epitopes'!$A$2:$A$589,1,FALSE)=A459,"yes"),"no")</f>
        <v>yes</v>
      </c>
      <c r="E459" t="str">
        <f t="shared" si="21"/>
        <v>false negative</v>
      </c>
      <c r="F459" t="str">
        <f t="shared" si="22"/>
        <v>false negative</v>
      </c>
      <c r="G459" t="str">
        <f t="shared" si="23"/>
        <v>false negative</v>
      </c>
    </row>
    <row r="460" spans="1:7" x14ac:dyDescent="0.25">
      <c r="A460" t="s">
        <v>344</v>
      </c>
      <c r="B460" t="s">
        <v>837</v>
      </c>
      <c r="C460">
        <v>0.10557</v>
      </c>
      <c r="D460" t="str">
        <f>IFERROR(IF(VLOOKUP(A460,'Experimental Epitopes'!$A$2:$A$589,1,FALSE)=A460,"yes"),"no")</f>
        <v>yes</v>
      </c>
      <c r="E460" t="str">
        <f t="shared" si="21"/>
        <v>accurate</v>
      </c>
      <c r="F460" t="str">
        <f t="shared" si="22"/>
        <v>accurate</v>
      </c>
      <c r="G460" t="str">
        <f t="shared" si="23"/>
        <v>accurate</v>
      </c>
    </row>
    <row r="461" spans="1:7" x14ac:dyDescent="0.25">
      <c r="A461" t="s">
        <v>704</v>
      </c>
      <c r="B461" t="s">
        <v>837</v>
      </c>
      <c r="C461">
        <v>0.21961</v>
      </c>
      <c r="D461" t="str">
        <f>IFERROR(IF(VLOOKUP(A461,'Experimental Epitopes'!$A$2:$A$589,1,FALSE)=A461,"yes"),"no")</f>
        <v>no</v>
      </c>
      <c r="E461" t="str">
        <f t="shared" si="21"/>
        <v>false positive</v>
      </c>
      <c r="F461" t="str">
        <f t="shared" si="22"/>
        <v>false positive</v>
      </c>
      <c r="G461" t="str">
        <f t="shared" si="23"/>
        <v>false positive</v>
      </c>
    </row>
    <row r="462" spans="1:7" x14ac:dyDescent="0.25">
      <c r="A462" t="s">
        <v>705</v>
      </c>
      <c r="B462" t="s">
        <v>837</v>
      </c>
      <c r="C462">
        <v>0.14549000000000001</v>
      </c>
      <c r="D462" t="str">
        <f>IFERROR(IF(VLOOKUP(A462,'Experimental Epitopes'!$A$2:$A$589,1,FALSE)=A462,"yes"),"no")</f>
        <v>no</v>
      </c>
      <c r="E462" t="str">
        <f t="shared" si="21"/>
        <v>false positive</v>
      </c>
      <c r="F462" t="str">
        <f t="shared" si="22"/>
        <v>false positive</v>
      </c>
      <c r="G462" t="str">
        <f t="shared" si="23"/>
        <v>false positive</v>
      </c>
    </row>
    <row r="463" spans="1:7" x14ac:dyDescent="0.25">
      <c r="A463" t="s">
        <v>706</v>
      </c>
      <c r="B463" t="s">
        <v>838</v>
      </c>
      <c r="C463">
        <v>0.30237000000000003</v>
      </c>
      <c r="D463" t="str">
        <f>IFERROR(IF(VLOOKUP(A463,'Experimental Epitopes'!$A$2:$A$589,1,FALSE)=A463,"yes"),"no")</f>
        <v>no</v>
      </c>
      <c r="E463" t="str">
        <f t="shared" si="21"/>
        <v>accurate</v>
      </c>
      <c r="F463" t="str">
        <f t="shared" si="22"/>
        <v>accurate</v>
      </c>
      <c r="G463" t="str">
        <f t="shared" si="23"/>
        <v>false positive</v>
      </c>
    </row>
    <row r="464" spans="1:7" x14ac:dyDescent="0.25">
      <c r="A464" t="s">
        <v>707</v>
      </c>
      <c r="B464" t="s">
        <v>837</v>
      </c>
      <c r="C464">
        <v>0.32369999999999999</v>
      </c>
      <c r="D464" t="str">
        <f>IFERROR(IF(VLOOKUP(A464,'Experimental Epitopes'!$A$2:$A$589,1,FALSE)=A464,"yes"),"no")</f>
        <v>no</v>
      </c>
      <c r="E464" t="str">
        <f t="shared" si="21"/>
        <v>false positive</v>
      </c>
      <c r="F464" t="str">
        <f t="shared" si="22"/>
        <v>false positive</v>
      </c>
      <c r="G464" t="str">
        <f t="shared" si="23"/>
        <v>false positive</v>
      </c>
    </row>
    <row r="465" spans="1:7" x14ac:dyDescent="0.25">
      <c r="A465" t="s">
        <v>708</v>
      </c>
      <c r="B465" t="s">
        <v>838</v>
      </c>
      <c r="C465">
        <v>-0.11402</v>
      </c>
      <c r="D465" t="str">
        <f>IFERROR(IF(VLOOKUP(A465,'Experimental Epitopes'!$A$2:$A$589,1,FALSE)=A465,"yes"),"no")</f>
        <v>no</v>
      </c>
      <c r="E465" t="str">
        <f t="shared" si="21"/>
        <v>accurate</v>
      </c>
      <c r="F465" t="str">
        <f t="shared" si="22"/>
        <v>accurate</v>
      </c>
      <c r="G465" t="str">
        <f t="shared" si="23"/>
        <v>accurate</v>
      </c>
    </row>
    <row r="466" spans="1:7" x14ac:dyDescent="0.25">
      <c r="A466" t="s">
        <v>709</v>
      </c>
      <c r="B466" t="s">
        <v>838</v>
      </c>
      <c r="C466">
        <v>0.40572999999999998</v>
      </c>
      <c r="D466" t="str">
        <f>IFERROR(IF(VLOOKUP(A466,'Experimental Epitopes'!$A$2:$A$589,1,FALSE)=A466,"yes"),"no")</f>
        <v>no</v>
      </c>
      <c r="E466" t="str">
        <f t="shared" si="21"/>
        <v>accurate</v>
      </c>
      <c r="F466" t="str">
        <f t="shared" si="22"/>
        <v>accurate</v>
      </c>
      <c r="G466" t="str">
        <f t="shared" si="23"/>
        <v>false positive</v>
      </c>
    </row>
    <row r="467" spans="1:7" x14ac:dyDescent="0.25">
      <c r="A467" t="s">
        <v>710</v>
      </c>
      <c r="B467" t="s">
        <v>837</v>
      </c>
      <c r="C467">
        <v>-0.10333000000000001</v>
      </c>
      <c r="D467" t="str">
        <f>IFERROR(IF(VLOOKUP(A467,'Experimental Epitopes'!$A$2:$A$589,1,FALSE)=A467,"yes"),"no")</f>
        <v>no</v>
      </c>
      <c r="E467" t="str">
        <f t="shared" si="21"/>
        <v>accurate</v>
      </c>
      <c r="F467" t="str">
        <f t="shared" si="22"/>
        <v>false positive</v>
      </c>
      <c r="G467" t="str">
        <f t="shared" si="23"/>
        <v>accurate</v>
      </c>
    </row>
    <row r="468" spans="1:7" x14ac:dyDescent="0.25">
      <c r="A468" t="s">
        <v>711</v>
      </c>
      <c r="B468" t="s">
        <v>838</v>
      </c>
      <c r="C468">
        <v>-0.29669000000000001</v>
      </c>
      <c r="D468" t="str">
        <f>IFERROR(IF(VLOOKUP(A468,'Experimental Epitopes'!$A$2:$A$589,1,FALSE)=A468,"yes"),"no")</f>
        <v>no</v>
      </c>
      <c r="E468" t="str">
        <f t="shared" si="21"/>
        <v>accurate</v>
      </c>
      <c r="F468" t="str">
        <f t="shared" si="22"/>
        <v>accurate</v>
      </c>
      <c r="G468" t="str">
        <f t="shared" si="23"/>
        <v>accurate</v>
      </c>
    </row>
    <row r="469" spans="1:7" x14ac:dyDescent="0.25">
      <c r="A469" t="s">
        <v>712</v>
      </c>
      <c r="B469" t="s">
        <v>838</v>
      </c>
      <c r="C469">
        <v>0.17296</v>
      </c>
      <c r="D469" t="str">
        <f>IFERROR(IF(VLOOKUP(A469,'Experimental Epitopes'!$A$2:$A$589,1,FALSE)=A469,"yes"),"no")</f>
        <v>no</v>
      </c>
      <c r="E469" t="str">
        <f t="shared" si="21"/>
        <v>accurate</v>
      </c>
      <c r="F469" t="str">
        <f t="shared" si="22"/>
        <v>accurate</v>
      </c>
      <c r="G469" t="str">
        <f t="shared" si="23"/>
        <v>false positive</v>
      </c>
    </row>
    <row r="470" spans="1:7" x14ac:dyDescent="0.25">
      <c r="A470" t="s">
        <v>713</v>
      </c>
      <c r="B470" t="s">
        <v>838</v>
      </c>
      <c r="C470">
        <v>3.9640000000000002E-2</v>
      </c>
      <c r="D470" t="str">
        <f>IFERROR(IF(VLOOKUP(A470,'Experimental Epitopes'!$A$2:$A$589,1,FALSE)=A470,"yes"),"no")</f>
        <v>no</v>
      </c>
      <c r="E470" t="str">
        <f t="shared" si="21"/>
        <v>accurate</v>
      </c>
      <c r="F470" t="str">
        <f t="shared" si="22"/>
        <v>accurate</v>
      </c>
      <c r="G470" t="str">
        <f t="shared" si="23"/>
        <v>false positive</v>
      </c>
    </row>
    <row r="471" spans="1:7" x14ac:dyDescent="0.25">
      <c r="A471" t="s">
        <v>714</v>
      </c>
      <c r="B471" t="s">
        <v>837</v>
      </c>
      <c r="C471">
        <v>0.14105000000000001</v>
      </c>
      <c r="D471" t="str">
        <f>IFERROR(IF(VLOOKUP(A471,'Experimental Epitopes'!$A$2:$A$589,1,FALSE)=A471,"yes"),"no")</f>
        <v>no</v>
      </c>
      <c r="E471" t="str">
        <f t="shared" si="21"/>
        <v>false positive</v>
      </c>
      <c r="F471" t="str">
        <f t="shared" si="22"/>
        <v>false positive</v>
      </c>
      <c r="G471" t="str">
        <f t="shared" si="23"/>
        <v>false positive</v>
      </c>
    </row>
    <row r="472" spans="1:7" x14ac:dyDescent="0.25">
      <c r="A472" t="s">
        <v>715</v>
      </c>
      <c r="B472" t="s">
        <v>838</v>
      </c>
      <c r="C472">
        <v>0.12057</v>
      </c>
      <c r="D472" t="str">
        <f>IFERROR(IF(VLOOKUP(A472,'Experimental Epitopes'!$A$2:$A$589,1,FALSE)=A472,"yes"),"no")</f>
        <v>no</v>
      </c>
      <c r="E472" t="str">
        <f t="shared" si="21"/>
        <v>accurate</v>
      </c>
      <c r="F472" t="str">
        <f t="shared" si="22"/>
        <v>accurate</v>
      </c>
      <c r="G472" t="str">
        <f t="shared" si="23"/>
        <v>false positive</v>
      </c>
    </row>
    <row r="473" spans="1:7" x14ac:dyDescent="0.25">
      <c r="A473" t="s">
        <v>716</v>
      </c>
      <c r="B473" t="s">
        <v>838</v>
      </c>
      <c r="C473">
        <v>9.9510000000000001E-2</v>
      </c>
      <c r="D473" t="str">
        <f>IFERROR(IF(VLOOKUP(A473,'Experimental Epitopes'!$A$2:$A$589,1,FALSE)=A473,"yes"),"no")</f>
        <v>no</v>
      </c>
      <c r="E473" t="str">
        <f t="shared" si="21"/>
        <v>accurate</v>
      </c>
      <c r="F473" t="str">
        <f t="shared" si="22"/>
        <v>accurate</v>
      </c>
      <c r="G473" t="str">
        <f t="shared" si="23"/>
        <v>false positive</v>
      </c>
    </row>
    <row r="474" spans="1:7" x14ac:dyDescent="0.25">
      <c r="A474" t="s">
        <v>717</v>
      </c>
      <c r="B474" t="s">
        <v>838</v>
      </c>
      <c r="C474">
        <v>0.20474999999999999</v>
      </c>
      <c r="D474" t="str">
        <f>IFERROR(IF(VLOOKUP(A474,'Experimental Epitopes'!$A$2:$A$589,1,FALSE)=A474,"yes"),"no")</f>
        <v>no</v>
      </c>
      <c r="E474" t="str">
        <f t="shared" si="21"/>
        <v>accurate</v>
      </c>
      <c r="F474" t="str">
        <f t="shared" si="22"/>
        <v>accurate</v>
      </c>
      <c r="G474" t="str">
        <f t="shared" si="23"/>
        <v>false positive</v>
      </c>
    </row>
    <row r="475" spans="1:7" x14ac:dyDescent="0.25">
      <c r="A475" t="s">
        <v>718</v>
      </c>
      <c r="B475" t="s">
        <v>838</v>
      </c>
      <c r="C475">
        <v>-0.28843000000000002</v>
      </c>
      <c r="D475" t="str">
        <f>IFERROR(IF(VLOOKUP(A475,'Experimental Epitopes'!$A$2:$A$589,1,FALSE)=A475,"yes"),"no")</f>
        <v>no</v>
      </c>
      <c r="E475" t="str">
        <f t="shared" si="21"/>
        <v>accurate</v>
      </c>
      <c r="F475" t="str">
        <f t="shared" si="22"/>
        <v>accurate</v>
      </c>
      <c r="G475" t="str">
        <f t="shared" si="23"/>
        <v>accurate</v>
      </c>
    </row>
    <row r="476" spans="1:7" x14ac:dyDescent="0.25">
      <c r="A476" t="s">
        <v>719</v>
      </c>
      <c r="B476" t="s">
        <v>838</v>
      </c>
      <c r="C476">
        <v>-0.11475</v>
      </c>
      <c r="D476" t="str">
        <f>IFERROR(IF(VLOOKUP(A476,'Experimental Epitopes'!$A$2:$A$589,1,FALSE)=A476,"yes"),"no")</f>
        <v>no</v>
      </c>
      <c r="E476" t="str">
        <f t="shared" si="21"/>
        <v>accurate</v>
      </c>
      <c r="F476" t="str">
        <f t="shared" si="22"/>
        <v>accurate</v>
      </c>
      <c r="G476" t="str">
        <f t="shared" si="23"/>
        <v>accurate</v>
      </c>
    </row>
    <row r="477" spans="1:7" x14ac:dyDescent="0.25">
      <c r="A477" t="s">
        <v>720</v>
      </c>
      <c r="B477" t="s">
        <v>838</v>
      </c>
      <c r="C477">
        <v>-2.1530000000000001E-2</v>
      </c>
      <c r="D477" t="str">
        <f>IFERROR(IF(VLOOKUP(A477,'Experimental Epitopes'!$A$2:$A$589,1,FALSE)=A477,"yes"),"no")</f>
        <v>no</v>
      </c>
      <c r="E477" t="str">
        <f t="shared" si="21"/>
        <v>accurate</v>
      </c>
      <c r="F477" t="str">
        <f t="shared" si="22"/>
        <v>accurate</v>
      </c>
      <c r="G477" t="str">
        <f t="shared" si="23"/>
        <v>accurate</v>
      </c>
    </row>
    <row r="478" spans="1:7" x14ac:dyDescent="0.25">
      <c r="A478" t="s">
        <v>721</v>
      </c>
      <c r="B478" t="s">
        <v>838</v>
      </c>
      <c r="C478">
        <v>0.29943999999999998</v>
      </c>
      <c r="D478" t="str">
        <f>IFERROR(IF(VLOOKUP(A478,'Experimental Epitopes'!$A$2:$A$589,1,FALSE)=A478,"yes"),"no")</f>
        <v>no</v>
      </c>
      <c r="E478" t="str">
        <f t="shared" si="21"/>
        <v>accurate</v>
      </c>
      <c r="F478" t="str">
        <f t="shared" si="22"/>
        <v>accurate</v>
      </c>
      <c r="G478" t="str">
        <f t="shared" si="23"/>
        <v>false positive</v>
      </c>
    </row>
    <row r="479" spans="1:7" x14ac:dyDescent="0.25">
      <c r="A479" t="s">
        <v>722</v>
      </c>
      <c r="B479" t="s">
        <v>838</v>
      </c>
      <c r="C479">
        <v>-5.629E-2</v>
      </c>
      <c r="D479" t="str">
        <f>IFERROR(IF(VLOOKUP(A479,'Experimental Epitopes'!$A$2:$A$589,1,FALSE)=A479,"yes"),"no")</f>
        <v>no</v>
      </c>
      <c r="E479" t="str">
        <f t="shared" si="21"/>
        <v>accurate</v>
      </c>
      <c r="F479" t="str">
        <f t="shared" si="22"/>
        <v>accurate</v>
      </c>
      <c r="G479" t="str">
        <f t="shared" si="23"/>
        <v>accurate</v>
      </c>
    </row>
    <row r="480" spans="1:7" x14ac:dyDescent="0.25">
      <c r="A480" t="s">
        <v>723</v>
      </c>
      <c r="B480" t="s">
        <v>838</v>
      </c>
      <c r="C480">
        <v>0.40982000000000002</v>
      </c>
      <c r="D480" t="str">
        <f>IFERROR(IF(VLOOKUP(A480,'Experimental Epitopes'!$A$2:$A$589,1,FALSE)=A480,"yes"),"no")</f>
        <v>no</v>
      </c>
      <c r="E480" t="str">
        <f t="shared" si="21"/>
        <v>accurate</v>
      </c>
      <c r="F480" t="str">
        <f t="shared" si="22"/>
        <v>accurate</v>
      </c>
      <c r="G480" t="str">
        <f t="shared" si="23"/>
        <v>false positive</v>
      </c>
    </row>
    <row r="481" spans="1:7" x14ac:dyDescent="0.25">
      <c r="A481" t="s">
        <v>724</v>
      </c>
      <c r="B481" t="s">
        <v>837</v>
      </c>
      <c r="C481">
        <v>-4.2340000000000003E-2</v>
      </c>
      <c r="D481" t="str">
        <f>IFERROR(IF(VLOOKUP(A481,'Experimental Epitopes'!$A$2:$A$589,1,FALSE)=A481,"yes"),"no")</f>
        <v>no</v>
      </c>
      <c r="E481" t="str">
        <f t="shared" si="21"/>
        <v>accurate</v>
      </c>
      <c r="F481" t="str">
        <f t="shared" si="22"/>
        <v>false positive</v>
      </c>
      <c r="G481" t="str">
        <f t="shared" si="23"/>
        <v>accurate</v>
      </c>
    </row>
    <row r="482" spans="1:7" x14ac:dyDescent="0.25">
      <c r="A482" t="s">
        <v>725</v>
      </c>
      <c r="B482" t="s">
        <v>838</v>
      </c>
      <c r="C482">
        <v>-0.1875</v>
      </c>
      <c r="D482" t="str">
        <f>IFERROR(IF(VLOOKUP(A482,'Experimental Epitopes'!$A$2:$A$589,1,FALSE)=A482,"yes"),"no")</f>
        <v>no</v>
      </c>
      <c r="E482" t="str">
        <f t="shared" si="21"/>
        <v>accurate</v>
      </c>
      <c r="F482" t="str">
        <f t="shared" si="22"/>
        <v>accurate</v>
      </c>
      <c r="G482" t="str">
        <f t="shared" si="23"/>
        <v>accurate</v>
      </c>
    </row>
    <row r="483" spans="1:7" x14ac:dyDescent="0.25">
      <c r="A483" t="s">
        <v>726</v>
      </c>
      <c r="B483" t="s">
        <v>838</v>
      </c>
      <c r="C483">
        <v>0.29102</v>
      </c>
      <c r="D483" t="str">
        <f>IFERROR(IF(VLOOKUP(A483,'Experimental Epitopes'!$A$2:$A$589,1,FALSE)=A483,"yes"),"no")</f>
        <v>no</v>
      </c>
      <c r="E483" t="str">
        <f t="shared" si="21"/>
        <v>accurate</v>
      </c>
      <c r="F483" t="str">
        <f t="shared" si="22"/>
        <v>accurate</v>
      </c>
      <c r="G483" t="str">
        <f t="shared" si="23"/>
        <v>false positive</v>
      </c>
    </row>
    <row r="484" spans="1:7" x14ac:dyDescent="0.25">
      <c r="A484" t="s">
        <v>727</v>
      </c>
      <c r="B484" t="s">
        <v>838</v>
      </c>
      <c r="C484">
        <v>0.21861</v>
      </c>
      <c r="D484" t="str">
        <f>IFERROR(IF(VLOOKUP(A484,'Experimental Epitopes'!$A$2:$A$589,1,FALSE)=A484,"yes"),"no")</f>
        <v>no</v>
      </c>
      <c r="E484" t="str">
        <f t="shared" si="21"/>
        <v>accurate</v>
      </c>
      <c r="F484" t="str">
        <f t="shared" si="22"/>
        <v>accurate</v>
      </c>
      <c r="G484" t="str">
        <f t="shared" si="23"/>
        <v>false positive</v>
      </c>
    </row>
    <row r="485" spans="1:7" x14ac:dyDescent="0.25">
      <c r="A485" t="s">
        <v>728</v>
      </c>
      <c r="B485" t="s">
        <v>838</v>
      </c>
      <c r="C485">
        <v>0.21239</v>
      </c>
      <c r="D485" t="str">
        <f>IFERROR(IF(VLOOKUP(A485,'Experimental Epitopes'!$A$2:$A$589,1,FALSE)=A485,"yes"),"no")</f>
        <v>no</v>
      </c>
      <c r="E485" t="str">
        <f t="shared" si="21"/>
        <v>accurate</v>
      </c>
      <c r="F485" t="str">
        <f t="shared" si="22"/>
        <v>accurate</v>
      </c>
      <c r="G485" t="str">
        <f t="shared" si="23"/>
        <v>false positive</v>
      </c>
    </row>
    <row r="486" spans="1:7" x14ac:dyDescent="0.25">
      <c r="A486" t="s">
        <v>729</v>
      </c>
      <c r="B486" t="s">
        <v>838</v>
      </c>
      <c r="C486">
        <v>-0.27668999999999999</v>
      </c>
      <c r="D486" t="str">
        <f>IFERROR(IF(VLOOKUP(A486,'Experimental Epitopes'!$A$2:$A$589,1,FALSE)=A486,"yes"),"no")</f>
        <v>no</v>
      </c>
      <c r="E486" t="str">
        <f t="shared" si="21"/>
        <v>accurate</v>
      </c>
      <c r="F486" t="str">
        <f t="shared" si="22"/>
        <v>accurate</v>
      </c>
      <c r="G486" t="str">
        <f t="shared" si="23"/>
        <v>accurate</v>
      </c>
    </row>
    <row r="487" spans="1:7" x14ac:dyDescent="0.25">
      <c r="A487" t="s">
        <v>345</v>
      </c>
      <c r="B487" t="s">
        <v>838</v>
      </c>
      <c r="C487">
        <v>-0.24448</v>
      </c>
      <c r="D487" t="str">
        <f>IFERROR(IF(VLOOKUP(A487,'Experimental Epitopes'!$A$2:$A$589,1,FALSE)=A487,"yes"),"no")</f>
        <v>yes</v>
      </c>
      <c r="E487" t="str">
        <f t="shared" si="21"/>
        <v>false negative</v>
      </c>
      <c r="F487" t="str">
        <f t="shared" si="22"/>
        <v>false negative</v>
      </c>
      <c r="G487" t="str">
        <f t="shared" si="23"/>
        <v>false negative</v>
      </c>
    </row>
    <row r="488" spans="1:7" x14ac:dyDescent="0.25">
      <c r="A488" t="s">
        <v>346</v>
      </c>
      <c r="B488" t="s">
        <v>838</v>
      </c>
      <c r="C488">
        <v>0.14027000000000001</v>
      </c>
      <c r="D488" t="str">
        <f>IFERROR(IF(VLOOKUP(A488,'Experimental Epitopes'!$A$2:$A$589,1,FALSE)=A488,"yes"),"no")</f>
        <v>yes</v>
      </c>
      <c r="E488" t="str">
        <f t="shared" si="21"/>
        <v>false negative</v>
      </c>
      <c r="F488" t="str">
        <f t="shared" si="22"/>
        <v>false negative</v>
      </c>
      <c r="G488" t="str">
        <f t="shared" si="23"/>
        <v>accurate</v>
      </c>
    </row>
    <row r="489" spans="1:7" x14ac:dyDescent="0.25">
      <c r="A489" t="s">
        <v>347</v>
      </c>
      <c r="B489" t="s">
        <v>838</v>
      </c>
      <c r="C489">
        <v>-0.17885000000000001</v>
      </c>
      <c r="D489" t="str">
        <f>IFERROR(IF(VLOOKUP(A489,'Experimental Epitopes'!$A$2:$A$589,1,FALSE)=A489,"yes"),"no")</f>
        <v>yes</v>
      </c>
      <c r="E489" t="str">
        <f t="shared" si="21"/>
        <v>false negative</v>
      </c>
      <c r="F489" t="str">
        <f t="shared" si="22"/>
        <v>false negative</v>
      </c>
      <c r="G489" t="str">
        <f t="shared" si="23"/>
        <v>false negative</v>
      </c>
    </row>
    <row r="490" spans="1:7" x14ac:dyDescent="0.25">
      <c r="A490" t="s">
        <v>348</v>
      </c>
      <c r="B490" t="s">
        <v>838</v>
      </c>
      <c r="C490">
        <v>6.7210000000000006E-2</v>
      </c>
      <c r="D490" t="str">
        <f>IFERROR(IF(VLOOKUP(A490,'Experimental Epitopes'!$A$2:$A$589,1,FALSE)=A490,"yes"),"no")</f>
        <v>yes</v>
      </c>
      <c r="E490" t="str">
        <f t="shared" si="21"/>
        <v>false negative</v>
      </c>
      <c r="F490" t="str">
        <f t="shared" si="22"/>
        <v>false negative</v>
      </c>
      <c r="G490" t="str">
        <f t="shared" si="23"/>
        <v>accurate</v>
      </c>
    </row>
    <row r="491" spans="1:7" x14ac:dyDescent="0.25">
      <c r="A491" t="s">
        <v>349</v>
      </c>
      <c r="B491" t="s">
        <v>838</v>
      </c>
      <c r="C491">
        <v>-0.25942999999999999</v>
      </c>
      <c r="D491" t="str">
        <f>IFERROR(IF(VLOOKUP(A491,'Experimental Epitopes'!$A$2:$A$589,1,FALSE)=A491,"yes"),"no")</f>
        <v>yes</v>
      </c>
      <c r="E491" t="str">
        <f t="shared" si="21"/>
        <v>false negative</v>
      </c>
      <c r="F491" t="str">
        <f t="shared" si="22"/>
        <v>false negative</v>
      </c>
      <c r="G491" t="str">
        <f t="shared" si="23"/>
        <v>false negative</v>
      </c>
    </row>
    <row r="492" spans="1:7" x14ac:dyDescent="0.25">
      <c r="A492" t="s">
        <v>350</v>
      </c>
      <c r="B492" t="s">
        <v>838</v>
      </c>
      <c r="C492">
        <v>-0.30118</v>
      </c>
      <c r="D492" t="str">
        <f>IFERROR(IF(VLOOKUP(A492,'Experimental Epitopes'!$A$2:$A$589,1,FALSE)=A492,"yes"),"no")</f>
        <v>yes</v>
      </c>
      <c r="E492" t="str">
        <f t="shared" si="21"/>
        <v>false negative</v>
      </c>
      <c r="F492" t="str">
        <f t="shared" si="22"/>
        <v>false negative</v>
      </c>
      <c r="G492" t="str">
        <f t="shared" si="23"/>
        <v>false negative</v>
      </c>
    </row>
    <row r="493" spans="1:7" x14ac:dyDescent="0.25">
      <c r="A493" t="s">
        <v>351</v>
      </c>
      <c r="B493" t="s">
        <v>838</v>
      </c>
      <c r="C493">
        <v>0.16314000000000001</v>
      </c>
      <c r="D493" t="str">
        <f>IFERROR(IF(VLOOKUP(A493,'Experimental Epitopes'!$A$2:$A$589,1,FALSE)=A493,"yes"),"no")</f>
        <v>yes</v>
      </c>
      <c r="E493" t="str">
        <f t="shared" si="21"/>
        <v>false negative</v>
      </c>
      <c r="F493" t="str">
        <f t="shared" si="22"/>
        <v>false negative</v>
      </c>
      <c r="G493" t="str">
        <f t="shared" si="23"/>
        <v>accurate</v>
      </c>
    </row>
    <row r="494" spans="1:7" x14ac:dyDescent="0.25">
      <c r="A494" t="s">
        <v>352</v>
      </c>
      <c r="B494" t="s">
        <v>838</v>
      </c>
      <c r="C494">
        <v>-0.19114</v>
      </c>
      <c r="D494" t="str">
        <f>IFERROR(IF(VLOOKUP(A494,'Experimental Epitopes'!$A$2:$A$589,1,FALSE)=A494,"yes"),"no")</f>
        <v>yes</v>
      </c>
      <c r="E494" t="str">
        <f t="shared" si="21"/>
        <v>false negative</v>
      </c>
      <c r="F494" t="str">
        <f t="shared" si="22"/>
        <v>false negative</v>
      </c>
      <c r="G494" t="str">
        <f t="shared" si="23"/>
        <v>false negative</v>
      </c>
    </row>
    <row r="495" spans="1:7" x14ac:dyDescent="0.25">
      <c r="A495" t="s">
        <v>730</v>
      </c>
      <c r="B495" t="s">
        <v>838</v>
      </c>
      <c r="C495">
        <v>-0.19556000000000001</v>
      </c>
      <c r="D495" t="str">
        <f>IFERROR(IF(VLOOKUP(A495,'Experimental Epitopes'!$A$2:$A$589,1,FALSE)=A495,"yes"),"no")</f>
        <v>no</v>
      </c>
      <c r="E495" t="str">
        <f t="shared" si="21"/>
        <v>accurate</v>
      </c>
      <c r="F495" t="str">
        <f t="shared" si="22"/>
        <v>accurate</v>
      </c>
      <c r="G495" t="str">
        <f t="shared" si="23"/>
        <v>accurate</v>
      </c>
    </row>
    <row r="496" spans="1:7" x14ac:dyDescent="0.25">
      <c r="A496" t="s">
        <v>353</v>
      </c>
      <c r="B496" t="s">
        <v>838</v>
      </c>
      <c r="C496">
        <v>-7.7149999999999996E-2</v>
      </c>
      <c r="D496" t="str">
        <f>IFERROR(IF(VLOOKUP(A496,'Experimental Epitopes'!$A$2:$A$589,1,FALSE)=A496,"yes"),"no")</f>
        <v>yes</v>
      </c>
      <c r="E496" t="str">
        <f t="shared" si="21"/>
        <v>false negative</v>
      </c>
      <c r="F496" t="str">
        <f t="shared" si="22"/>
        <v>false negative</v>
      </c>
      <c r="G496" t="str">
        <f t="shared" si="23"/>
        <v>false negative</v>
      </c>
    </row>
    <row r="497" spans="1:7" x14ac:dyDescent="0.25">
      <c r="A497" t="s">
        <v>354</v>
      </c>
      <c r="B497" t="s">
        <v>838</v>
      </c>
      <c r="C497">
        <v>0.26522000000000001</v>
      </c>
      <c r="D497" t="str">
        <f>IFERROR(IF(VLOOKUP(A497,'Experimental Epitopes'!$A$2:$A$589,1,FALSE)=A497,"yes"),"no")</f>
        <v>yes</v>
      </c>
      <c r="E497" t="str">
        <f t="shared" si="21"/>
        <v>false negative</v>
      </c>
      <c r="F497" t="str">
        <f t="shared" si="22"/>
        <v>false negative</v>
      </c>
      <c r="G497" t="str">
        <f t="shared" si="23"/>
        <v>accurate</v>
      </c>
    </row>
    <row r="498" spans="1:7" x14ac:dyDescent="0.25">
      <c r="A498" t="s">
        <v>355</v>
      </c>
      <c r="B498" t="s">
        <v>838</v>
      </c>
      <c r="C498">
        <v>0.37751000000000001</v>
      </c>
      <c r="D498" t="str">
        <f>IFERROR(IF(VLOOKUP(A498,'Experimental Epitopes'!$A$2:$A$589,1,FALSE)=A498,"yes"),"no")</f>
        <v>yes</v>
      </c>
      <c r="E498" t="str">
        <f t="shared" si="21"/>
        <v>false negative</v>
      </c>
      <c r="F498" t="str">
        <f t="shared" si="22"/>
        <v>false negative</v>
      </c>
      <c r="G498" t="str">
        <f t="shared" si="23"/>
        <v>accurate</v>
      </c>
    </row>
    <row r="499" spans="1:7" x14ac:dyDescent="0.25">
      <c r="A499" t="s">
        <v>731</v>
      </c>
      <c r="B499" t="s">
        <v>837</v>
      </c>
      <c r="C499">
        <v>-0.2316</v>
      </c>
      <c r="D499" t="str">
        <f>IFERROR(IF(VLOOKUP(A499,'Experimental Epitopes'!$A$2:$A$589,1,FALSE)=A499,"yes"),"no")</f>
        <v>no</v>
      </c>
      <c r="E499" t="str">
        <f t="shared" si="21"/>
        <v>accurate</v>
      </c>
      <c r="F499" t="str">
        <f t="shared" si="22"/>
        <v>false positive</v>
      </c>
      <c r="G499" t="str">
        <f t="shared" si="23"/>
        <v>accurate</v>
      </c>
    </row>
    <row r="500" spans="1:7" x14ac:dyDescent="0.25">
      <c r="A500" t="s">
        <v>356</v>
      </c>
      <c r="B500" t="s">
        <v>838</v>
      </c>
      <c r="C500">
        <v>-5.96E-3</v>
      </c>
      <c r="D500" t="str">
        <f>IFERROR(IF(VLOOKUP(A500,'Experimental Epitopes'!$A$2:$A$589,1,FALSE)=A500,"yes"),"no")</f>
        <v>yes</v>
      </c>
      <c r="E500" t="str">
        <f t="shared" si="21"/>
        <v>false negative</v>
      </c>
      <c r="F500" t="str">
        <f t="shared" si="22"/>
        <v>false negative</v>
      </c>
      <c r="G500" t="str">
        <f t="shared" si="23"/>
        <v>false negative</v>
      </c>
    </row>
    <row r="501" spans="1:7" x14ac:dyDescent="0.25">
      <c r="A501" t="s">
        <v>732</v>
      </c>
      <c r="B501" t="s">
        <v>838</v>
      </c>
      <c r="C501">
        <v>-4.7419999999999997E-2</v>
      </c>
      <c r="D501" t="str">
        <f>IFERROR(IF(VLOOKUP(A501,'Experimental Epitopes'!$A$2:$A$589,1,FALSE)=A501,"yes"),"no")</f>
        <v>no</v>
      </c>
      <c r="E501" t="str">
        <f t="shared" si="21"/>
        <v>accurate</v>
      </c>
      <c r="F501" t="str">
        <f t="shared" si="22"/>
        <v>accurate</v>
      </c>
      <c r="G501" t="str">
        <f t="shared" si="23"/>
        <v>accurate</v>
      </c>
    </row>
    <row r="502" spans="1:7" x14ac:dyDescent="0.25">
      <c r="A502" t="s">
        <v>357</v>
      </c>
      <c r="B502" t="s">
        <v>838</v>
      </c>
      <c r="C502">
        <v>0.11021</v>
      </c>
      <c r="D502" t="str">
        <f>IFERROR(IF(VLOOKUP(A502,'Experimental Epitopes'!$A$2:$A$589,1,FALSE)=A502,"yes"),"no")</f>
        <v>yes</v>
      </c>
      <c r="E502" t="str">
        <f t="shared" si="21"/>
        <v>false negative</v>
      </c>
      <c r="F502" t="str">
        <f t="shared" si="22"/>
        <v>false negative</v>
      </c>
      <c r="G502" t="str">
        <f t="shared" si="23"/>
        <v>accurate</v>
      </c>
    </row>
    <row r="503" spans="1:7" x14ac:dyDescent="0.25">
      <c r="A503" t="s">
        <v>358</v>
      </c>
      <c r="B503" t="s">
        <v>838</v>
      </c>
      <c r="C503">
        <v>0.20349</v>
      </c>
      <c r="D503" t="str">
        <f>IFERROR(IF(VLOOKUP(A503,'Experimental Epitopes'!$A$2:$A$589,1,FALSE)=A503,"yes"),"no")</f>
        <v>yes</v>
      </c>
      <c r="E503" t="str">
        <f t="shared" si="21"/>
        <v>false negative</v>
      </c>
      <c r="F503" t="str">
        <f t="shared" si="22"/>
        <v>false negative</v>
      </c>
      <c r="G503" t="str">
        <f t="shared" si="23"/>
        <v>accurate</v>
      </c>
    </row>
    <row r="504" spans="1:7" x14ac:dyDescent="0.25">
      <c r="A504" t="s">
        <v>359</v>
      </c>
      <c r="B504" t="s">
        <v>838</v>
      </c>
      <c r="C504">
        <v>0.14774999999999999</v>
      </c>
      <c r="D504" t="str">
        <f>IFERROR(IF(VLOOKUP(A504,'Experimental Epitopes'!$A$2:$A$589,1,FALSE)=A504,"yes"),"no")</f>
        <v>yes</v>
      </c>
      <c r="E504" t="str">
        <f t="shared" si="21"/>
        <v>false negative</v>
      </c>
      <c r="F504" t="str">
        <f t="shared" si="22"/>
        <v>false negative</v>
      </c>
      <c r="G504" t="str">
        <f t="shared" si="23"/>
        <v>accurate</v>
      </c>
    </row>
    <row r="505" spans="1:7" x14ac:dyDescent="0.25">
      <c r="A505" t="s">
        <v>360</v>
      </c>
      <c r="B505" t="s">
        <v>838</v>
      </c>
      <c r="C505">
        <v>7.714E-2</v>
      </c>
      <c r="D505" t="str">
        <f>IFERROR(IF(VLOOKUP(A505,'Experimental Epitopes'!$A$2:$A$589,1,FALSE)=A505,"yes"),"no")</f>
        <v>yes</v>
      </c>
      <c r="E505" t="str">
        <f t="shared" si="21"/>
        <v>false negative</v>
      </c>
      <c r="F505" t="str">
        <f t="shared" si="22"/>
        <v>false negative</v>
      </c>
      <c r="G505" t="str">
        <f t="shared" si="23"/>
        <v>accurate</v>
      </c>
    </row>
    <row r="506" spans="1:7" x14ac:dyDescent="0.25">
      <c r="A506" t="s">
        <v>361</v>
      </c>
      <c r="B506" t="s">
        <v>837</v>
      </c>
      <c r="C506">
        <v>0.31670999999999999</v>
      </c>
      <c r="D506" t="str">
        <f>IFERROR(IF(VLOOKUP(A506,'Experimental Epitopes'!$A$2:$A$589,1,FALSE)=A506,"yes"),"no")</f>
        <v>yes</v>
      </c>
      <c r="E506" t="str">
        <f t="shared" si="21"/>
        <v>accurate</v>
      </c>
      <c r="F506" t="str">
        <f t="shared" si="22"/>
        <v>accurate</v>
      </c>
      <c r="G506" t="str">
        <f t="shared" si="23"/>
        <v>accurate</v>
      </c>
    </row>
    <row r="507" spans="1:7" x14ac:dyDescent="0.25">
      <c r="A507" t="s">
        <v>362</v>
      </c>
      <c r="B507" t="s">
        <v>838</v>
      </c>
      <c r="C507">
        <v>-2.7599999999999999E-3</v>
      </c>
      <c r="D507" t="str">
        <f>IFERROR(IF(VLOOKUP(A507,'Experimental Epitopes'!$A$2:$A$589,1,FALSE)=A507,"yes"),"no")</f>
        <v>yes</v>
      </c>
      <c r="E507" t="str">
        <f t="shared" si="21"/>
        <v>false negative</v>
      </c>
      <c r="F507" t="str">
        <f t="shared" si="22"/>
        <v>false negative</v>
      </c>
      <c r="G507" t="str">
        <f t="shared" si="23"/>
        <v>false negative</v>
      </c>
    </row>
    <row r="508" spans="1:7" x14ac:dyDescent="0.25">
      <c r="A508" t="s">
        <v>363</v>
      </c>
      <c r="B508" t="s">
        <v>838</v>
      </c>
      <c r="C508">
        <v>-0.20326</v>
      </c>
      <c r="D508" t="str">
        <f>IFERROR(IF(VLOOKUP(A508,'Experimental Epitopes'!$A$2:$A$589,1,FALSE)=A508,"yes"),"no")</f>
        <v>yes</v>
      </c>
      <c r="E508" t="str">
        <f t="shared" si="21"/>
        <v>false negative</v>
      </c>
      <c r="F508" t="str">
        <f t="shared" si="22"/>
        <v>false negative</v>
      </c>
      <c r="G508" t="str">
        <f t="shared" si="23"/>
        <v>false negative</v>
      </c>
    </row>
    <row r="509" spans="1:7" x14ac:dyDescent="0.25">
      <c r="A509" t="s">
        <v>733</v>
      </c>
      <c r="B509" t="s">
        <v>838</v>
      </c>
      <c r="C509">
        <v>-0.14688000000000001</v>
      </c>
      <c r="D509" t="str">
        <f>IFERROR(IF(VLOOKUP(A509,'Experimental Epitopes'!$A$2:$A$589,1,FALSE)=A509,"yes"),"no")</f>
        <v>no</v>
      </c>
      <c r="E509" t="str">
        <f t="shared" si="21"/>
        <v>accurate</v>
      </c>
      <c r="F509" t="str">
        <f t="shared" si="22"/>
        <v>accurate</v>
      </c>
      <c r="G509" t="str">
        <f t="shared" si="23"/>
        <v>accurate</v>
      </c>
    </row>
    <row r="510" spans="1:7" x14ac:dyDescent="0.25">
      <c r="A510" t="s">
        <v>364</v>
      </c>
      <c r="B510" t="s">
        <v>838</v>
      </c>
      <c r="C510">
        <v>0.12948000000000001</v>
      </c>
      <c r="D510" t="str">
        <f>IFERROR(IF(VLOOKUP(A510,'Experimental Epitopes'!$A$2:$A$589,1,FALSE)=A510,"yes"),"no")</f>
        <v>yes</v>
      </c>
      <c r="E510" t="str">
        <f t="shared" si="21"/>
        <v>false negative</v>
      </c>
      <c r="F510" t="str">
        <f t="shared" si="22"/>
        <v>false negative</v>
      </c>
      <c r="G510" t="str">
        <f t="shared" si="23"/>
        <v>accurate</v>
      </c>
    </row>
    <row r="511" spans="1:7" x14ac:dyDescent="0.25">
      <c r="A511" t="s">
        <v>365</v>
      </c>
      <c r="B511" t="s">
        <v>838</v>
      </c>
      <c r="C511">
        <v>0.17218</v>
      </c>
      <c r="D511" t="str">
        <f>IFERROR(IF(VLOOKUP(A511,'Experimental Epitopes'!$A$2:$A$589,1,FALSE)=A511,"yes"),"no")</f>
        <v>yes</v>
      </c>
      <c r="E511" t="str">
        <f t="shared" si="21"/>
        <v>false negative</v>
      </c>
      <c r="F511" t="str">
        <f t="shared" si="22"/>
        <v>false negative</v>
      </c>
      <c r="G511" t="str">
        <f t="shared" si="23"/>
        <v>accurate</v>
      </c>
    </row>
    <row r="512" spans="1:7" x14ac:dyDescent="0.25">
      <c r="A512" t="s">
        <v>366</v>
      </c>
      <c r="B512" t="s">
        <v>838</v>
      </c>
      <c r="C512">
        <v>8.7999999999999995E-2</v>
      </c>
      <c r="D512" t="str">
        <f>IFERROR(IF(VLOOKUP(A512,'Experimental Epitopes'!$A$2:$A$589,1,FALSE)=A512,"yes"),"no")</f>
        <v>yes</v>
      </c>
      <c r="E512" t="str">
        <f t="shared" si="21"/>
        <v>false negative</v>
      </c>
      <c r="F512" t="str">
        <f t="shared" si="22"/>
        <v>false negative</v>
      </c>
      <c r="G512" t="str">
        <f t="shared" si="23"/>
        <v>accurate</v>
      </c>
    </row>
    <row r="513" spans="1:7" x14ac:dyDescent="0.25">
      <c r="A513" t="s">
        <v>367</v>
      </c>
      <c r="B513" t="s">
        <v>838</v>
      </c>
      <c r="C513">
        <v>8.7999999999999995E-2</v>
      </c>
      <c r="D513" t="str">
        <f>IFERROR(IF(VLOOKUP(A513,'Experimental Epitopes'!$A$2:$A$589,1,FALSE)=A513,"yes"),"no")</f>
        <v>yes</v>
      </c>
      <c r="E513" t="str">
        <f t="shared" si="21"/>
        <v>false negative</v>
      </c>
      <c r="F513" t="str">
        <f t="shared" si="22"/>
        <v>false negative</v>
      </c>
      <c r="G513" t="str">
        <f t="shared" si="23"/>
        <v>accurate</v>
      </c>
    </row>
    <row r="514" spans="1:7" x14ac:dyDescent="0.25">
      <c r="A514" t="s">
        <v>368</v>
      </c>
      <c r="B514" t="s">
        <v>837</v>
      </c>
      <c r="C514">
        <v>0.20896000000000001</v>
      </c>
      <c r="D514" t="str">
        <f>IFERROR(IF(VLOOKUP(A514,'Experimental Epitopes'!$A$2:$A$589,1,FALSE)=A514,"yes"),"no")</f>
        <v>yes</v>
      </c>
      <c r="E514" t="str">
        <f t="shared" si="21"/>
        <v>accurate</v>
      </c>
      <c r="F514" t="str">
        <f t="shared" si="22"/>
        <v>accurate</v>
      </c>
      <c r="G514" t="str">
        <f t="shared" si="23"/>
        <v>accurate</v>
      </c>
    </row>
    <row r="515" spans="1:7" x14ac:dyDescent="0.25">
      <c r="A515" t="s">
        <v>369</v>
      </c>
      <c r="B515" t="s">
        <v>837</v>
      </c>
      <c r="C515">
        <v>0.26490000000000002</v>
      </c>
      <c r="D515" t="str">
        <f>IFERROR(IF(VLOOKUP(A515,'Experimental Epitopes'!$A$2:$A$589,1,FALSE)=A515,"yes"),"no")</f>
        <v>yes</v>
      </c>
      <c r="E515" t="str">
        <f t="shared" ref="E515:E578" si="24">IF(OR(AND(B515="POSITIVE",C515&gt;0,D515="yes"),AND(OR(B515="NEGATIVE",C515&lt;0),D515="no")),"accurate",IF(AND(B515="POSITIVE",C515&gt;0,D515="no"),"false positive","false negative"))</f>
        <v>accurate</v>
      </c>
      <c r="F515" t="str">
        <f t="shared" ref="F515:F578" si="25">IF(OR(AND(B515="POSITIVE",D515="yes"),AND(B515="NEGATIVE",D515="no")),"accurate",IF(AND(B515="POSITIVE",D515="no"),"false positive","false negative"))</f>
        <v>accurate</v>
      </c>
      <c r="G515" t="str">
        <f t="shared" ref="G515:G578" si="26">IF(OR(AND(C515&gt;0,D515="yes"),AND(C515&lt;0,D515="no")),"accurate",IF(AND(C515&gt;0,D515="no"),"false positive","false negative"))</f>
        <v>accurate</v>
      </c>
    </row>
    <row r="516" spans="1:7" x14ac:dyDescent="0.25">
      <c r="A516" t="s">
        <v>370</v>
      </c>
      <c r="B516" t="s">
        <v>837</v>
      </c>
      <c r="C516">
        <v>0.18514</v>
      </c>
      <c r="D516" t="str">
        <f>IFERROR(IF(VLOOKUP(A516,'Experimental Epitopes'!$A$2:$A$589,1,FALSE)=A516,"yes"),"no")</f>
        <v>yes</v>
      </c>
      <c r="E516" t="str">
        <f t="shared" si="24"/>
        <v>accurate</v>
      </c>
      <c r="F516" t="str">
        <f t="shared" si="25"/>
        <v>accurate</v>
      </c>
      <c r="G516" t="str">
        <f t="shared" si="26"/>
        <v>accurate</v>
      </c>
    </row>
    <row r="517" spans="1:7" x14ac:dyDescent="0.25">
      <c r="A517" t="s">
        <v>371</v>
      </c>
      <c r="B517" t="s">
        <v>837</v>
      </c>
      <c r="C517">
        <v>0.18514</v>
      </c>
      <c r="D517" t="str">
        <f>IFERROR(IF(VLOOKUP(A517,'Experimental Epitopes'!$A$2:$A$589,1,FALSE)=A517,"yes"),"no")</f>
        <v>yes</v>
      </c>
      <c r="E517" t="str">
        <f t="shared" si="24"/>
        <v>accurate</v>
      </c>
      <c r="F517" t="str">
        <f t="shared" si="25"/>
        <v>accurate</v>
      </c>
      <c r="G517" t="str">
        <f t="shared" si="26"/>
        <v>accurate</v>
      </c>
    </row>
    <row r="518" spans="1:7" x14ac:dyDescent="0.25">
      <c r="A518" t="s">
        <v>372</v>
      </c>
      <c r="B518" t="s">
        <v>838</v>
      </c>
      <c r="C518">
        <v>0.34427999999999997</v>
      </c>
      <c r="D518" t="str">
        <f>IFERROR(IF(VLOOKUP(A518,'Experimental Epitopes'!$A$2:$A$589,1,FALSE)=A518,"yes"),"no")</f>
        <v>yes</v>
      </c>
      <c r="E518" t="str">
        <f t="shared" si="24"/>
        <v>false negative</v>
      </c>
      <c r="F518" t="str">
        <f t="shared" si="25"/>
        <v>false negative</v>
      </c>
      <c r="G518" t="str">
        <f t="shared" si="26"/>
        <v>accurate</v>
      </c>
    </row>
    <row r="519" spans="1:7" x14ac:dyDescent="0.25">
      <c r="A519" t="s">
        <v>373</v>
      </c>
      <c r="B519" t="s">
        <v>838</v>
      </c>
      <c r="C519">
        <v>1.644E-2</v>
      </c>
      <c r="D519" t="str">
        <f>IFERROR(IF(VLOOKUP(A519,'Experimental Epitopes'!$A$2:$A$589,1,FALSE)=A519,"yes"),"no")</f>
        <v>yes</v>
      </c>
      <c r="E519" t="str">
        <f t="shared" si="24"/>
        <v>false negative</v>
      </c>
      <c r="F519" t="str">
        <f t="shared" si="25"/>
        <v>false negative</v>
      </c>
      <c r="G519" t="str">
        <f t="shared" si="26"/>
        <v>accurate</v>
      </c>
    </row>
    <row r="520" spans="1:7" x14ac:dyDescent="0.25">
      <c r="A520" t="s">
        <v>374</v>
      </c>
      <c r="B520" t="s">
        <v>837</v>
      </c>
      <c r="C520">
        <v>-1.9519999999999999E-2</v>
      </c>
      <c r="D520" t="str">
        <f>IFERROR(IF(VLOOKUP(A520,'Experimental Epitopes'!$A$2:$A$589,1,FALSE)=A520,"yes"),"no")</f>
        <v>yes</v>
      </c>
      <c r="E520" t="str">
        <f t="shared" si="24"/>
        <v>false negative</v>
      </c>
      <c r="F520" t="str">
        <f t="shared" si="25"/>
        <v>accurate</v>
      </c>
      <c r="G520" t="str">
        <f t="shared" si="26"/>
        <v>false negative</v>
      </c>
    </row>
    <row r="521" spans="1:7" x14ac:dyDescent="0.25">
      <c r="A521" t="s">
        <v>375</v>
      </c>
      <c r="B521" t="s">
        <v>838</v>
      </c>
      <c r="C521">
        <v>-1.1010000000000001E-2</v>
      </c>
      <c r="D521" t="str">
        <f>IFERROR(IF(VLOOKUP(A521,'Experimental Epitopes'!$A$2:$A$589,1,FALSE)=A521,"yes"),"no")</f>
        <v>yes</v>
      </c>
      <c r="E521" t="str">
        <f t="shared" si="24"/>
        <v>false negative</v>
      </c>
      <c r="F521" t="str">
        <f t="shared" si="25"/>
        <v>false negative</v>
      </c>
      <c r="G521" t="str">
        <f t="shared" si="26"/>
        <v>false negative</v>
      </c>
    </row>
    <row r="522" spans="1:7" x14ac:dyDescent="0.25">
      <c r="A522" t="s">
        <v>376</v>
      </c>
      <c r="B522" t="s">
        <v>838</v>
      </c>
      <c r="C522">
        <v>-0.51981999999999995</v>
      </c>
      <c r="D522" t="str">
        <f>IFERROR(IF(VLOOKUP(A522,'Experimental Epitopes'!$A$2:$A$589,1,FALSE)=A522,"yes"),"no")</f>
        <v>yes</v>
      </c>
      <c r="E522" t="str">
        <f t="shared" si="24"/>
        <v>false negative</v>
      </c>
      <c r="F522" t="str">
        <f t="shared" si="25"/>
        <v>false negative</v>
      </c>
      <c r="G522" t="str">
        <f t="shared" si="26"/>
        <v>false negative</v>
      </c>
    </row>
    <row r="523" spans="1:7" x14ac:dyDescent="0.25">
      <c r="A523" t="s">
        <v>377</v>
      </c>
      <c r="B523" t="s">
        <v>838</v>
      </c>
      <c r="C523">
        <v>-0.24768999999999999</v>
      </c>
      <c r="D523" t="str">
        <f>IFERROR(IF(VLOOKUP(A523,'Experimental Epitopes'!$A$2:$A$589,1,FALSE)=A523,"yes"),"no")</f>
        <v>yes</v>
      </c>
      <c r="E523" t="str">
        <f t="shared" si="24"/>
        <v>false negative</v>
      </c>
      <c r="F523" t="str">
        <f t="shared" si="25"/>
        <v>false negative</v>
      </c>
      <c r="G523" t="str">
        <f t="shared" si="26"/>
        <v>false negative</v>
      </c>
    </row>
    <row r="524" spans="1:7" x14ac:dyDescent="0.25">
      <c r="A524" t="s">
        <v>378</v>
      </c>
      <c r="B524" t="s">
        <v>838</v>
      </c>
      <c r="C524">
        <v>-0.16134999999999999</v>
      </c>
      <c r="D524" t="str">
        <f>IFERROR(IF(VLOOKUP(A524,'Experimental Epitopes'!$A$2:$A$589,1,FALSE)=A524,"yes"),"no")</f>
        <v>yes</v>
      </c>
      <c r="E524" t="str">
        <f t="shared" si="24"/>
        <v>false negative</v>
      </c>
      <c r="F524" t="str">
        <f t="shared" si="25"/>
        <v>false negative</v>
      </c>
      <c r="G524" t="str">
        <f t="shared" si="26"/>
        <v>false negative</v>
      </c>
    </row>
    <row r="525" spans="1:7" x14ac:dyDescent="0.25">
      <c r="A525" t="s">
        <v>379</v>
      </c>
      <c r="B525" t="s">
        <v>838</v>
      </c>
      <c r="C525">
        <v>-5.5289999999999999E-2</v>
      </c>
      <c r="D525" t="str">
        <f>IFERROR(IF(VLOOKUP(A525,'Experimental Epitopes'!$A$2:$A$589,1,FALSE)=A525,"yes"),"no")</f>
        <v>yes</v>
      </c>
      <c r="E525" t="str">
        <f t="shared" si="24"/>
        <v>false negative</v>
      </c>
      <c r="F525" t="str">
        <f t="shared" si="25"/>
        <v>false negative</v>
      </c>
      <c r="G525" t="str">
        <f t="shared" si="26"/>
        <v>false negative</v>
      </c>
    </row>
    <row r="526" spans="1:7" x14ac:dyDescent="0.25">
      <c r="A526" t="s">
        <v>380</v>
      </c>
      <c r="B526" t="s">
        <v>838</v>
      </c>
      <c r="C526">
        <v>-0.19525000000000001</v>
      </c>
      <c r="D526" t="str">
        <f>IFERROR(IF(VLOOKUP(A526,'Experimental Epitopes'!$A$2:$A$589,1,FALSE)=A526,"yes"),"no")</f>
        <v>yes</v>
      </c>
      <c r="E526" t="str">
        <f t="shared" si="24"/>
        <v>false negative</v>
      </c>
      <c r="F526" t="str">
        <f t="shared" si="25"/>
        <v>false negative</v>
      </c>
      <c r="G526" t="str">
        <f t="shared" si="26"/>
        <v>false negative</v>
      </c>
    </row>
    <row r="527" spans="1:7" x14ac:dyDescent="0.25">
      <c r="A527" t="s">
        <v>734</v>
      </c>
      <c r="B527" t="s">
        <v>837</v>
      </c>
      <c r="C527">
        <v>-5.6320000000000002E-2</v>
      </c>
      <c r="D527" t="str">
        <f>IFERROR(IF(VLOOKUP(A527,'Experimental Epitopes'!$A$2:$A$589,1,FALSE)=A527,"yes"),"no")</f>
        <v>no</v>
      </c>
      <c r="E527" t="str">
        <f t="shared" si="24"/>
        <v>accurate</v>
      </c>
      <c r="F527" t="str">
        <f t="shared" si="25"/>
        <v>false positive</v>
      </c>
      <c r="G527" t="str">
        <f t="shared" si="26"/>
        <v>accurate</v>
      </c>
    </row>
    <row r="528" spans="1:7" x14ac:dyDescent="0.25">
      <c r="A528" t="s">
        <v>735</v>
      </c>
      <c r="B528" t="s">
        <v>838</v>
      </c>
      <c r="C528">
        <v>9.1800000000000007E-2</v>
      </c>
      <c r="D528" t="str">
        <f>IFERROR(IF(VLOOKUP(A528,'Experimental Epitopes'!$A$2:$A$589,1,FALSE)=A528,"yes"),"no")</f>
        <v>no</v>
      </c>
      <c r="E528" t="str">
        <f t="shared" si="24"/>
        <v>accurate</v>
      </c>
      <c r="F528" t="str">
        <f t="shared" si="25"/>
        <v>accurate</v>
      </c>
      <c r="G528" t="str">
        <f t="shared" si="26"/>
        <v>false positive</v>
      </c>
    </row>
    <row r="529" spans="1:7" x14ac:dyDescent="0.25">
      <c r="A529" t="s">
        <v>381</v>
      </c>
      <c r="B529" t="s">
        <v>838</v>
      </c>
      <c r="C529">
        <v>-0.40083000000000002</v>
      </c>
      <c r="D529" t="str">
        <f>IFERROR(IF(VLOOKUP(A529,'Experimental Epitopes'!$A$2:$A$589,1,FALSE)=A529,"yes"),"no")</f>
        <v>yes</v>
      </c>
      <c r="E529" t="str">
        <f t="shared" si="24"/>
        <v>false negative</v>
      </c>
      <c r="F529" t="str">
        <f t="shared" si="25"/>
        <v>false negative</v>
      </c>
      <c r="G529" t="str">
        <f t="shared" si="26"/>
        <v>false negative</v>
      </c>
    </row>
    <row r="530" spans="1:7" x14ac:dyDescent="0.25">
      <c r="A530" t="s">
        <v>382</v>
      </c>
      <c r="B530" t="s">
        <v>838</v>
      </c>
      <c r="C530">
        <v>-0.40083000000000002</v>
      </c>
      <c r="D530" t="str">
        <f>IFERROR(IF(VLOOKUP(A530,'Experimental Epitopes'!$A$2:$A$589,1,FALSE)=A530,"yes"),"no")</f>
        <v>yes</v>
      </c>
      <c r="E530" t="str">
        <f t="shared" si="24"/>
        <v>false negative</v>
      </c>
      <c r="F530" t="str">
        <f t="shared" si="25"/>
        <v>false negative</v>
      </c>
      <c r="G530" t="str">
        <f t="shared" si="26"/>
        <v>false negative</v>
      </c>
    </row>
    <row r="531" spans="1:7" x14ac:dyDescent="0.25">
      <c r="A531" t="s">
        <v>383</v>
      </c>
      <c r="B531" t="s">
        <v>838</v>
      </c>
      <c r="C531">
        <v>0.32179999999999997</v>
      </c>
      <c r="D531" t="str">
        <f>IFERROR(IF(VLOOKUP(A531,'Experimental Epitopes'!$A$2:$A$589,1,FALSE)=A531,"yes"),"no")</f>
        <v>yes</v>
      </c>
      <c r="E531" t="str">
        <f t="shared" si="24"/>
        <v>false negative</v>
      </c>
      <c r="F531" t="str">
        <f t="shared" si="25"/>
        <v>false negative</v>
      </c>
      <c r="G531" t="str">
        <f t="shared" si="26"/>
        <v>accurate</v>
      </c>
    </row>
    <row r="532" spans="1:7" x14ac:dyDescent="0.25">
      <c r="A532" t="s">
        <v>384</v>
      </c>
      <c r="B532" t="s">
        <v>838</v>
      </c>
      <c r="C532">
        <v>0.33571000000000001</v>
      </c>
      <c r="D532" t="str">
        <f>IFERROR(IF(VLOOKUP(A532,'Experimental Epitopes'!$A$2:$A$589,1,FALSE)=A532,"yes"),"no")</f>
        <v>yes</v>
      </c>
      <c r="E532" t="str">
        <f t="shared" si="24"/>
        <v>false negative</v>
      </c>
      <c r="F532" t="str">
        <f t="shared" si="25"/>
        <v>false negative</v>
      </c>
      <c r="G532" t="str">
        <f t="shared" si="26"/>
        <v>accurate</v>
      </c>
    </row>
    <row r="533" spans="1:7" x14ac:dyDescent="0.25">
      <c r="A533" t="s">
        <v>385</v>
      </c>
      <c r="B533" t="s">
        <v>838</v>
      </c>
      <c r="C533">
        <v>0.17125000000000001</v>
      </c>
      <c r="D533" t="str">
        <f>IFERROR(IF(VLOOKUP(A533,'Experimental Epitopes'!$A$2:$A$589,1,FALSE)=A533,"yes"),"no")</f>
        <v>yes</v>
      </c>
      <c r="E533" t="str">
        <f t="shared" si="24"/>
        <v>false negative</v>
      </c>
      <c r="F533" t="str">
        <f t="shared" si="25"/>
        <v>false negative</v>
      </c>
      <c r="G533" t="str">
        <f t="shared" si="26"/>
        <v>accurate</v>
      </c>
    </row>
    <row r="534" spans="1:7" x14ac:dyDescent="0.25">
      <c r="A534" t="s">
        <v>386</v>
      </c>
      <c r="B534" t="s">
        <v>838</v>
      </c>
      <c r="C534">
        <v>0.25652999999999998</v>
      </c>
      <c r="D534" t="str">
        <f>IFERROR(IF(VLOOKUP(A534,'Experimental Epitopes'!$A$2:$A$589,1,FALSE)=A534,"yes"),"no")</f>
        <v>yes</v>
      </c>
      <c r="E534" t="str">
        <f t="shared" si="24"/>
        <v>false negative</v>
      </c>
      <c r="F534" t="str">
        <f t="shared" si="25"/>
        <v>false negative</v>
      </c>
      <c r="G534" t="str">
        <f t="shared" si="26"/>
        <v>accurate</v>
      </c>
    </row>
    <row r="535" spans="1:7" x14ac:dyDescent="0.25">
      <c r="A535" t="s">
        <v>387</v>
      </c>
      <c r="B535" t="s">
        <v>838</v>
      </c>
      <c r="C535">
        <v>0.1164</v>
      </c>
      <c r="D535" t="str">
        <f>IFERROR(IF(VLOOKUP(A535,'Experimental Epitopes'!$A$2:$A$589,1,FALSE)=A535,"yes"),"no")</f>
        <v>yes</v>
      </c>
      <c r="E535" t="str">
        <f t="shared" si="24"/>
        <v>false negative</v>
      </c>
      <c r="F535" t="str">
        <f t="shared" si="25"/>
        <v>false negative</v>
      </c>
      <c r="G535" t="str">
        <f t="shared" si="26"/>
        <v>accurate</v>
      </c>
    </row>
    <row r="536" spans="1:7" x14ac:dyDescent="0.25">
      <c r="A536" t="s">
        <v>388</v>
      </c>
      <c r="B536" t="s">
        <v>838</v>
      </c>
      <c r="C536">
        <v>9.1020000000000004E-2</v>
      </c>
      <c r="D536" t="str">
        <f>IFERROR(IF(VLOOKUP(A536,'Experimental Epitopes'!$A$2:$A$589,1,FALSE)=A536,"yes"),"no")</f>
        <v>yes</v>
      </c>
      <c r="E536" t="str">
        <f t="shared" si="24"/>
        <v>false negative</v>
      </c>
      <c r="F536" t="str">
        <f t="shared" si="25"/>
        <v>false negative</v>
      </c>
      <c r="G536" t="str">
        <f t="shared" si="26"/>
        <v>accurate</v>
      </c>
    </row>
    <row r="537" spans="1:7" x14ac:dyDescent="0.25">
      <c r="A537" t="s">
        <v>389</v>
      </c>
      <c r="B537" t="s">
        <v>838</v>
      </c>
      <c r="C537">
        <v>8.6790000000000006E-2</v>
      </c>
      <c r="D537" t="str">
        <f>IFERROR(IF(VLOOKUP(A537,'Experimental Epitopes'!$A$2:$A$589,1,FALSE)=A537,"yes"),"no")</f>
        <v>yes</v>
      </c>
      <c r="E537" t="str">
        <f t="shared" si="24"/>
        <v>false negative</v>
      </c>
      <c r="F537" t="str">
        <f t="shared" si="25"/>
        <v>false negative</v>
      </c>
      <c r="G537" t="str">
        <f t="shared" si="26"/>
        <v>accurate</v>
      </c>
    </row>
    <row r="538" spans="1:7" x14ac:dyDescent="0.25">
      <c r="A538" t="s">
        <v>736</v>
      </c>
      <c r="B538" t="s">
        <v>838</v>
      </c>
      <c r="C538">
        <v>0.13927</v>
      </c>
      <c r="D538" t="str">
        <f>IFERROR(IF(VLOOKUP(A538,'Experimental Epitopes'!$A$2:$A$589,1,FALSE)=A538,"yes"),"no")</f>
        <v>no</v>
      </c>
      <c r="E538" t="str">
        <f t="shared" si="24"/>
        <v>accurate</v>
      </c>
      <c r="F538" t="str">
        <f t="shared" si="25"/>
        <v>accurate</v>
      </c>
      <c r="G538" t="str">
        <f t="shared" si="26"/>
        <v>false positive</v>
      </c>
    </row>
    <row r="539" spans="1:7" x14ac:dyDescent="0.25">
      <c r="A539" t="s">
        <v>390</v>
      </c>
      <c r="B539" t="s">
        <v>837</v>
      </c>
      <c r="C539">
        <v>0.36848999999999998</v>
      </c>
      <c r="D539" t="str">
        <f>IFERROR(IF(VLOOKUP(A539,'Experimental Epitopes'!$A$2:$A$589,1,FALSE)=A539,"yes"),"no")</f>
        <v>yes</v>
      </c>
      <c r="E539" t="str">
        <f t="shared" si="24"/>
        <v>accurate</v>
      </c>
      <c r="F539" t="str">
        <f t="shared" si="25"/>
        <v>accurate</v>
      </c>
      <c r="G539" t="str">
        <f t="shared" si="26"/>
        <v>accurate</v>
      </c>
    </row>
    <row r="540" spans="1:7" x14ac:dyDescent="0.25">
      <c r="A540" t="s">
        <v>737</v>
      </c>
      <c r="B540" t="s">
        <v>837</v>
      </c>
      <c r="C540">
        <v>0.29360999999999998</v>
      </c>
      <c r="D540" t="str">
        <f>IFERROR(IF(VLOOKUP(A540,'Experimental Epitopes'!$A$2:$A$589,1,FALSE)=A540,"yes"),"no")</f>
        <v>no</v>
      </c>
      <c r="E540" t="str">
        <f t="shared" si="24"/>
        <v>false positive</v>
      </c>
      <c r="F540" t="str">
        <f t="shared" si="25"/>
        <v>false positive</v>
      </c>
      <c r="G540" t="str">
        <f t="shared" si="26"/>
        <v>false positive</v>
      </c>
    </row>
    <row r="541" spans="1:7" x14ac:dyDescent="0.25">
      <c r="A541" t="s">
        <v>391</v>
      </c>
      <c r="B541" t="s">
        <v>838</v>
      </c>
      <c r="C541">
        <v>0.44230999999999998</v>
      </c>
      <c r="D541" t="str">
        <f>IFERROR(IF(VLOOKUP(A541,'Experimental Epitopes'!$A$2:$A$589,1,FALSE)=A541,"yes"),"no")</f>
        <v>yes</v>
      </c>
      <c r="E541" t="str">
        <f t="shared" si="24"/>
        <v>false negative</v>
      </c>
      <c r="F541" t="str">
        <f t="shared" si="25"/>
        <v>false negative</v>
      </c>
      <c r="G541" t="str">
        <f t="shared" si="26"/>
        <v>accurate</v>
      </c>
    </row>
    <row r="542" spans="1:7" x14ac:dyDescent="0.25">
      <c r="A542" t="s">
        <v>392</v>
      </c>
      <c r="B542" t="s">
        <v>837</v>
      </c>
      <c r="C542">
        <v>3.4329999999999999E-2</v>
      </c>
      <c r="D542" t="str">
        <f>IFERROR(IF(VLOOKUP(A542,'Experimental Epitopes'!$A$2:$A$589,1,FALSE)=A542,"yes"),"no")</f>
        <v>yes</v>
      </c>
      <c r="E542" t="str">
        <f t="shared" si="24"/>
        <v>accurate</v>
      </c>
      <c r="F542" t="str">
        <f t="shared" si="25"/>
        <v>accurate</v>
      </c>
      <c r="G542" t="str">
        <f t="shared" si="26"/>
        <v>accurate</v>
      </c>
    </row>
    <row r="543" spans="1:7" x14ac:dyDescent="0.25">
      <c r="A543" t="s">
        <v>393</v>
      </c>
      <c r="B543" t="s">
        <v>838</v>
      </c>
      <c r="C543">
        <v>-0.12341000000000001</v>
      </c>
      <c r="D543" t="str">
        <f>IFERROR(IF(VLOOKUP(A543,'Experimental Epitopes'!$A$2:$A$589,1,FALSE)=A543,"yes"),"no")</f>
        <v>yes</v>
      </c>
      <c r="E543" t="str">
        <f t="shared" si="24"/>
        <v>false negative</v>
      </c>
      <c r="F543" t="str">
        <f t="shared" si="25"/>
        <v>false negative</v>
      </c>
      <c r="G543" t="str">
        <f t="shared" si="26"/>
        <v>false negative</v>
      </c>
    </row>
    <row r="544" spans="1:7" x14ac:dyDescent="0.25">
      <c r="A544" t="s">
        <v>394</v>
      </c>
      <c r="B544" t="s">
        <v>838</v>
      </c>
      <c r="C544">
        <v>0.19775000000000001</v>
      </c>
      <c r="D544" t="str">
        <f>IFERROR(IF(VLOOKUP(A544,'Experimental Epitopes'!$A$2:$A$589,1,FALSE)=A544,"yes"),"no")</f>
        <v>yes</v>
      </c>
      <c r="E544" t="str">
        <f t="shared" si="24"/>
        <v>false negative</v>
      </c>
      <c r="F544" t="str">
        <f t="shared" si="25"/>
        <v>false negative</v>
      </c>
      <c r="G544" t="str">
        <f t="shared" si="26"/>
        <v>accurate</v>
      </c>
    </row>
    <row r="545" spans="1:7" x14ac:dyDescent="0.25">
      <c r="A545" t="s">
        <v>395</v>
      </c>
      <c r="B545" t="s">
        <v>838</v>
      </c>
      <c r="C545">
        <v>-0.35747000000000001</v>
      </c>
      <c r="D545" t="str">
        <f>IFERROR(IF(VLOOKUP(A545,'Experimental Epitopes'!$A$2:$A$589,1,FALSE)=A545,"yes"),"no")</f>
        <v>yes</v>
      </c>
      <c r="E545" t="str">
        <f t="shared" si="24"/>
        <v>false negative</v>
      </c>
      <c r="F545" t="str">
        <f t="shared" si="25"/>
        <v>false negative</v>
      </c>
      <c r="G545" t="str">
        <f t="shared" si="26"/>
        <v>false negative</v>
      </c>
    </row>
    <row r="546" spans="1:7" x14ac:dyDescent="0.25">
      <c r="A546" t="s">
        <v>396</v>
      </c>
      <c r="B546" t="s">
        <v>838</v>
      </c>
      <c r="C546">
        <v>0.20585999999999999</v>
      </c>
      <c r="D546" t="str">
        <f>IFERROR(IF(VLOOKUP(A546,'Experimental Epitopes'!$A$2:$A$589,1,FALSE)=A546,"yes"),"no")</f>
        <v>yes</v>
      </c>
      <c r="E546" t="str">
        <f t="shared" si="24"/>
        <v>false negative</v>
      </c>
      <c r="F546" t="str">
        <f t="shared" si="25"/>
        <v>false negative</v>
      </c>
      <c r="G546" t="str">
        <f t="shared" si="26"/>
        <v>accurate</v>
      </c>
    </row>
    <row r="547" spans="1:7" x14ac:dyDescent="0.25">
      <c r="A547" t="s">
        <v>397</v>
      </c>
      <c r="B547" t="s">
        <v>837</v>
      </c>
      <c r="C547">
        <v>7.0200000000000002E-3</v>
      </c>
      <c r="D547" t="str">
        <f>IFERROR(IF(VLOOKUP(A547,'Experimental Epitopes'!$A$2:$A$589,1,FALSE)=A547,"yes"),"no")</f>
        <v>yes</v>
      </c>
      <c r="E547" t="str">
        <f t="shared" si="24"/>
        <v>accurate</v>
      </c>
      <c r="F547" t="str">
        <f t="shared" si="25"/>
        <v>accurate</v>
      </c>
      <c r="G547" t="str">
        <f t="shared" si="26"/>
        <v>accurate</v>
      </c>
    </row>
    <row r="548" spans="1:7" x14ac:dyDescent="0.25">
      <c r="A548" t="s">
        <v>398</v>
      </c>
      <c r="B548" t="s">
        <v>837</v>
      </c>
      <c r="C548">
        <v>0.2412</v>
      </c>
      <c r="D548" t="str">
        <f>IFERROR(IF(VLOOKUP(A548,'Experimental Epitopes'!$A$2:$A$589,1,FALSE)=A548,"yes"),"no")</f>
        <v>yes</v>
      </c>
      <c r="E548" t="str">
        <f t="shared" si="24"/>
        <v>accurate</v>
      </c>
      <c r="F548" t="str">
        <f t="shared" si="25"/>
        <v>accurate</v>
      </c>
      <c r="G548" t="str">
        <f t="shared" si="26"/>
        <v>accurate</v>
      </c>
    </row>
    <row r="549" spans="1:7" x14ac:dyDescent="0.25">
      <c r="A549" t="s">
        <v>399</v>
      </c>
      <c r="B549" t="s">
        <v>837</v>
      </c>
      <c r="C549">
        <v>0.24736</v>
      </c>
      <c r="D549" t="str">
        <f>IFERROR(IF(VLOOKUP(A549,'Experimental Epitopes'!$A$2:$A$589,1,FALSE)=A549,"yes"),"no")</f>
        <v>yes</v>
      </c>
      <c r="E549" t="str">
        <f t="shared" si="24"/>
        <v>accurate</v>
      </c>
      <c r="F549" t="str">
        <f t="shared" si="25"/>
        <v>accurate</v>
      </c>
      <c r="G549" t="str">
        <f t="shared" si="26"/>
        <v>accurate</v>
      </c>
    </row>
    <row r="550" spans="1:7" x14ac:dyDescent="0.25">
      <c r="A550" t="s">
        <v>738</v>
      </c>
      <c r="B550" t="s">
        <v>838</v>
      </c>
      <c r="C550">
        <v>5.3170000000000002E-2</v>
      </c>
      <c r="D550" t="str">
        <f>IFERROR(IF(VLOOKUP(A550,'Experimental Epitopes'!$A$2:$A$589,1,FALSE)=A550,"yes"),"no")</f>
        <v>no</v>
      </c>
      <c r="E550" t="str">
        <f t="shared" si="24"/>
        <v>accurate</v>
      </c>
      <c r="F550" t="str">
        <f t="shared" si="25"/>
        <v>accurate</v>
      </c>
      <c r="G550" t="str">
        <f t="shared" si="26"/>
        <v>false positive</v>
      </c>
    </row>
    <row r="551" spans="1:7" x14ac:dyDescent="0.25">
      <c r="A551" t="s">
        <v>400</v>
      </c>
      <c r="B551" t="s">
        <v>838</v>
      </c>
      <c r="C551">
        <v>0.23888000000000001</v>
      </c>
      <c r="D551" t="str">
        <f>IFERROR(IF(VLOOKUP(A551,'Experimental Epitopes'!$A$2:$A$589,1,FALSE)=A551,"yes"),"no")</f>
        <v>yes</v>
      </c>
      <c r="E551" t="str">
        <f t="shared" si="24"/>
        <v>false negative</v>
      </c>
      <c r="F551" t="str">
        <f t="shared" si="25"/>
        <v>false negative</v>
      </c>
      <c r="G551" t="str">
        <f t="shared" si="26"/>
        <v>accurate</v>
      </c>
    </row>
    <row r="552" spans="1:7" x14ac:dyDescent="0.25">
      <c r="A552" t="s">
        <v>401</v>
      </c>
      <c r="B552" t="s">
        <v>837</v>
      </c>
      <c r="C552">
        <v>0.12087000000000001</v>
      </c>
      <c r="D552" t="str">
        <f>IFERROR(IF(VLOOKUP(A552,'Experimental Epitopes'!$A$2:$A$589,1,FALSE)=A552,"yes"),"no")</f>
        <v>yes</v>
      </c>
      <c r="E552" t="str">
        <f t="shared" si="24"/>
        <v>accurate</v>
      </c>
      <c r="F552" t="str">
        <f t="shared" si="25"/>
        <v>accurate</v>
      </c>
      <c r="G552" t="str">
        <f t="shared" si="26"/>
        <v>accurate</v>
      </c>
    </row>
    <row r="553" spans="1:7" x14ac:dyDescent="0.25">
      <c r="A553" t="s">
        <v>402</v>
      </c>
      <c r="B553" t="s">
        <v>838</v>
      </c>
      <c r="C553">
        <v>2.8819999999999998E-2</v>
      </c>
      <c r="D553" t="str">
        <f>IFERROR(IF(VLOOKUP(A553,'Experimental Epitopes'!$A$2:$A$589,1,FALSE)=A553,"yes"),"no")</f>
        <v>yes</v>
      </c>
      <c r="E553" t="str">
        <f t="shared" si="24"/>
        <v>false negative</v>
      </c>
      <c r="F553" t="str">
        <f t="shared" si="25"/>
        <v>false negative</v>
      </c>
      <c r="G553" t="str">
        <f t="shared" si="26"/>
        <v>accurate</v>
      </c>
    </row>
    <row r="554" spans="1:7" x14ac:dyDescent="0.25">
      <c r="A554" t="s">
        <v>403</v>
      </c>
      <c r="B554" t="s">
        <v>837</v>
      </c>
      <c r="C554">
        <v>9.9379999999999996E-2</v>
      </c>
      <c r="D554" t="str">
        <f>IFERROR(IF(VLOOKUP(A554,'Experimental Epitopes'!$A$2:$A$589,1,FALSE)=A554,"yes"),"no")</f>
        <v>yes</v>
      </c>
      <c r="E554" t="str">
        <f t="shared" si="24"/>
        <v>accurate</v>
      </c>
      <c r="F554" t="str">
        <f t="shared" si="25"/>
        <v>accurate</v>
      </c>
      <c r="G554" t="str">
        <f t="shared" si="26"/>
        <v>accurate</v>
      </c>
    </row>
    <row r="555" spans="1:7" x14ac:dyDescent="0.25">
      <c r="A555" t="s">
        <v>404</v>
      </c>
      <c r="B555" t="s">
        <v>838</v>
      </c>
      <c r="C555">
        <v>-0.29189999999999999</v>
      </c>
      <c r="D555" t="str">
        <f>IFERROR(IF(VLOOKUP(A555,'Experimental Epitopes'!$A$2:$A$589,1,FALSE)=A555,"yes"),"no")</f>
        <v>yes</v>
      </c>
      <c r="E555" t="str">
        <f t="shared" si="24"/>
        <v>false negative</v>
      </c>
      <c r="F555" t="str">
        <f t="shared" si="25"/>
        <v>false negative</v>
      </c>
      <c r="G555" t="str">
        <f t="shared" si="26"/>
        <v>false negative</v>
      </c>
    </row>
    <row r="556" spans="1:7" x14ac:dyDescent="0.25">
      <c r="A556" t="s">
        <v>405</v>
      </c>
      <c r="B556" t="s">
        <v>838</v>
      </c>
      <c r="C556">
        <v>0.22456999999999999</v>
      </c>
      <c r="D556" t="str">
        <f>IFERROR(IF(VLOOKUP(A556,'Experimental Epitopes'!$A$2:$A$589,1,FALSE)=A556,"yes"),"no")</f>
        <v>yes</v>
      </c>
      <c r="E556" t="str">
        <f t="shared" si="24"/>
        <v>false negative</v>
      </c>
      <c r="F556" t="str">
        <f t="shared" si="25"/>
        <v>false negative</v>
      </c>
      <c r="G556" t="str">
        <f t="shared" si="26"/>
        <v>accurate</v>
      </c>
    </row>
    <row r="557" spans="1:7" x14ac:dyDescent="0.25">
      <c r="A557" t="s">
        <v>406</v>
      </c>
      <c r="B557" t="s">
        <v>838</v>
      </c>
      <c r="C557">
        <v>0.25498999999999999</v>
      </c>
      <c r="D557" t="str">
        <f>IFERROR(IF(VLOOKUP(A557,'Experimental Epitopes'!$A$2:$A$589,1,FALSE)=A557,"yes"),"no")</f>
        <v>yes</v>
      </c>
      <c r="E557" t="str">
        <f t="shared" si="24"/>
        <v>false negative</v>
      </c>
      <c r="F557" t="str">
        <f t="shared" si="25"/>
        <v>false negative</v>
      </c>
      <c r="G557" t="str">
        <f t="shared" si="26"/>
        <v>accurate</v>
      </c>
    </row>
    <row r="558" spans="1:7" x14ac:dyDescent="0.25">
      <c r="A558" t="s">
        <v>407</v>
      </c>
      <c r="B558" t="s">
        <v>838</v>
      </c>
      <c r="C558">
        <v>0.13869999999999999</v>
      </c>
      <c r="D558" t="str">
        <f>IFERROR(IF(VLOOKUP(A558,'Experimental Epitopes'!$A$2:$A$589,1,FALSE)=A558,"yes"),"no")</f>
        <v>yes</v>
      </c>
      <c r="E558" t="str">
        <f t="shared" si="24"/>
        <v>false negative</v>
      </c>
      <c r="F558" t="str">
        <f t="shared" si="25"/>
        <v>false negative</v>
      </c>
      <c r="G558" t="str">
        <f t="shared" si="26"/>
        <v>accurate</v>
      </c>
    </row>
    <row r="559" spans="1:7" x14ac:dyDescent="0.25">
      <c r="A559" t="s">
        <v>408</v>
      </c>
      <c r="B559" t="s">
        <v>838</v>
      </c>
      <c r="C559">
        <v>-0.15035999999999999</v>
      </c>
      <c r="D559" t="str">
        <f>IFERROR(IF(VLOOKUP(A559,'Experimental Epitopes'!$A$2:$A$589,1,FALSE)=A559,"yes"),"no")</f>
        <v>yes</v>
      </c>
      <c r="E559" t="str">
        <f t="shared" si="24"/>
        <v>false negative</v>
      </c>
      <c r="F559" t="str">
        <f t="shared" si="25"/>
        <v>false negative</v>
      </c>
      <c r="G559" t="str">
        <f t="shared" si="26"/>
        <v>false negative</v>
      </c>
    </row>
    <row r="560" spans="1:7" x14ac:dyDescent="0.25">
      <c r="A560" t="s">
        <v>409</v>
      </c>
      <c r="B560" t="s">
        <v>838</v>
      </c>
      <c r="C560">
        <v>0.27807999999999999</v>
      </c>
      <c r="D560" t="str">
        <f>IFERROR(IF(VLOOKUP(A560,'Experimental Epitopes'!$A$2:$A$589,1,FALSE)=A560,"yes"),"no")</f>
        <v>yes</v>
      </c>
      <c r="E560" t="str">
        <f t="shared" si="24"/>
        <v>false negative</v>
      </c>
      <c r="F560" t="str">
        <f t="shared" si="25"/>
        <v>false negative</v>
      </c>
      <c r="G560" t="str">
        <f t="shared" si="26"/>
        <v>accurate</v>
      </c>
    </row>
    <row r="561" spans="1:7" x14ac:dyDescent="0.25">
      <c r="A561" t="s">
        <v>410</v>
      </c>
      <c r="B561" t="s">
        <v>838</v>
      </c>
      <c r="C561">
        <v>-3.124E-2</v>
      </c>
      <c r="D561" t="str">
        <f>IFERROR(IF(VLOOKUP(A561,'Experimental Epitopes'!$A$2:$A$589,1,FALSE)=A561,"yes"),"no")</f>
        <v>yes</v>
      </c>
      <c r="E561" t="str">
        <f t="shared" si="24"/>
        <v>false negative</v>
      </c>
      <c r="F561" t="str">
        <f t="shared" si="25"/>
        <v>false negative</v>
      </c>
      <c r="G561" t="str">
        <f t="shared" si="26"/>
        <v>false negative</v>
      </c>
    </row>
    <row r="562" spans="1:7" x14ac:dyDescent="0.25">
      <c r="A562" t="s">
        <v>411</v>
      </c>
      <c r="B562" t="s">
        <v>838</v>
      </c>
      <c r="C562">
        <v>-1.6999999999999999E-3</v>
      </c>
      <c r="D562" t="str">
        <f>IFERROR(IF(VLOOKUP(A562,'Experimental Epitopes'!$A$2:$A$589,1,FALSE)=A562,"yes"),"no")</f>
        <v>yes</v>
      </c>
      <c r="E562" t="str">
        <f t="shared" si="24"/>
        <v>false negative</v>
      </c>
      <c r="F562" t="str">
        <f t="shared" si="25"/>
        <v>false negative</v>
      </c>
      <c r="G562" t="str">
        <f t="shared" si="26"/>
        <v>false negative</v>
      </c>
    </row>
    <row r="563" spans="1:7" x14ac:dyDescent="0.25">
      <c r="A563" t="s">
        <v>739</v>
      </c>
      <c r="B563" t="s">
        <v>837</v>
      </c>
      <c r="C563">
        <v>0.11328000000000001</v>
      </c>
      <c r="D563" t="str">
        <f>IFERROR(IF(VLOOKUP(A563,'Experimental Epitopes'!$A$2:$A$589,1,FALSE)=A563,"yes"),"no")</f>
        <v>no</v>
      </c>
      <c r="E563" t="str">
        <f t="shared" si="24"/>
        <v>false positive</v>
      </c>
      <c r="F563" t="str">
        <f t="shared" si="25"/>
        <v>false positive</v>
      </c>
      <c r="G563" t="str">
        <f t="shared" si="26"/>
        <v>false positive</v>
      </c>
    </row>
    <row r="564" spans="1:7" x14ac:dyDescent="0.25">
      <c r="A564" t="s">
        <v>740</v>
      </c>
      <c r="B564" t="s">
        <v>838</v>
      </c>
      <c r="C564">
        <v>-0.15448999999999999</v>
      </c>
      <c r="D564" t="str">
        <f>IFERROR(IF(VLOOKUP(A564,'Experimental Epitopes'!$A$2:$A$589,1,FALSE)=A564,"yes"),"no")</f>
        <v>no</v>
      </c>
      <c r="E564" t="str">
        <f t="shared" si="24"/>
        <v>accurate</v>
      </c>
      <c r="F564" t="str">
        <f t="shared" si="25"/>
        <v>accurate</v>
      </c>
      <c r="G564" t="str">
        <f t="shared" si="26"/>
        <v>accurate</v>
      </c>
    </row>
    <row r="565" spans="1:7" x14ac:dyDescent="0.25">
      <c r="A565" t="s">
        <v>741</v>
      </c>
      <c r="B565" t="s">
        <v>838</v>
      </c>
      <c r="C565">
        <v>8.6010000000000003E-2</v>
      </c>
      <c r="D565" t="str">
        <f>IFERROR(IF(VLOOKUP(A565,'Experimental Epitopes'!$A$2:$A$589,1,FALSE)=A565,"yes"),"no")</f>
        <v>no</v>
      </c>
      <c r="E565" t="str">
        <f t="shared" si="24"/>
        <v>accurate</v>
      </c>
      <c r="F565" t="str">
        <f t="shared" si="25"/>
        <v>accurate</v>
      </c>
      <c r="G565" t="str">
        <f t="shared" si="26"/>
        <v>false positive</v>
      </c>
    </row>
    <row r="566" spans="1:7" x14ac:dyDescent="0.25">
      <c r="A566" t="s">
        <v>742</v>
      </c>
      <c r="B566" t="s">
        <v>837</v>
      </c>
      <c r="C566">
        <v>3.5790000000000002E-2</v>
      </c>
      <c r="D566" t="str">
        <f>IFERROR(IF(VLOOKUP(A566,'Experimental Epitopes'!$A$2:$A$589,1,FALSE)=A566,"yes"),"no")</f>
        <v>no</v>
      </c>
      <c r="E566" t="str">
        <f t="shared" si="24"/>
        <v>false positive</v>
      </c>
      <c r="F566" t="str">
        <f t="shared" si="25"/>
        <v>false positive</v>
      </c>
      <c r="G566" t="str">
        <f t="shared" si="26"/>
        <v>false positive</v>
      </c>
    </row>
    <row r="567" spans="1:7" x14ac:dyDescent="0.25">
      <c r="A567" t="s">
        <v>412</v>
      </c>
      <c r="B567" t="s">
        <v>838</v>
      </c>
      <c r="C567">
        <v>0.13167000000000001</v>
      </c>
      <c r="D567" t="str">
        <f>IFERROR(IF(VLOOKUP(A567,'Experimental Epitopes'!$A$2:$A$589,1,FALSE)=A567,"yes"),"no")</f>
        <v>yes</v>
      </c>
      <c r="E567" t="str">
        <f t="shared" si="24"/>
        <v>false negative</v>
      </c>
      <c r="F567" t="str">
        <f t="shared" si="25"/>
        <v>false negative</v>
      </c>
      <c r="G567" t="str">
        <f t="shared" si="26"/>
        <v>accurate</v>
      </c>
    </row>
    <row r="568" spans="1:7" x14ac:dyDescent="0.25">
      <c r="A568" t="s">
        <v>743</v>
      </c>
      <c r="B568" t="s">
        <v>838</v>
      </c>
      <c r="C568">
        <v>-0.12202</v>
      </c>
      <c r="D568" t="str">
        <f>IFERROR(IF(VLOOKUP(A568,'Experimental Epitopes'!$A$2:$A$589,1,FALSE)=A568,"yes"),"no")</f>
        <v>no</v>
      </c>
      <c r="E568" t="str">
        <f t="shared" si="24"/>
        <v>accurate</v>
      </c>
      <c r="F568" t="str">
        <f t="shared" si="25"/>
        <v>accurate</v>
      </c>
      <c r="G568" t="str">
        <f t="shared" si="26"/>
        <v>accurate</v>
      </c>
    </row>
    <row r="569" spans="1:7" x14ac:dyDescent="0.25">
      <c r="A569" t="s">
        <v>744</v>
      </c>
      <c r="B569" t="s">
        <v>837</v>
      </c>
      <c r="C569">
        <v>-0.16525999999999999</v>
      </c>
      <c r="D569" t="str">
        <f>IFERROR(IF(VLOOKUP(A569,'Experimental Epitopes'!$A$2:$A$589,1,FALSE)=A569,"yes"),"no")</f>
        <v>no</v>
      </c>
      <c r="E569" t="str">
        <f t="shared" si="24"/>
        <v>accurate</v>
      </c>
      <c r="F569" t="str">
        <f t="shared" si="25"/>
        <v>false positive</v>
      </c>
      <c r="G569" t="str">
        <f t="shared" si="26"/>
        <v>accurate</v>
      </c>
    </row>
    <row r="570" spans="1:7" x14ac:dyDescent="0.25">
      <c r="A570" t="s">
        <v>745</v>
      </c>
      <c r="B570" t="s">
        <v>838</v>
      </c>
      <c r="C570">
        <v>-0.20526</v>
      </c>
      <c r="D570" t="str">
        <f>IFERROR(IF(VLOOKUP(A570,'Experimental Epitopes'!$A$2:$A$589,1,FALSE)=A570,"yes"),"no")</f>
        <v>no</v>
      </c>
      <c r="E570" t="str">
        <f t="shared" si="24"/>
        <v>accurate</v>
      </c>
      <c r="F570" t="str">
        <f t="shared" si="25"/>
        <v>accurate</v>
      </c>
      <c r="G570" t="str">
        <f t="shared" si="26"/>
        <v>accurate</v>
      </c>
    </row>
    <row r="571" spans="1:7" x14ac:dyDescent="0.25">
      <c r="A571" t="s">
        <v>746</v>
      </c>
      <c r="B571" t="s">
        <v>838</v>
      </c>
      <c r="C571">
        <v>-0.16525999999999999</v>
      </c>
      <c r="D571" t="str">
        <f>IFERROR(IF(VLOOKUP(A571,'Experimental Epitopes'!$A$2:$A$589,1,FALSE)=A571,"yes"),"no")</f>
        <v>no</v>
      </c>
      <c r="E571" t="str">
        <f t="shared" si="24"/>
        <v>accurate</v>
      </c>
      <c r="F571" t="str">
        <f t="shared" si="25"/>
        <v>accurate</v>
      </c>
      <c r="G571" t="str">
        <f t="shared" si="26"/>
        <v>accurate</v>
      </c>
    </row>
    <row r="572" spans="1:7" x14ac:dyDescent="0.25">
      <c r="A572" t="s">
        <v>747</v>
      </c>
      <c r="B572" t="s">
        <v>838</v>
      </c>
      <c r="C572">
        <v>-0.15562000000000001</v>
      </c>
      <c r="D572" t="str">
        <f>IFERROR(IF(VLOOKUP(A572,'Experimental Epitopes'!$A$2:$A$589,1,FALSE)=A572,"yes"),"no")</f>
        <v>no</v>
      </c>
      <c r="E572" t="str">
        <f t="shared" si="24"/>
        <v>accurate</v>
      </c>
      <c r="F572" t="str">
        <f t="shared" si="25"/>
        <v>accurate</v>
      </c>
      <c r="G572" t="str">
        <f t="shared" si="26"/>
        <v>accurate</v>
      </c>
    </row>
    <row r="573" spans="1:7" x14ac:dyDescent="0.25">
      <c r="A573" t="s">
        <v>748</v>
      </c>
      <c r="B573" t="s">
        <v>837</v>
      </c>
      <c r="C573">
        <v>-3.168E-2</v>
      </c>
      <c r="D573" t="str">
        <f>IFERROR(IF(VLOOKUP(A573,'Experimental Epitopes'!$A$2:$A$589,1,FALSE)=A573,"yes"),"no")</f>
        <v>no</v>
      </c>
      <c r="E573" t="str">
        <f t="shared" si="24"/>
        <v>accurate</v>
      </c>
      <c r="F573" t="str">
        <f t="shared" si="25"/>
        <v>false positive</v>
      </c>
      <c r="G573" t="str">
        <f t="shared" si="26"/>
        <v>accurate</v>
      </c>
    </row>
    <row r="574" spans="1:7" x14ac:dyDescent="0.25">
      <c r="A574" t="s">
        <v>413</v>
      </c>
      <c r="B574" t="s">
        <v>838</v>
      </c>
      <c r="C574">
        <v>-0.10642</v>
      </c>
      <c r="D574" t="str">
        <f>IFERROR(IF(VLOOKUP(A574,'Experimental Epitopes'!$A$2:$A$589,1,FALSE)=A574,"yes"),"no")</f>
        <v>yes</v>
      </c>
      <c r="E574" t="str">
        <f t="shared" si="24"/>
        <v>false negative</v>
      </c>
      <c r="F574" t="str">
        <f t="shared" si="25"/>
        <v>false negative</v>
      </c>
      <c r="G574" t="str">
        <f t="shared" si="26"/>
        <v>false negative</v>
      </c>
    </row>
    <row r="575" spans="1:7" x14ac:dyDescent="0.25">
      <c r="A575" t="s">
        <v>749</v>
      </c>
      <c r="B575" t="s">
        <v>837</v>
      </c>
      <c r="C575">
        <v>0.30791000000000002</v>
      </c>
      <c r="D575" t="str">
        <f>IFERROR(IF(VLOOKUP(A575,'Experimental Epitopes'!$A$2:$A$589,1,FALSE)=A575,"yes"),"no")</f>
        <v>no</v>
      </c>
      <c r="E575" t="str">
        <f t="shared" si="24"/>
        <v>false positive</v>
      </c>
      <c r="F575" t="str">
        <f t="shared" si="25"/>
        <v>false positive</v>
      </c>
      <c r="G575" t="str">
        <f t="shared" si="26"/>
        <v>false positive</v>
      </c>
    </row>
    <row r="576" spans="1:7" x14ac:dyDescent="0.25">
      <c r="A576" t="s">
        <v>414</v>
      </c>
      <c r="B576" t="s">
        <v>838</v>
      </c>
      <c r="C576">
        <v>0.1045</v>
      </c>
      <c r="D576" t="str">
        <f>IFERROR(IF(VLOOKUP(A576,'Experimental Epitopes'!$A$2:$A$589,1,FALSE)=A576,"yes"),"no")</f>
        <v>yes</v>
      </c>
      <c r="E576" t="str">
        <f t="shared" si="24"/>
        <v>false negative</v>
      </c>
      <c r="F576" t="str">
        <f t="shared" si="25"/>
        <v>false negative</v>
      </c>
      <c r="G576" t="str">
        <f t="shared" si="26"/>
        <v>accurate</v>
      </c>
    </row>
    <row r="577" spans="1:7" x14ac:dyDescent="0.25">
      <c r="A577" t="s">
        <v>415</v>
      </c>
      <c r="B577" t="s">
        <v>838</v>
      </c>
      <c r="C577">
        <v>0.157</v>
      </c>
      <c r="D577" t="str">
        <f>IFERROR(IF(VLOOKUP(A577,'Experimental Epitopes'!$A$2:$A$589,1,FALSE)=A577,"yes"),"no")</f>
        <v>yes</v>
      </c>
      <c r="E577" t="str">
        <f t="shared" si="24"/>
        <v>false negative</v>
      </c>
      <c r="F577" t="str">
        <f t="shared" si="25"/>
        <v>false negative</v>
      </c>
      <c r="G577" t="str">
        <f t="shared" si="26"/>
        <v>accurate</v>
      </c>
    </row>
    <row r="578" spans="1:7" x14ac:dyDescent="0.25">
      <c r="A578" t="s">
        <v>750</v>
      </c>
      <c r="B578" t="s">
        <v>837</v>
      </c>
      <c r="C578">
        <v>-8.5000000000000006E-2</v>
      </c>
      <c r="D578" t="str">
        <f>IFERROR(IF(VLOOKUP(A578,'Experimental Epitopes'!$A$2:$A$589,1,FALSE)=A578,"yes"),"no")</f>
        <v>no</v>
      </c>
      <c r="E578" t="str">
        <f t="shared" si="24"/>
        <v>accurate</v>
      </c>
      <c r="F578" t="str">
        <f t="shared" si="25"/>
        <v>false positive</v>
      </c>
      <c r="G578" t="str">
        <f t="shared" si="26"/>
        <v>accurate</v>
      </c>
    </row>
    <row r="579" spans="1:7" x14ac:dyDescent="0.25">
      <c r="A579" t="s">
        <v>751</v>
      </c>
      <c r="B579" t="s">
        <v>837</v>
      </c>
      <c r="C579">
        <v>0.111</v>
      </c>
      <c r="D579" t="str">
        <f>IFERROR(IF(VLOOKUP(A579,'Experimental Epitopes'!$A$2:$A$589,1,FALSE)=A579,"yes"),"no")</f>
        <v>no</v>
      </c>
      <c r="E579" t="str">
        <f t="shared" ref="E579:E642" si="27">IF(OR(AND(B579="POSITIVE",C579&gt;0,D579="yes"),AND(OR(B579="NEGATIVE",C579&lt;0),D579="no")),"accurate",IF(AND(B579="POSITIVE",C579&gt;0,D579="no"),"false positive","false negative"))</f>
        <v>false positive</v>
      </c>
      <c r="F579" t="str">
        <f t="shared" ref="F579:F642" si="28">IF(OR(AND(B579="POSITIVE",D579="yes"),AND(B579="NEGATIVE",D579="no")),"accurate",IF(AND(B579="POSITIVE",D579="no"),"false positive","false negative"))</f>
        <v>false positive</v>
      </c>
      <c r="G579" t="str">
        <f t="shared" ref="G579:G642" si="29">IF(OR(AND(C579&gt;0,D579="yes"),AND(C579&lt;0,D579="no")),"accurate",IF(AND(C579&gt;0,D579="no"),"false positive","false negative"))</f>
        <v>false positive</v>
      </c>
    </row>
    <row r="580" spans="1:7" x14ac:dyDescent="0.25">
      <c r="A580" t="s">
        <v>752</v>
      </c>
      <c r="B580" t="s">
        <v>838</v>
      </c>
      <c r="C580">
        <v>-9.4500000000000001E-3</v>
      </c>
      <c r="D580" t="str">
        <f>IFERROR(IF(VLOOKUP(A580,'Experimental Epitopes'!$A$2:$A$589,1,FALSE)=A580,"yes"),"no")</f>
        <v>no</v>
      </c>
      <c r="E580" t="str">
        <f t="shared" si="27"/>
        <v>accurate</v>
      </c>
      <c r="F580" t="str">
        <f t="shared" si="28"/>
        <v>accurate</v>
      </c>
      <c r="G580" t="str">
        <f t="shared" si="29"/>
        <v>accurate</v>
      </c>
    </row>
    <row r="581" spans="1:7" x14ac:dyDescent="0.25">
      <c r="A581" t="s">
        <v>753</v>
      </c>
      <c r="B581" t="s">
        <v>838</v>
      </c>
      <c r="C581">
        <v>1.3050000000000001E-2</v>
      </c>
      <c r="D581" t="str">
        <f>IFERROR(IF(VLOOKUP(A581,'Experimental Epitopes'!$A$2:$A$589,1,FALSE)=A581,"yes"),"no")</f>
        <v>no</v>
      </c>
      <c r="E581" t="str">
        <f t="shared" si="27"/>
        <v>accurate</v>
      </c>
      <c r="F581" t="str">
        <f t="shared" si="28"/>
        <v>accurate</v>
      </c>
      <c r="G581" t="str">
        <f t="shared" si="29"/>
        <v>false positive</v>
      </c>
    </row>
    <row r="582" spans="1:7" x14ac:dyDescent="0.25">
      <c r="A582" t="s">
        <v>754</v>
      </c>
      <c r="B582" t="s">
        <v>837</v>
      </c>
      <c r="C582">
        <v>5.0209999999999998E-2</v>
      </c>
      <c r="D582" t="str">
        <f>IFERROR(IF(VLOOKUP(A582,'Experimental Epitopes'!$A$2:$A$589,1,FALSE)=A582,"yes"),"no")</f>
        <v>no</v>
      </c>
      <c r="E582" t="str">
        <f t="shared" si="27"/>
        <v>false positive</v>
      </c>
      <c r="F582" t="str">
        <f t="shared" si="28"/>
        <v>false positive</v>
      </c>
      <c r="G582" t="str">
        <f t="shared" si="29"/>
        <v>false positive</v>
      </c>
    </row>
    <row r="583" spans="1:7" x14ac:dyDescent="0.25">
      <c r="A583" t="s">
        <v>755</v>
      </c>
      <c r="B583" t="s">
        <v>837</v>
      </c>
      <c r="C583">
        <v>0.21228</v>
      </c>
      <c r="D583" t="str">
        <f>IFERROR(IF(VLOOKUP(A583,'Experimental Epitopes'!$A$2:$A$589,1,FALSE)=A583,"yes"),"no")</f>
        <v>no</v>
      </c>
      <c r="E583" t="str">
        <f t="shared" si="27"/>
        <v>false positive</v>
      </c>
      <c r="F583" t="str">
        <f t="shared" si="28"/>
        <v>false positive</v>
      </c>
      <c r="G583" t="str">
        <f t="shared" si="29"/>
        <v>false positive</v>
      </c>
    </row>
    <row r="584" spans="1:7" x14ac:dyDescent="0.25">
      <c r="A584" t="s">
        <v>756</v>
      </c>
      <c r="B584" t="s">
        <v>838</v>
      </c>
      <c r="C584">
        <v>5.6489999999999999E-2</v>
      </c>
      <c r="D584" t="str">
        <f>IFERROR(IF(VLOOKUP(A584,'Experimental Epitopes'!$A$2:$A$589,1,FALSE)=A584,"yes"),"no")</f>
        <v>no</v>
      </c>
      <c r="E584" t="str">
        <f t="shared" si="27"/>
        <v>accurate</v>
      </c>
      <c r="F584" t="str">
        <f t="shared" si="28"/>
        <v>accurate</v>
      </c>
      <c r="G584" t="str">
        <f t="shared" si="29"/>
        <v>false positive</v>
      </c>
    </row>
    <row r="585" spans="1:7" x14ac:dyDescent="0.25">
      <c r="A585" t="s">
        <v>757</v>
      </c>
      <c r="B585" t="s">
        <v>838</v>
      </c>
      <c r="C585">
        <v>0.20815</v>
      </c>
      <c r="D585" t="str">
        <f>IFERROR(IF(VLOOKUP(A585,'Experimental Epitopes'!$A$2:$A$589,1,FALSE)=A585,"yes"),"no")</f>
        <v>no</v>
      </c>
      <c r="E585" t="str">
        <f t="shared" si="27"/>
        <v>accurate</v>
      </c>
      <c r="F585" t="str">
        <f t="shared" si="28"/>
        <v>accurate</v>
      </c>
      <c r="G585" t="str">
        <f t="shared" si="29"/>
        <v>false positive</v>
      </c>
    </row>
    <row r="586" spans="1:7" x14ac:dyDescent="0.25">
      <c r="A586" t="s">
        <v>758</v>
      </c>
      <c r="B586" t="s">
        <v>838</v>
      </c>
      <c r="C586">
        <v>0.11577999999999999</v>
      </c>
      <c r="D586" t="str">
        <f>IFERROR(IF(VLOOKUP(A586,'Experimental Epitopes'!$A$2:$A$589,1,FALSE)=A586,"yes"),"no")</f>
        <v>no</v>
      </c>
      <c r="E586" t="str">
        <f t="shared" si="27"/>
        <v>accurate</v>
      </c>
      <c r="F586" t="str">
        <f t="shared" si="28"/>
        <v>accurate</v>
      </c>
      <c r="G586" t="str">
        <f t="shared" si="29"/>
        <v>false positive</v>
      </c>
    </row>
    <row r="587" spans="1:7" x14ac:dyDescent="0.25">
      <c r="A587" t="s">
        <v>759</v>
      </c>
      <c r="B587" t="s">
        <v>838</v>
      </c>
      <c r="C587">
        <v>-4.8680000000000001E-2</v>
      </c>
      <c r="D587" t="str">
        <f>IFERROR(IF(VLOOKUP(A587,'Experimental Epitopes'!$A$2:$A$589,1,FALSE)=A587,"yes"),"no")</f>
        <v>no</v>
      </c>
      <c r="E587" t="str">
        <f t="shared" si="27"/>
        <v>accurate</v>
      </c>
      <c r="F587" t="str">
        <f t="shared" si="28"/>
        <v>accurate</v>
      </c>
      <c r="G587" t="str">
        <f t="shared" si="29"/>
        <v>accurate</v>
      </c>
    </row>
    <row r="588" spans="1:7" x14ac:dyDescent="0.25">
      <c r="A588" t="s">
        <v>760</v>
      </c>
      <c r="B588" t="s">
        <v>837</v>
      </c>
      <c r="C588">
        <v>0.29354000000000002</v>
      </c>
      <c r="D588" t="str">
        <f>IFERROR(IF(VLOOKUP(A588,'Experimental Epitopes'!$A$2:$A$589,1,FALSE)=A588,"yes"),"no")</f>
        <v>no</v>
      </c>
      <c r="E588" t="str">
        <f t="shared" si="27"/>
        <v>false positive</v>
      </c>
      <c r="F588" t="str">
        <f t="shared" si="28"/>
        <v>false positive</v>
      </c>
      <c r="G588" t="str">
        <f t="shared" si="29"/>
        <v>false positive</v>
      </c>
    </row>
    <row r="589" spans="1:7" x14ac:dyDescent="0.25">
      <c r="A589" t="s">
        <v>761</v>
      </c>
      <c r="B589" t="s">
        <v>838</v>
      </c>
      <c r="C589">
        <v>0.18822</v>
      </c>
      <c r="D589" t="str">
        <f>IFERROR(IF(VLOOKUP(A589,'Experimental Epitopes'!$A$2:$A$589,1,FALSE)=A589,"yes"),"no")</f>
        <v>no</v>
      </c>
      <c r="E589" t="str">
        <f t="shared" si="27"/>
        <v>accurate</v>
      </c>
      <c r="F589" t="str">
        <f t="shared" si="28"/>
        <v>accurate</v>
      </c>
      <c r="G589" t="str">
        <f t="shared" si="29"/>
        <v>false positive</v>
      </c>
    </row>
    <row r="590" spans="1:7" x14ac:dyDescent="0.25">
      <c r="A590" t="s">
        <v>762</v>
      </c>
      <c r="B590" t="s">
        <v>838</v>
      </c>
      <c r="C590">
        <v>-5.04E-2</v>
      </c>
      <c r="D590" t="str">
        <f>IFERROR(IF(VLOOKUP(A590,'Experimental Epitopes'!$A$2:$A$589,1,FALSE)=A590,"yes"),"no")</f>
        <v>no</v>
      </c>
      <c r="E590" t="str">
        <f t="shared" si="27"/>
        <v>accurate</v>
      </c>
      <c r="F590" t="str">
        <f t="shared" si="28"/>
        <v>accurate</v>
      </c>
      <c r="G590" t="str">
        <f t="shared" si="29"/>
        <v>accurate</v>
      </c>
    </row>
    <row r="591" spans="1:7" x14ac:dyDescent="0.25">
      <c r="A591" t="s">
        <v>763</v>
      </c>
      <c r="B591" t="s">
        <v>838</v>
      </c>
      <c r="C591">
        <v>-1.746E-2</v>
      </c>
      <c r="D591" t="str">
        <f>IFERROR(IF(VLOOKUP(A591,'Experimental Epitopes'!$A$2:$A$589,1,FALSE)=A591,"yes"),"no")</f>
        <v>no</v>
      </c>
      <c r="E591" t="str">
        <f t="shared" si="27"/>
        <v>accurate</v>
      </c>
      <c r="F591" t="str">
        <f t="shared" si="28"/>
        <v>accurate</v>
      </c>
      <c r="G591" t="str">
        <f t="shared" si="29"/>
        <v>accurate</v>
      </c>
    </row>
    <row r="592" spans="1:7" x14ac:dyDescent="0.25">
      <c r="A592" t="s">
        <v>764</v>
      </c>
      <c r="B592" t="s">
        <v>837</v>
      </c>
      <c r="C592">
        <v>4.1189999999999997E-2</v>
      </c>
      <c r="D592" t="str">
        <f>IFERROR(IF(VLOOKUP(A592,'Experimental Epitopes'!$A$2:$A$589,1,FALSE)=A592,"yes"),"no")</f>
        <v>no</v>
      </c>
      <c r="E592" t="str">
        <f t="shared" si="27"/>
        <v>false positive</v>
      </c>
      <c r="F592" t="str">
        <f t="shared" si="28"/>
        <v>false positive</v>
      </c>
      <c r="G592" t="str">
        <f t="shared" si="29"/>
        <v>false positive</v>
      </c>
    </row>
    <row r="593" spans="1:7" x14ac:dyDescent="0.25">
      <c r="A593" t="s">
        <v>765</v>
      </c>
      <c r="B593" t="s">
        <v>838</v>
      </c>
      <c r="C593">
        <v>0.40386</v>
      </c>
      <c r="D593" t="str">
        <f>IFERROR(IF(VLOOKUP(A593,'Experimental Epitopes'!$A$2:$A$589,1,FALSE)=A593,"yes"),"no")</f>
        <v>no</v>
      </c>
      <c r="E593" t="str">
        <f t="shared" si="27"/>
        <v>accurate</v>
      </c>
      <c r="F593" t="str">
        <f t="shared" si="28"/>
        <v>accurate</v>
      </c>
      <c r="G593" t="str">
        <f t="shared" si="29"/>
        <v>false positive</v>
      </c>
    </row>
    <row r="594" spans="1:7" x14ac:dyDescent="0.25">
      <c r="A594" t="s">
        <v>766</v>
      </c>
      <c r="B594" t="s">
        <v>838</v>
      </c>
      <c r="C594">
        <v>0.28511999999999998</v>
      </c>
      <c r="D594" t="str">
        <f>IFERROR(IF(VLOOKUP(A594,'Experimental Epitopes'!$A$2:$A$589,1,FALSE)=A594,"yes"),"no")</f>
        <v>no</v>
      </c>
      <c r="E594" t="str">
        <f t="shared" si="27"/>
        <v>accurate</v>
      </c>
      <c r="F594" t="str">
        <f t="shared" si="28"/>
        <v>accurate</v>
      </c>
      <c r="G594" t="str">
        <f t="shared" si="29"/>
        <v>false positive</v>
      </c>
    </row>
    <row r="595" spans="1:7" x14ac:dyDescent="0.25">
      <c r="A595" t="s">
        <v>767</v>
      </c>
      <c r="B595" t="s">
        <v>838</v>
      </c>
      <c r="C595">
        <v>0.12438</v>
      </c>
      <c r="D595" t="str">
        <f>IFERROR(IF(VLOOKUP(A595,'Experimental Epitopes'!$A$2:$A$589,1,FALSE)=A595,"yes"),"no")</f>
        <v>no</v>
      </c>
      <c r="E595" t="str">
        <f t="shared" si="27"/>
        <v>accurate</v>
      </c>
      <c r="F595" t="str">
        <f t="shared" si="28"/>
        <v>accurate</v>
      </c>
      <c r="G595" t="str">
        <f t="shared" si="29"/>
        <v>false positive</v>
      </c>
    </row>
    <row r="596" spans="1:7" x14ac:dyDescent="0.25">
      <c r="A596" t="s">
        <v>768</v>
      </c>
      <c r="B596" t="s">
        <v>838</v>
      </c>
      <c r="C596">
        <v>-0.21273</v>
      </c>
      <c r="D596" t="str">
        <f>IFERROR(IF(VLOOKUP(A596,'Experimental Epitopes'!$A$2:$A$589,1,FALSE)=A596,"yes"),"no")</f>
        <v>no</v>
      </c>
      <c r="E596" t="str">
        <f t="shared" si="27"/>
        <v>accurate</v>
      </c>
      <c r="F596" t="str">
        <f t="shared" si="28"/>
        <v>accurate</v>
      </c>
      <c r="G596" t="str">
        <f t="shared" si="29"/>
        <v>accurate</v>
      </c>
    </row>
    <row r="597" spans="1:7" x14ac:dyDescent="0.25">
      <c r="A597" t="s">
        <v>416</v>
      </c>
      <c r="B597" t="s">
        <v>838</v>
      </c>
      <c r="C597">
        <v>6.6140000000000004E-2</v>
      </c>
      <c r="D597" t="str">
        <f>IFERROR(IF(VLOOKUP(A597,'Experimental Epitopes'!$A$2:$A$589,1,FALSE)=A597,"yes"),"no")</f>
        <v>yes</v>
      </c>
      <c r="E597" t="str">
        <f t="shared" si="27"/>
        <v>false negative</v>
      </c>
      <c r="F597" t="str">
        <f t="shared" si="28"/>
        <v>false negative</v>
      </c>
      <c r="G597" t="str">
        <f t="shared" si="29"/>
        <v>accurate</v>
      </c>
    </row>
    <row r="598" spans="1:7" x14ac:dyDescent="0.25">
      <c r="A598" t="s">
        <v>417</v>
      </c>
      <c r="B598" t="s">
        <v>838</v>
      </c>
      <c r="C598">
        <v>7.2800000000000004E-2</v>
      </c>
      <c r="D598" t="str">
        <f>IFERROR(IF(VLOOKUP(A598,'Experimental Epitopes'!$A$2:$A$589,1,FALSE)=A598,"yes"),"no")</f>
        <v>yes</v>
      </c>
      <c r="E598" t="str">
        <f t="shared" si="27"/>
        <v>false negative</v>
      </c>
      <c r="F598" t="str">
        <f t="shared" si="28"/>
        <v>false negative</v>
      </c>
      <c r="G598" t="str">
        <f t="shared" si="29"/>
        <v>accurate</v>
      </c>
    </row>
    <row r="599" spans="1:7" x14ac:dyDescent="0.25">
      <c r="A599" t="s">
        <v>418</v>
      </c>
      <c r="B599" t="s">
        <v>838</v>
      </c>
      <c r="C599">
        <v>0.30019000000000001</v>
      </c>
      <c r="D599" t="str">
        <f>IFERROR(IF(VLOOKUP(A599,'Experimental Epitopes'!$A$2:$A$589,1,FALSE)=A599,"yes"),"no")</f>
        <v>yes</v>
      </c>
      <c r="E599" t="str">
        <f t="shared" si="27"/>
        <v>false negative</v>
      </c>
      <c r="F599" t="str">
        <f t="shared" si="28"/>
        <v>false negative</v>
      </c>
      <c r="G599" t="str">
        <f t="shared" si="29"/>
        <v>accurate</v>
      </c>
    </row>
    <row r="600" spans="1:7" x14ac:dyDescent="0.25">
      <c r="A600" t="s">
        <v>419</v>
      </c>
      <c r="B600" t="s">
        <v>838</v>
      </c>
      <c r="C600">
        <v>9.1259999999999994E-2</v>
      </c>
      <c r="D600" t="str">
        <f>IFERROR(IF(VLOOKUP(A600,'Experimental Epitopes'!$A$2:$A$589,1,FALSE)=A600,"yes"),"no")</f>
        <v>yes</v>
      </c>
      <c r="E600" t="str">
        <f t="shared" si="27"/>
        <v>false negative</v>
      </c>
      <c r="F600" t="str">
        <f t="shared" si="28"/>
        <v>false negative</v>
      </c>
      <c r="G600" t="str">
        <f t="shared" si="29"/>
        <v>accurate</v>
      </c>
    </row>
    <row r="601" spans="1:7" x14ac:dyDescent="0.25">
      <c r="A601" t="s">
        <v>420</v>
      </c>
      <c r="B601" t="s">
        <v>838</v>
      </c>
      <c r="C601">
        <v>0.11323999999999999</v>
      </c>
      <c r="D601" t="str">
        <f>IFERROR(IF(VLOOKUP(A601,'Experimental Epitopes'!$A$2:$A$589,1,FALSE)=A601,"yes"),"no")</f>
        <v>yes</v>
      </c>
      <c r="E601" t="str">
        <f t="shared" si="27"/>
        <v>false negative</v>
      </c>
      <c r="F601" t="str">
        <f t="shared" si="28"/>
        <v>false negative</v>
      </c>
      <c r="G601" t="str">
        <f t="shared" si="29"/>
        <v>accurate</v>
      </c>
    </row>
    <row r="602" spans="1:7" x14ac:dyDescent="0.25">
      <c r="A602" t="s">
        <v>421</v>
      </c>
      <c r="B602" t="s">
        <v>838</v>
      </c>
      <c r="C602">
        <v>0.15334999999999999</v>
      </c>
      <c r="D602" t="str">
        <f>IFERROR(IF(VLOOKUP(A602,'Experimental Epitopes'!$A$2:$A$589,1,FALSE)=A602,"yes"),"no")</f>
        <v>yes</v>
      </c>
      <c r="E602" t="str">
        <f t="shared" si="27"/>
        <v>false negative</v>
      </c>
      <c r="F602" t="str">
        <f t="shared" si="28"/>
        <v>false negative</v>
      </c>
      <c r="G602" t="str">
        <f t="shared" si="29"/>
        <v>accurate</v>
      </c>
    </row>
    <row r="603" spans="1:7" x14ac:dyDescent="0.25">
      <c r="A603" t="s">
        <v>422</v>
      </c>
      <c r="B603" t="s">
        <v>838</v>
      </c>
      <c r="C603">
        <v>0.11326</v>
      </c>
      <c r="D603" t="str">
        <f>IFERROR(IF(VLOOKUP(A603,'Experimental Epitopes'!$A$2:$A$589,1,FALSE)=A603,"yes"),"no")</f>
        <v>yes</v>
      </c>
      <c r="E603" t="str">
        <f t="shared" si="27"/>
        <v>false negative</v>
      </c>
      <c r="F603" t="str">
        <f t="shared" si="28"/>
        <v>false negative</v>
      </c>
      <c r="G603" t="str">
        <f t="shared" si="29"/>
        <v>accurate</v>
      </c>
    </row>
    <row r="604" spans="1:7" x14ac:dyDescent="0.25">
      <c r="A604" t="s">
        <v>423</v>
      </c>
      <c r="B604" t="s">
        <v>838</v>
      </c>
      <c r="C604">
        <v>2.9919999999999999E-2</v>
      </c>
      <c r="D604" t="str">
        <f>IFERROR(IF(VLOOKUP(A604,'Experimental Epitopes'!$A$2:$A$589,1,FALSE)=A604,"yes"),"no")</f>
        <v>yes</v>
      </c>
      <c r="E604" t="str">
        <f t="shared" si="27"/>
        <v>false negative</v>
      </c>
      <c r="F604" t="str">
        <f t="shared" si="28"/>
        <v>false negative</v>
      </c>
      <c r="G604" t="str">
        <f t="shared" si="29"/>
        <v>accurate</v>
      </c>
    </row>
    <row r="605" spans="1:7" x14ac:dyDescent="0.25">
      <c r="A605" t="s">
        <v>424</v>
      </c>
      <c r="B605" t="s">
        <v>838</v>
      </c>
      <c r="C605">
        <v>-0.30153999999999997</v>
      </c>
      <c r="D605" t="str">
        <f>IFERROR(IF(VLOOKUP(A605,'Experimental Epitopes'!$A$2:$A$589,1,FALSE)=A605,"yes"),"no")</f>
        <v>yes</v>
      </c>
      <c r="E605" t="str">
        <f t="shared" si="27"/>
        <v>false negative</v>
      </c>
      <c r="F605" t="str">
        <f t="shared" si="28"/>
        <v>false negative</v>
      </c>
      <c r="G605" t="str">
        <f t="shared" si="29"/>
        <v>false negative</v>
      </c>
    </row>
    <row r="606" spans="1:7" x14ac:dyDescent="0.25">
      <c r="A606" t="s">
        <v>425</v>
      </c>
      <c r="B606" t="s">
        <v>838</v>
      </c>
      <c r="C606">
        <v>-2.2399999999999998E-3</v>
      </c>
      <c r="D606" t="str">
        <f>IFERROR(IF(VLOOKUP(A606,'Experimental Epitopes'!$A$2:$A$589,1,FALSE)=A606,"yes"),"no")</f>
        <v>yes</v>
      </c>
      <c r="E606" t="str">
        <f t="shared" si="27"/>
        <v>false negative</v>
      </c>
      <c r="F606" t="str">
        <f t="shared" si="28"/>
        <v>false negative</v>
      </c>
      <c r="G606" t="str">
        <f t="shared" si="29"/>
        <v>false negative</v>
      </c>
    </row>
    <row r="607" spans="1:7" x14ac:dyDescent="0.25">
      <c r="A607" t="s">
        <v>426</v>
      </c>
      <c r="B607" t="s">
        <v>837</v>
      </c>
      <c r="C607">
        <v>0.1555</v>
      </c>
      <c r="D607" t="str">
        <f>IFERROR(IF(VLOOKUP(A607,'Experimental Epitopes'!$A$2:$A$589,1,FALSE)=A607,"yes"),"no")</f>
        <v>yes</v>
      </c>
      <c r="E607" t="str">
        <f t="shared" si="27"/>
        <v>accurate</v>
      </c>
      <c r="F607" t="str">
        <f t="shared" si="28"/>
        <v>accurate</v>
      </c>
      <c r="G607" t="str">
        <f t="shared" si="29"/>
        <v>accurate</v>
      </c>
    </row>
    <row r="608" spans="1:7" x14ac:dyDescent="0.25">
      <c r="A608" t="s">
        <v>769</v>
      </c>
      <c r="B608" t="s">
        <v>837</v>
      </c>
      <c r="C608">
        <v>0.34799999999999998</v>
      </c>
      <c r="D608" t="str">
        <f>IFERROR(IF(VLOOKUP(A608,'Experimental Epitopes'!$A$2:$A$589,1,FALSE)=A608,"yes"),"no")</f>
        <v>no</v>
      </c>
      <c r="E608" t="str">
        <f t="shared" si="27"/>
        <v>false positive</v>
      </c>
      <c r="F608" t="str">
        <f t="shared" si="28"/>
        <v>false positive</v>
      </c>
      <c r="G608" t="str">
        <f t="shared" si="29"/>
        <v>false positive</v>
      </c>
    </row>
    <row r="609" spans="1:7" x14ac:dyDescent="0.25">
      <c r="A609" t="s">
        <v>427</v>
      </c>
      <c r="B609" t="s">
        <v>838</v>
      </c>
      <c r="C609">
        <v>0.21764</v>
      </c>
      <c r="D609" t="str">
        <f>IFERROR(IF(VLOOKUP(A609,'Experimental Epitopes'!$A$2:$A$589,1,FALSE)=A609,"yes"),"no")</f>
        <v>yes</v>
      </c>
      <c r="E609" t="str">
        <f t="shared" si="27"/>
        <v>false negative</v>
      </c>
      <c r="F609" t="str">
        <f t="shared" si="28"/>
        <v>false negative</v>
      </c>
      <c r="G609" t="str">
        <f t="shared" si="29"/>
        <v>accurate</v>
      </c>
    </row>
    <row r="610" spans="1:7" x14ac:dyDescent="0.25">
      <c r="A610" t="s">
        <v>428</v>
      </c>
      <c r="B610" t="s">
        <v>838</v>
      </c>
      <c r="C610">
        <v>9.4740000000000005E-2</v>
      </c>
      <c r="D610" t="str">
        <f>IFERROR(IF(VLOOKUP(A610,'Experimental Epitopes'!$A$2:$A$589,1,FALSE)=A610,"yes"),"no")</f>
        <v>yes</v>
      </c>
      <c r="E610" t="str">
        <f t="shared" si="27"/>
        <v>false negative</v>
      </c>
      <c r="F610" t="str">
        <f t="shared" si="28"/>
        <v>false negative</v>
      </c>
      <c r="G610" t="str">
        <f t="shared" si="29"/>
        <v>accurate</v>
      </c>
    </row>
    <row r="611" spans="1:7" x14ac:dyDescent="0.25">
      <c r="A611" t="s">
        <v>429</v>
      </c>
      <c r="B611" t="s">
        <v>838</v>
      </c>
      <c r="C611">
        <v>2.877E-2</v>
      </c>
      <c r="D611" t="str">
        <f>IFERROR(IF(VLOOKUP(A611,'Experimental Epitopes'!$A$2:$A$589,1,FALSE)=A611,"yes"),"no")</f>
        <v>yes</v>
      </c>
      <c r="E611" t="str">
        <f t="shared" si="27"/>
        <v>false negative</v>
      </c>
      <c r="F611" t="str">
        <f t="shared" si="28"/>
        <v>false negative</v>
      </c>
      <c r="G611" t="str">
        <f t="shared" si="29"/>
        <v>accurate</v>
      </c>
    </row>
    <row r="612" spans="1:7" x14ac:dyDescent="0.25">
      <c r="A612" t="s">
        <v>430</v>
      </c>
      <c r="B612" t="s">
        <v>838</v>
      </c>
      <c r="C612">
        <v>0.16048000000000001</v>
      </c>
      <c r="D612" t="str">
        <f>IFERROR(IF(VLOOKUP(A612,'Experimental Epitopes'!$A$2:$A$589,1,FALSE)=A612,"yes"),"no")</f>
        <v>yes</v>
      </c>
      <c r="E612" t="str">
        <f t="shared" si="27"/>
        <v>false negative</v>
      </c>
      <c r="F612" t="str">
        <f t="shared" si="28"/>
        <v>false negative</v>
      </c>
      <c r="G612" t="str">
        <f t="shared" si="29"/>
        <v>accurate</v>
      </c>
    </row>
    <row r="613" spans="1:7" x14ac:dyDescent="0.25">
      <c r="A613" t="s">
        <v>431</v>
      </c>
      <c r="B613" t="s">
        <v>838</v>
      </c>
      <c r="C613">
        <v>7.0600000000000003E-3</v>
      </c>
      <c r="D613" t="str">
        <f>IFERROR(IF(VLOOKUP(A613,'Experimental Epitopes'!$A$2:$A$589,1,FALSE)=A613,"yes"),"no")</f>
        <v>yes</v>
      </c>
      <c r="E613" t="str">
        <f t="shared" si="27"/>
        <v>false negative</v>
      </c>
      <c r="F613" t="str">
        <f t="shared" si="28"/>
        <v>false negative</v>
      </c>
      <c r="G613" t="str">
        <f t="shared" si="29"/>
        <v>accurate</v>
      </c>
    </row>
    <row r="614" spans="1:7" x14ac:dyDescent="0.25">
      <c r="A614" t="s">
        <v>432</v>
      </c>
      <c r="B614" t="s">
        <v>838</v>
      </c>
      <c r="C614">
        <v>-6.4119999999999996E-2</v>
      </c>
      <c r="D614" t="str">
        <f>IFERROR(IF(VLOOKUP(A614,'Experimental Epitopes'!$A$2:$A$589,1,FALSE)=A614,"yes"),"no")</f>
        <v>yes</v>
      </c>
      <c r="E614" t="str">
        <f t="shared" si="27"/>
        <v>false negative</v>
      </c>
      <c r="F614" t="str">
        <f t="shared" si="28"/>
        <v>false negative</v>
      </c>
      <c r="G614" t="str">
        <f t="shared" si="29"/>
        <v>false negative</v>
      </c>
    </row>
    <row r="615" spans="1:7" x14ac:dyDescent="0.25">
      <c r="A615" t="s">
        <v>433</v>
      </c>
      <c r="B615" t="s">
        <v>838</v>
      </c>
      <c r="C615">
        <v>0.14509</v>
      </c>
      <c r="D615" t="str">
        <f>IFERROR(IF(VLOOKUP(A615,'Experimental Epitopes'!$A$2:$A$589,1,FALSE)=A615,"yes"),"no")</f>
        <v>yes</v>
      </c>
      <c r="E615" t="str">
        <f t="shared" si="27"/>
        <v>false negative</v>
      </c>
      <c r="F615" t="str">
        <f t="shared" si="28"/>
        <v>false negative</v>
      </c>
      <c r="G615" t="str">
        <f t="shared" si="29"/>
        <v>accurate</v>
      </c>
    </row>
    <row r="616" spans="1:7" x14ac:dyDescent="0.25">
      <c r="A616" t="s">
        <v>434</v>
      </c>
      <c r="B616" t="s">
        <v>838</v>
      </c>
      <c r="C616">
        <v>-4.947E-2</v>
      </c>
      <c r="D616" t="str">
        <f>IFERROR(IF(VLOOKUP(A616,'Experimental Epitopes'!$A$2:$A$589,1,FALSE)=A616,"yes"),"no")</f>
        <v>yes</v>
      </c>
      <c r="E616" t="str">
        <f t="shared" si="27"/>
        <v>false negative</v>
      </c>
      <c r="F616" t="str">
        <f t="shared" si="28"/>
        <v>false negative</v>
      </c>
      <c r="G616" t="str">
        <f t="shared" si="29"/>
        <v>false negative</v>
      </c>
    </row>
    <row r="617" spans="1:7" x14ac:dyDescent="0.25">
      <c r="A617" t="s">
        <v>435</v>
      </c>
      <c r="B617" t="s">
        <v>838</v>
      </c>
      <c r="C617">
        <v>0.21343999999999999</v>
      </c>
      <c r="D617" t="str">
        <f>IFERROR(IF(VLOOKUP(A617,'Experimental Epitopes'!$A$2:$A$589,1,FALSE)=A617,"yes"),"no")</f>
        <v>yes</v>
      </c>
      <c r="E617" t="str">
        <f t="shared" si="27"/>
        <v>false negative</v>
      </c>
      <c r="F617" t="str">
        <f t="shared" si="28"/>
        <v>false negative</v>
      </c>
      <c r="G617" t="str">
        <f t="shared" si="29"/>
        <v>accurate</v>
      </c>
    </row>
    <row r="618" spans="1:7" x14ac:dyDescent="0.25">
      <c r="A618" t="s">
        <v>436</v>
      </c>
      <c r="B618" t="s">
        <v>837</v>
      </c>
      <c r="C618">
        <v>0.17438000000000001</v>
      </c>
      <c r="D618" t="str">
        <f>IFERROR(IF(VLOOKUP(A618,'Experimental Epitopes'!$A$2:$A$589,1,FALSE)=A618,"yes"),"no")</f>
        <v>yes</v>
      </c>
      <c r="E618" t="str">
        <f t="shared" si="27"/>
        <v>accurate</v>
      </c>
      <c r="F618" t="str">
        <f t="shared" si="28"/>
        <v>accurate</v>
      </c>
      <c r="G618" t="str">
        <f t="shared" si="29"/>
        <v>accurate</v>
      </c>
    </row>
    <row r="619" spans="1:7" x14ac:dyDescent="0.25">
      <c r="A619" t="s">
        <v>437</v>
      </c>
      <c r="B619" t="s">
        <v>838</v>
      </c>
      <c r="C619">
        <v>0.19972999999999999</v>
      </c>
      <c r="D619" t="str">
        <f>IFERROR(IF(VLOOKUP(A619,'Experimental Epitopes'!$A$2:$A$589,1,FALSE)=A619,"yes"),"no")</f>
        <v>yes</v>
      </c>
      <c r="E619" t="str">
        <f t="shared" si="27"/>
        <v>false negative</v>
      </c>
      <c r="F619" t="str">
        <f t="shared" si="28"/>
        <v>false negative</v>
      </c>
      <c r="G619" t="str">
        <f t="shared" si="29"/>
        <v>accurate</v>
      </c>
    </row>
    <row r="620" spans="1:7" x14ac:dyDescent="0.25">
      <c r="A620" t="s">
        <v>438</v>
      </c>
      <c r="B620" t="s">
        <v>838</v>
      </c>
      <c r="C620">
        <v>0.22017</v>
      </c>
      <c r="D620" t="str">
        <f>IFERROR(IF(VLOOKUP(A620,'Experimental Epitopes'!$A$2:$A$589,1,FALSE)=A620,"yes"),"no")</f>
        <v>yes</v>
      </c>
      <c r="E620" t="str">
        <f t="shared" si="27"/>
        <v>false negative</v>
      </c>
      <c r="F620" t="str">
        <f t="shared" si="28"/>
        <v>false negative</v>
      </c>
      <c r="G620" t="str">
        <f t="shared" si="29"/>
        <v>accurate</v>
      </c>
    </row>
    <row r="621" spans="1:7" x14ac:dyDescent="0.25">
      <c r="A621" t="s">
        <v>439</v>
      </c>
      <c r="B621" t="s">
        <v>838</v>
      </c>
      <c r="C621">
        <v>-0.33772999999999997</v>
      </c>
      <c r="D621" t="str">
        <f>IFERROR(IF(VLOOKUP(A621,'Experimental Epitopes'!$A$2:$A$589,1,FALSE)=A621,"yes"),"no")</f>
        <v>yes</v>
      </c>
      <c r="E621" t="str">
        <f t="shared" si="27"/>
        <v>false negative</v>
      </c>
      <c r="F621" t="str">
        <f t="shared" si="28"/>
        <v>false negative</v>
      </c>
      <c r="G621" t="str">
        <f t="shared" si="29"/>
        <v>false negative</v>
      </c>
    </row>
    <row r="622" spans="1:7" x14ac:dyDescent="0.25">
      <c r="A622" t="s">
        <v>440</v>
      </c>
      <c r="B622" t="s">
        <v>837</v>
      </c>
      <c r="C622">
        <v>2.63E-2</v>
      </c>
      <c r="D622" t="str">
        <f>IFERROR(IF(VLOOKUP(A622,'Experimental Epitopes'!$A$2:$A$589,1,FALSE)=A622,"yes"),"no")</f>
        <v>yes</v>
      </c>
      <c r="E622" t="str">
        <f t="shared" si="27"/>
        <v>accurate</v>
      </c>
      <c r="F622" t="str">
        <f t="shared" si="28"/>
        <v>accurate</v>
      </c>
      <c r="G622" t="str">
        <f t="shared" si="29"/>
        <v>accurate</v>
      </c>
    </row>
    <row r="623" spans="1:7" x14ac:dyDescent="0.25">
      <c r="A623" t="s">
        <v>770</v>
      </c>
      <c r="B623" t="s">
        <v>837</v>
      </c>
      <c r="C623">
        <v>0.15628</v>
      </c>
      <c r="D623" t="str">
        <f>IFERROR(IF(VLOOKUP(A623,'Experimental Epitopes'!$A$2:$A$589,1,FALSE)=A623,"yes"),"no")</f>
        <v>no</v>
      </c>
      <c r="E623" t="str">
        <f t="shared" si="27"/>
        <v>false positive</v>
      </c>
      <c r="F623" t="str">
        <f t="shared" si="28"/>
        <v>false positive</v>
      </c>
      <c r="G623" t="str">
        <f t="shared" si="29"/>
        <v>false positive</v>
      </c>
    </row>
    <row r="624" spans="1:7" x14ac:dyDescent="0.25">
      <c r="A624" t="s">
        <v>771</v>
      </c>
      <c r="B624" t="s">
        <v>837</v>
      </c>
      <c r="C624">
        <v>0.34799999999999998</v>
      </c>
      <c r="D624" t="str">
        <f>IFERROR(IF(VLOOKUP(A624,'Experimental Epitopes'!$A$2:$A$589,1,FALSE)=A624,"yes"),"no")</f>
        <v>no</v>
      </c>
      <c r="E624" t="str">
        <f t="shared" si="27"/>
        <v>false positive</v>
      </c>
      <c r="F624" t="str">
        <f t="shared" si="28"/>
        <v>false positive</v>
      </c>
      <c r="G624" t="str">
        <f t="shared" si="29"/>
        <v>false positive</v>
      </c>
    </row>
    <row r="625" spans="1:7" x14ac:dyDescent="0.25">
      <c r="A625" t="s">
        <v>772</v>
      </c>
      <c r="B625" t="s">
        <v>838</v>
      </c>
      <c r="C625">
        <v>0.12664</v>
      </c>
      <c r="D625" t="str">
        <f>IFERROR(IF(VLOOKUP(A625,'Experimental Epitopes'!$A$2:$A$589,1,FALSE)=A625,"yes"),"no")</f>
        <v>no</v>
      </c>
      <c r="E625" t="str">
        <f t="shared" si="27"/>
        <v>accurate</v>
      </c>
      <c r="F625" t="str">
        <f t="shared" si="28"/>
        <v>accurate</v>
      </c>
      <c r="G625" t="str">
        <f t="shared" si="29"/>
        <v>false positive</v>
      </c>
    </row>
    <row r="626" spans="1:7" x14ac:dyDescent="0.25">
      <c r="A626" t="s">
        <v>441</v>
      </c>
      <c r="B626" t="s">
        <v>838</v>
      </c>
      <c r="C626">
        <v>-0.22753999999999999</v>
      </c>
      <c r="D626" t="str">
        <f>IFERROR(IF(VLOOKUP(A626,'Experimental Epitopes'!$A$2:$A$589,1,FALSE)=A626,"yes"),"no")</f>
        <v>yes</v>
      </c>
      <c r="E626" t="str">
        <f t="shared" si="27"/>
        <v>false negative</v>
      </c>
      <c r="F626" t="str">
        <f t="shared" si="28"/>
        <v>false negative</v>
      </c>
      <c r="G626" t="str">
        <f t="shared" si="29"/>
        <v>false negative</v>
      </c>
    </row>
    <row r="627" spans="1:7" x14ac:dyDescent="0.25">
      <c r="A627" t="s">
        <v>773</v>
      </c>
      <c r="B627" t="s">
        <v>838</v>
      </c>
      <c r="C627">
        <v>0.16345000000000001</v>
      </c>
      <c r="D627" t="str">
        <f>IFERROR(IF(VLOOKUP(A627,'Experimental Epitopes'!$A$2:$A$589,1,FALSE)=A627,"yes"),"no")</f>
        <v>no</v>
      </c>
      <c r="E627" t="str">
        <f t="shared" si="27"/>
        <v>accurate</v>
      </c>
      <c r="F627" t="str">
        <f t="shared" si="28"/>
        <v>accurate</v>
      </c>
      <c r="G627" t="str">
        <f t="shared" si="29"/>
        <v>false positive</v>
      </c>
    </row>
    <row r="628" spans="1:7" x14ac:dyDescent="0.25">
      <c r="A628" t="s">
        <v>774</v>
      </c>
      <c r="B628" t="s">
        <v>838</v>
      </c>
      <c r="C628">
        <v>0.25542999999999999</v>
      </c>
      <c r="D628" t="str">
        <f>IFERROR(IF(VLOOKUP(A628,'Experimental Epitopes'!$A$2:$A$589,1,FALSE)=A628,"yes"),"no")</f>
        <v>no</v>
      </c>
      <c r="E628" t="str">
        <f t="shared" si="27"/>
        <v>accurate</v>
      </c>
      <c r="F628" t="str">
        <f t="shared" si="28"/>
        <v>accurate</v>
      </c>
      <c r="G628" t="str">
        <f t="shared" si="29"/>
        <v>false positive</v>
      </c>
    </row>
    <row r="629" spans="1:7" x14ac:dyDescent="0.25">
      <c r="A629" t="s">
        <v>442</v>
      </c>
      <c r="B629" t="s">
        <v>838</v>
      </c>
      <c r="C629">
        <v>-0.21811</v>
      </c>
      <c r="D629" t="str">
        <f>IFERROR(IF(VLOOKUP(A629,'Experimental Epitopes'!$A$2:$A$589,1,FALSE)=A629,"yes"),"no")</f>
        <v>yes</v>
      </c>
      <c r="E629" t="str">
        <f t="shared" si="27"/>
        <v>false negative</v>
      </c>
      <c r="F629" t="str">
        <f t="shared" si="28"/>
        <v>false negative</v>
      </c>
      <c r="G629" t="str">
        <f t="shared" si="29"/>
        <v>false negative</v>
      </c>
    </row>
    <row r="630" spans="1:7" x14ac:dyDescent="0.25">
      <c r="A630" t="s">
        <v>443</v>
      </c>
      <c r="B630" t="s">
        <v>838</v>
      </c>
      <c r="C630">
        <v>0.26848</v>
      </c>
      <c r="D630" t="str">
        <f>IFERROR(IF(VLOOKUP(A630,'Experimental Epitopes'!$A$2:$A$589,1,FALSE)=A630,"yes"),"no")</f>
        <v>yes</v>
      </c>
      <c r="E630" t="str">
        <f t="shared" si="27"/>
        <v>false negative</v>
      </c>
      <c r="F630" t="str">
        <f t="shared" si="28"/>
        <v>false negative</v>
      </c>
      <c r="G630" t="str">
        <f t="shared" si="29"/>
        <v>accurate</v>
      </c>
    </row>
    <row r="631" spans="1:7" x14ac:dyDescent="0.25">
      <c r="A631" t="s">
        <v>444</v>
      </c>
      <c r="B631" t="s">
        <v>838</v>
      </c>
      <c r="C631">
        <v>0.1192</v>
      </c>
      <c r="D631" t="str">
        <f>IFERROR(IF(VLOOKUP(A631,'Experimental Epitopes'!$A$2:$A$589,1,FALSE)=A631,"yes"),"no")</f>
        <v>yes</v>
      </c>
      <c r="E631" t="str">
        <f t="shared" si="27"/>
        <v>false negative</v>
      </c>
      <c r="F631" t="str">
        <f t="shared" si="28"/>
        <v>false negative</v>
      </c>
      <c r="G631" t="str">
        <f t="shared" si="29"/>
        <v>accurate</v>
      </c>
    </row>
    <row r="632" spans="1:7" x14ac:dyDescent="0.25">
      <c r="A632" t="s">
        <v>445</v>
      </c>
      <c r="B632" t="s">
        <v>838</v>
      </c>
      <c r="C632">
        <v>0.13868</v>
      </c>
      <c r="D632" t="str">
        <f>IFERROR(IF(VLOOKUP(A632,'Experimental Epitopes'!$A$2:$A$589,1,FALSE)=A632,"yes"),"no")</f>
        <v>yes</v>
      </c>
      <c r="E632" t="str">
        <f t="shared" si="27"/>
        <v>false negative</v>
      </c>
      <c r="F632" t="str">
        <f t="shared" si="28"/>
        <v>false negative</v>
      </c>
      <c r="G632" t="str">
        <f t="shared" si="29"/>
        <v>accurate</v>
      </c>
    </row>
    <row r="633" spans="1:7" x14ac:dyDescent="0.25">
      <c r="A633" t="s">
        <v>446</v>
      </c>
      <c r="B633" t="s">
        <v>838</v>
      </c>
      <c r="C633">
        <v>-1.3559999999999999E-2</v>
      </c>
      <c r="D633" t="str">
        <f>IFERROR(IF(VLOOKUP(A633,'Experimental Epitopes'!$A$2:$A$589,1,FALSE)=A633,"yes"),"no")</f>
        <v>yes</v>
      </c>
      <c r="E633" t="str">
        <f t="shared" si="27"/>
        <v>false negative</v>
      </c>
      <c r="F633" t="str">
        <f t="shared" si="28"/>
        <v>false negative</v>
      </c>
      <c r="G633" t="str">
        <f t="shared" si="29"/>
        <v>false negative</v>
      </c>
    </row>
    <row r="634" spans="1:7" x14ac:dyDescent="0.25">
      <c r="A634" t="s">
        <v>447</v>
      </c>
      <c r="B634" t="s">
        <v>838</v>
      </c>
      <c r="C634">
        <v>-0.16189000000000001</v>
      </c>
      <c r="D634" t="str">
        <f>IFERROR(IF(VLOOKUP(A634,'Experimental Epitopes'!$A$2:$A$589,1,FALSE)=A634,"yes"),"no")</f>
        <v>yes</v>
      </c>
      <c r="E634" t="str">
        <f t="shared" si="27"/>
        <v>false negative</v>
      </c>
      <c r="F634" t="str">
        <f t="shared" si="28"/>
        <v>false negative</v>
      </c>
      <c r="G634" t="str">
        <f t="shared" si="29"/>
        <v>false negative</v>
      </c>
    </row>
    <row r="635" spans="1:7" x14ac:dyDescent="0.25">
      <c r="A635" t="s">
        <v>448</v>
      </c>
      <c r="B635" t="s">
        <v>838</v>
      </c>
      <c r="C635">
        <v>0.40255000000000002</v>
      </c>
      <c r="D635" t="str">
        <f>IFERROR(IF(VLOOKUP(A635,'Experimental Epitopes'!$A$2:$A$589,1,FALSE)=A635,"yes"),"no")</f>
        <v>yes</v>
      </c>
      <c r="E635" t="str">
        <f t="shared" si="27"/>
        <v>false negative</v>
      </c>
      <c r="F635" t="str">
        <f t="shared" si="28"/>
        <v>false negative</v>
      </c>
      <c r="G635" t="str">
        <f t="shared" si="29"/>
        <v>accurate</v>
      </c>
    </row>
    <row r="636" spans="1:7" x14ac:dyDescent="0.25">
      <c r="A636" t="s">
        <v>449</v>
      </c>
      <c r="B636" t="s">
        <v>837</v>
      </c>
      <c r="C636">
        <v>-0.15776999999999999</v>
      </c>
      <c r="D636" t="str">
        <f>IFERROR(IF(VLOOKUP(A636,'Experimental Epitopes'!$A$2:$A$589,1,FALSE)=A636,"yes"),"no")</f>
        <v>yes</v>
      </c>
      <c r="E636" t="str">
        <f t="shared" si="27"/>
        <v>false negative</v>
      </c>
      <c r="F636" t="str">
        <f t="shared" si="28"/>
        <v>accurate</v>
      </c>
      <c r="G636" t="str">
        <f t="shared" si="29"/>
        <v>false negative</v>
      </c>
    </row>
    <row r="637" spans="1:7" x14ac:dyDescent="0.25">
      <c r="A637" t="s">
        <v>450</v>
      </c>
      <c r="B637" t="s">
        <v>838</v>
      </c>
      <c r="C637">
        <v>6.5769999999999995E-2</v>
      </c>
      <c r="D637" t="str">
        <f>IFERROR(IF(VLOOKUP(A637,'Experimental Epitopes'!$A$2:$A$589,1,FALSE)=A637,"yes"),"no")</f>
        <v>yes</v>
      </c>
      <c r="E637" t="str">
        <f t="shared" si="27"/>
        <v>false negative</v>
      </c>
      <c r="F637" t="str">
        <f t="shared" si="28"/>
        <v>false negative</v>
      </c>
      <c r="G637" t="str">
        <f t="shared" si="29"/>
        <v>accurate</v>
      </c>
    </row>
    <row r="638" spans="1:7" x14ac:dyDescent="0.25">
      <c r="A638" t="s">
        <v>451</v>
      </c>
      <c r="B638" t="s">
        <v>837</v>
      </c>
      <c r="C638">
        <v>8.1420000000000006E-2</v>
      </c>
      <c r="D638" t="str">
        <f>IFERROR(IF(VLOOKUP(A638,'Experimental Epitopes'!$A$2:$A$589,1,FALSE)=A638,"yes"),"no")</f>
        <v>yes</v>
      </c>
      <c r="E638" t="str">
        <f t="shared" si="27"/>
        <v>accurate</v>
      </c>
      <c r="F638" t="str">
        <f t="shared" si="28"/>
        <v>accurate</v>
      </c>
      <c r="G638" t="str">
        <f t="shared" si="29"/>
        <v>accurate</v>
      </c>
    </row>
    <row r="639" spans="1:7" x14ac:dyDescent="0.25">
      <c r="A639" t="s">
        <v>452</v>
      </c>
      <c r="B639" t="s">
        <v>838</v>
      </c>
      <c r="C639">
        <v>1.2540000000000001E-2</v>
      </c>
      <c r="D639" t="str">
        <f>IFERROR(IF(VLOOKUP(A639,'Experimental Epitopes'!$A$2:$A$589,1,FALSE)=A639,"yes"),"no")</f>
        <v>yes</v>
      </c>
      <c r="E639" t="str">
        <f t="shared" si="27"/>
        <v>false negative</v>
      </c>
      <c r="F639" t="str">
        <f t="shared" si="28"/>
        <v>false negative</v>
      </c>
      <c r="G639" t="str">
        <f t="shared" si="29"/>
        <v>accurate</v>
      </c>
    </row>
    <row r="640" spans="1:7" x14ac:dyDescent="0.25">
      <c r="A640" t="s">
        <v>453</v>
      </c>
      <c r="B640" t="s">
        <v>838</v>
      </c>
      <c r="C640">
        <v>-3.4729999999999997E-2</v>
      </c>
      <c r="D640" t="str">
        <f>IFERROR(IF(VLOOKUP(A640,'Experimental Epitopes'!$A$2:$A$589,1,FALSE)=A640,"yes"),"no")</f>
        <v>yes</v>
      </c>
      <c r="E640" t="str">
        <f t="shared" si="27"/>
        <v>false negative</v>
      </c>
      <c r="F640" t="str">
        <f t="shared" si="28"/>
        <v>false negative</v>
      </c>
      <c r="G640" t="str">
        <f t="shared" si="29"/>
        <v>false negative</v>
      </c>
    </row>
    <row r="641" spans="1:7" x14ac:dyDescent="0.25">
      <c r="A641" t="s">
        <v>454</v>
      </c>
      <c r="B641" t="s">
        <v>838</v>
      </c>
      <c r="C641">
        <v>0.11137</v>
      </c>
      <c r="D641" t="str">
        <f>IFERROR(IF(VLOOKUP(A641,'Experimental Epitopes'!$A$2:$A$589,1,FALSE)=A641,"yes"),"no")</f>
        <v>yes</v>
      </c>
      <c r="E641" t="str">
        <f t="shared" si="27"/>
        <v>false negative</v>
      </c>
      <c r="F641" t="str">
        <f t="shared" si="28"/>
        <v>false negative</v>
      </c>
      <c r="G641" t="str">
        <f t="shared" si="29"/>
        <v>accurate</v>
      </c>
    </row>
    <row r="642" spans="1:7" x14ac:dyDescent="0.25">
      <c r="A642" t="s">
        <v>455</v>
      </c>
      <c r="B642" t="s">
        <v>838</v>
      </c>
      <c r="C642">
        <v>0.11137</v>
      </c>
      <c r="D642" t="str">
        <f>IFERROR(IF(VLOOKUP(A642,'Experimental Epitopes'!$A$2:$A$589,1,FALSE)=A642,"yes"),"no")</f>
        <v>yes</v>
      </c>
      <c r="E642" t="str">
        <f t="shared" si="27"/>
        <v>false negative</v>
      </c>
      <c r="F642" t="str">
        <f t="shared" si="28"/>
        <v>false negative</v>
      </c>
      <c r="G642" t="str">
        <f t="shared" si="29"/>
        <v>accurate</v>
      </c>
    </row>
    <row r="643" spans="1:7" x14ac:dyDescent="0.25">
      <c r="A643" t="s">
        <v>456</v>
      </c>
      <c r="B643" t="s">
        <v>837</v>
      </c>
      <c r="C643">
        <v>8.1420000000000006E-2</v>
      </c>
      <c r="D643" t="str">
        <f>IFERROR(IF(VLOOKUP(A643,'Experimental Epitopes'!$A$2:$A$589,1,FALSE)=A643,"yes"),"no")</f>
        <v>yes</v>
      </c>
      <c r="E643" t="str">
        <f t="shared" ref="E643:E706" si="30">IF(OR(AND(B643="POSITIVE",C643&gt;0,D643="yes"),AND(OR(B643="NEGATIVE",C643&lt;0),D643="no")),"accurate",IF(AND(B643="POSITIVE",C643&gt;0,D643="no"),"false positive","false negative"))</f>
        <v>accurate</v>
      </c>
      <c r="F643" t="str">
        <f t="shared" ref="F643:F706" si="31">IF(OR(AND(B643="POSITIVE",D643="yes"),AND(B643="NEGATIVE",D643="no")),"accurate",IF(AND(B643="POSITIVE",D643="no"),"false positive","false negative"))</f>
        <v>accurate</v>
      </c>
      <c r="G643" t="str">
        <f t="shared" ref="G643:G706" si="32">IF(OR(AND(C643&gt;0,D643="yes"),AND(C643&lt;0,D643="no")),"accurate",IF(AND(C643&gt;0,D643="no"),"false positive","false negative"))</f>
        <v>accurate</v>
      </c>
    </row>
    <row r="644" spans="1:7" x14ac:dyDescent="0.25">
      <c r="A644" t="s">
        <v>457</v>
      </c>
      <c r="B644" t="s">
        <v>838</v>
      </c>
      <c r="C644">
        <v>-7.6480000000000006E-2</v>
      </c>
      <c r="D644" t="str">
        <f>IFERROR(IF(VLOOKUP(A644,'Experimental Epitopes'!$A$2:$A$589,1,FALSE)=A644,"yes"),"no")</f>
        <v>yes</v>
      </c>
      <c r="E644" t="str">
        <f t="shared" si="30"/>
        <v>false negative</v>
      </c>
      <c r="F644" t="str">
        <f t="shared" si="31"/>
        <v>false negative</v>
      </c>
      <c r="G644" t="str">
        <f t="shared" si="32"/>
        <v>false negative</v>
      </c>
    </row>
    <row r="645" spans="1:7" x14ac:dyDescent="0.25">
      <c r="A645" t="s">
        <v>458</v>
      </c>
      <c r="B645" t="s">
        <v>838</v>
      </c>
      <c r="C645">
        <v>-2.5479999999999999E-2</v>
      </c>
      <c r="D645" t="str">
        <f>IFERROR(IF(VLOOKUP(A645,'Experimental Epitopes'!$A$2:$A$589,1,FALSE)=A645,"yes"),"no")</f>
        <v>yes</v>
      </c>
      <c r="E645" t="str">
        <f t="shared" si="30"/>
        <v>false negative</v>
      </c>
      <c r="F645" t="str">
        <f t="shared" si="31"/>
        <v>false negative</v>
      </c>
      <c r="G645" t="str">
        <f t="shared" si="32"/>
        <v>false negative</v>
      </c>
    </row>
    <row r="646" spans="1:7" x14ac:dyDescent="0.25">
      <c r="A646" t="s">
        <v>459</v>
      </c>
      <c r="B646" t="s">
        <v>838</v>
      </c>
      <c r="C646">
        <v>0.23136999999999999</v>
      </c>
      <c r="D646" t="str">
        <f>IFERROR(IF(VLOOKUP(A646,'Experimental Epitopes'!$A$2:$A$589,1,FALSE)=A646,"yes"),"no")</f>
        <v>yes</v>
      </c>
      <c r="E646" t="str">
        <f t="shared" si="30"/>
        <v>false negative</v>
      </c>
      <c r="F646" t="str">
        <f t="shared" si="31"/>
        <v>false negative</v>
      </c>
      <c r="G646" t="str">
        <f t="shared" si="32"/>
        <v>accurate</v>
      </c>
    </row>
    <row r="647" spans="1:7" x14ac:dyDescent="0.25">
      <c r="A647" t="s">
        <v>460</v>
      </c>
      <c r="B647" t="s">
        <v>838</v>
      </c>
      <c r="C647">
        <v>0.18126999999999999</v>
      </c>
      <c r="D647" t="str">
        <f>IFERROR(IF(VLOOKUP(A647,'Experimental Epitopes'!$A$2:$A$589,1,FALSE)=A647,"yes"),"no")</f>
        <v>yes</v>
      </c>
      <c r="E647" t="str">
        <f t="shared" si="30"/>
        <v>false negative</v>
      </c>
      <c r="F647" t="str">
        <f t="shared" si="31"/>
        <v>false negative</v>
      </c>
      <c r="G647" t="str">
        <f t="shared" si="32"/>
        <v>accurate</v>
      </c>
    </row>
    <row r="648" spans="1:7" x14ac:dyDescent="0.25">
      <c r="A648" t="s">
        <v>775</v>
      </c>
      <c r="B648" t="s">
        <v>838</v>
      </c>
      <c r="C648">
        <v>-0.31886999999999999</v>
      </c>
      <c r="D648" t="str">
        <f>IFERROR(IF(VLOOKUP(A648,'Experimental Epitopes'!$A$2:$A$589,1,FALSE)=A648,"yes"),"no")</f>
        <v>no</v>
      </c>
      <c r="E648" t="str">
        <f t="shared" si="30"/>
        <v>accurate</v>
      </c>
      <c r="F648" t="str">
        <f t="shared" si="31"/>
        <v>accurate</v>
      </c>
      <c r="G648" t="str">
        <f t="shared" si="32"/>
        <v>accurate</v>
      </c>
    </row>
    <row r="649" spans="1:7" x14ac:dyDescent="0.25">
      <c r="A649" t="s">
        <v>461</v>
      </c>
      <c r="B649" t="s">
        <v>837</v>
      </c>
      <c r="C649">
        <v>-0.15125</v>
      </c>
      <c r="D649" t="str">
        <f>IFERROR(IF(VLOOKUP(A649,'Experimental Epitopes'!$A$2:$A$589,1,FALSE)=A649,"yes"),"no")</f>
        <v>yes</v>
      </c>
      <c r="E649" t="str">
        <f t="shared" si="30"/>
        <v>false negative</v>
      </c>
      <c r="F649" t="str">
        <f t="shared" si="31"/>
        <v>accurate</v>
      </c>
      <c r="G649" t="str">
        <f t="shared" si="32"/>
        <v>false negative</v>
      </c>
    </row>
    <row r="650" spans="1:7" x14ac:dyDescent="0.25">
      <c r="A650" t="s">
        <v>776</v>
      </c>
      <c r="B650" t="s">
        <v>838</v>
      </c>
      <c r="C650">
        <v>8.294E-2</v>
      </c>
      <c r="D650" t="str">
        <f>IFERROR(IF(VLOOKUP(A650,'Experimental Epitopes'!$A$2:$A$589,1,FALSE)=A650,"yes"),"no")</f>
        <v>no</v>
      </c>
      <c r="E650" t="str">
        <f t="shared" si="30"/>
        <v>accurate</v>
      </c>
      <c r="F650" t="str">
        <f t="shared" si="31"/>
        <v>accurate</v>
      </c>
      <c r="G650" t="str">
        <f t="shared" si="32"/>
        <v>false positive</v>
      </c>
    </row>
    <row r="651" spans="1:7" x14ac:dyDescent="0.25">
      <c r="A651" t="s">
        <v>462</v>
      </c>
      <c r="B651" t="s">
        <v>838</v>
      </c>
      <c r="C651">
        <v>-0.33631</v>
      </c>
      <c r="D651" t="str">
        <f>IFERROR(IF(VLOOKUP(A651,'Experimental Epitopes'!$A$2:$A$589,1,FALSE)=A651,"yes"),"no")</f>
        <v>yes</v>
      </c>
      <c r="E651" t="str">
        <f t="shared" si="30"/>
        <v>false negative</v>
      </c>
      <c r="F651" t="str">
        <f t="shared" si="31"/>
        <v>false negative</v>
      </c>
      <c r="G651" t="str">
        <f t="shared" si="32"/>
        <v>false negative</v>
      </c>
    </row>
    <row r="652" spans="1:7" x14ac:dyDescent="0.25">
      <c r="A652" t="s">
        <v>463</v>
      </c>
      <c r="B652" t="s">
        <v>838</v>
      </c>
      <c r="C652">
        <v>3.322E-2</v>
      </c>
      <c r="D652" t="str">
        <f>IFERROR(IF(VLOOKUP(A652,'Experimental Epitopes'!$A$2:$A$589,1,FALSE)=A652,"yes"),"no")</f>
        <v>yes</v>
      </c>
      <c r="E652" t="str">
        <f t="shared" si="30"/>
        <v>false negative</v>
      </c>
      <c r="F652" t="str">
        <f t="shared" si="31"/>
        <v>false negative</v>
      </c>
      <c r="G652" t="str">
        <f t="shared" si="32"/>
        <v>accurate</v>
      </c>
    </row>
    <row r="653" spans="1:7" x14ac:dyDescent="0.25">
      <c r="A653" t="s">
        <v>464</v>
      </c>
      <c r="B653" t="s">
        <v>837</v>
      </c>
      <c r="C653">
        <v>0.23845</v>
      </c>
      <c r="D653" t="str">
        <f>IFERROR(IF(VLOOKUP(A653,'Experimental Epitopes'!$A$2:$A$589,1,FALSE)=A653,"yes"),"no")</f>
        <v>yes</v>
      </c>
      <c r="E653" t="str">
        <f t="shared" si="30"/>
        <v>accurate</v>
      </c>
      <c r="F653" t="str">
        <f t="shared" si="31"/>
        <v>accurate</v>
      </c>
      <c r="G653" t="str">
        <f t="shared" si="32"/>
        <v>accurate</v>
      </c>
    </row>
    <row r="654" spans="1:7" x14ac:dyDescent="0.25">
      <c r="A654" t="s">
        <v>465</v>
      </c>
      <c r="B654" t="s">
        <v>838</v>
      </c>
      <c r="C654">
        <v>-4.5690000000000001E-2</v>
      </c>
      <c r="D654" t="str">
        <f>IFERROR(IF(VLOOKUP(A654,'Experimental Epitopes'!$A$2:$A$589,1,FALSE)=A654,"yes"),"no")</f>
        <v>yes</v>
      </c>
      <c r="E654" t="str">
        <f t="shared" si="30"/>
        <v>false negative</v>
      </c>
      <c r="F654" t="str">
        <f t="shared" si="31"/>
        <v>false negative</v>
      </c>
      <c r="G654" t="str">
        <f t="shared" si="32"/>
        <v>false negative</v>
      </c>
    </row>
    <row r="655" spans="1:7" x14ac:dyDescent="0.25">
      <c r="A655" t="s">
        <v>777</v>
      </c>
      <c r="B655" t="s">
        <v>838</v>
      </c>
      <c r="C655">
        <v>-0.38338</v>
      </c>
      <c r="D655" t="str">
        <f>IFERROR(IF(VLOOKUP(A655,'Experimental Epitopes'!$A$2:$A$589,1,FALSE)=A655,"yes"),"no")</f>
        <v>no</v>
      </c>
      <c r="E655" t="str">
        <f t="shared" si="30"/>
        <v>accurate</v>
      </c>
      <c r="F655" t="str">
        <f t="shared" si="31"/>
        <v>accurate</v>
      </c>
      <c r="G655" t="str">
        <f t="shared" si="32"/>
        <v>accurate</v>
      </c>
    </row>
    <row r="656" spans="1:7" x14ac:dyDescent="0.25">
      <c r="A656" t="s">
        <v>466</v>
      </c>
      <c r="B656" t="s">
        <v>838</v>
      </c>
      <c r="C656">
        <v>-7.9479999999999995E-2</v>
      </c>
      <c r="D656" t="str">
        <f>IFERROR(IF(VLOOKUP(A656,'Experimental Epitopes'!$A$2:$A$589,1,FALSE)=A656,"yes"),"no")</f>
        <v>yes</v>
      </c>
      <c r="E656" t="str">
        <f t="shared" si="30"/>
        <v>false negative</v>
      </c>
      <c r="F656" t="str">
        <f t="shared" si="31"/>
        <v>false negative</v>
      </c>
      <c r="G656" t="str">
        <f t="shared" si="32"/>
        <v>false negative</v>
      </c>
    </row>
    <row r="657" spans="1:7" x14ac:dyDescent="0.25">
      <c r="A657" t="s">
        <v>467</v>
      </c>
      <c r="B657" t="s">
        <v>838</v>
      </c>
      <c r="C657">
        <v>-0.2019</v>
      </c>
      <c r="D657" t="str">
        <f>IFERROR(IF(VLOOKUP(A657,'Experimental Epitopes'!$A$2:$A$589,1,FALSE)=A657,"yes"),"no")</f>
        <v>yes</v>
      </c>
      <c r="E657" t="str">
        <f t="shared" si="30"/>
        <v>false negative</v>
      </c>
      <c r="F657" t="str">
        <f t="shared" si="31"/>
        <v>false negative</v>
      </c>
      <c r="G657" t="str">
        <f t="shared" si="32"/>
        <v>false negative</v>
      </c>
    </row>
    <row r="658" spans="1:7" x14ac:dyDescent="0.25">
      <c r="A658" t="s">
        <v>468</v>
      </c>
      <c r="B658" t="s">
        <v>838</v>
      </c>
      <c r="C658">
        <v>0.23785999999999999</v>
      </c>
      <c r="D658" t="str">
        <f>IFERROR(IF(VLOOKUP(A658,'Experimental Epitopes'!$A$2:$A$589,1,FALSE)=A658,"yes"),"no")</f>
        <v>yes</v>
      </c>
      <c r="E658" t="str">
        <f t="shared" si="30"/>
        <v>false negative</v>
      </c>
      <c r="F658" t="str">
        <f t="shared" si="31"/>
        <v>false negative</v>
      </c>
      <c r="G658" t="str">
        <f t="shared" si="32"/>
        <v>accurate</v>
      </c>
    </row>
    <row r="659" spans="1:7" x14ac:dyDescent="0.25">
      <c r="A659" t="s">
        <v>469</v>
      </c>
      <c r="B659" t="s">
        <v>838</v>
      </c>
      <c r="C659">
        <v>4.2270000000000002E-2</v>
      </c>
      <c r="D659" t="str">
        <f>IFERROR(IF(VLOOKUP(A659,'Experimental Epitopes'!$A$2:$A$589,1,FALSE)=A659,"yes"),"no")</f>
        <v>yes</v>
      </c>
      <c r="E659" t="str">
        <f t="shared" si="30"/>
        <v>false negative</v>
      </c>
      <c r="F659" t="str">
        <f t="shared" si="31"/>
        <v>false negative</v>
      </c>
      <c r="G659" t="str">
        <f t="shared" si="32"/>
        <v>accurate</v>
      </c>
    </row>
    <row r="660" spans="1:7" x14ac:dyDescent="0.25">
      <c r="A660" t="s">
        <v>470</v>
      </c>
      <c r="B660" t="s">
        <v>838</v>
      </c>
      <c r="C660">
        <v>-0.27977000000000002</v>
      </c>
      <c r="D660" t="str">
        <f>IFERROR(IF(VLOOKUP(A660,'Experimental Epitopes'!$A$2:$A$589,1,FALSE)=A660,"yes"),"no")</f>
        <v>yes</v>
      </c>
      <c r="E660" t="str">
        <f t="shared" si="30"/>
        <v>false negative</v>
      </c>
      <c r="F660" t="str">
        <f t="shared" si="31"/>
        <v>false negative</v>
      </c>
      <c r="G660" t="str">
        <f t="shared" si="32"/>
        <v>false negative</v>
      </c>
    </row>
    <row r="661" spans="1:7" x14ac:dyDescent="0.25">
      <c r="A661" t="s">
        <v>778</v>
      </c>
      <c r="B661" t="s">
        <v>838</v>
      </c>
      <c r="C661">
        <v>-0.21904999999999999</v>
      </c>
      <c r="D661" t="str">
        <f>IFERROR(IF(VLOOKUP(A661,'Experimental Epitopes'!$A$2:$A$589,1,FALSE)=A661,"yes"),"no")</f>
        <v>no</v>
      </c>
      <c r="E661" t="str">
        <f t="shared" si="30"/>
        <v>accurate</v>
      </c>
      <c r="F661" t="str">
        <f t="shared" si="31"/>
        <v>accurate</v>
      </c>
      <c r="G661" t="str">
        <f t="shared" si="32"/>
        <v>accurate</v>
      </c>
    </row>
    <row r="662" spans="1:7" x14ac:dyDescent="0.25">
      <c r="A662" t="s">
        <v>471</v>
      </c>
      <c r="B662" t="s">
        <v>838</v>
      </c>
      <c r="C662">
        <v>-0.37461</v>
      </c>
      <c r="D662" t="str">
        <f>IFERROR(IF(VLOOKUP(A662,'Experimental Epitopes'!$A$2:$A$589,1,FALSE)=A662,"yes"),"no")</f>
        <v>yes</v>
      </c>
      <c r="E662" t="str">
        <f t="shared" si="30"/>
        <v>false negative</v>
      </c>
      <c r="F662" t="str">
        <f t="shared" si="31"/>
        <v>false negative</v>
      </c>
      <c r="G662" t="str">
        <f t="shared" si="32"/>
        <v>false negative</v>
      </c>
    </row>
    <row r="663" spans="1:7" x14ac:dyDescent="0.25">
      <c r="A663" t="s">
        <v>472</v>
      </c>
      <c r="B663" t="s">
        <v>838</v>
      </c>
      <c r="C663">
        <v>0.12197</v>
      </c>
      <c r="D663" t="str">
        <f>IFERROR(IF(VLOOKUP(A663,'Experimental Epitopes'!$A$2:$A$589,1,FALSE)=A663,"yes"),"no")</f>
        <v>yes</v>
      </c>
      <c r="E663" t="str">
        <f t="shared" si="30"/>
        <v>false negative</v>
      </c>
      <c r="F663" t="str">
        <f t="shared" si="31"/>
        <v>false negative</v>
      </c>
      <c r="G663" t="str">
        <f t="shared" si="32"/>
        <v>accurate</v>
      </c>
    </row>
    <row r="664" spans="1:7" x14ac:dyDescent="0.25">
      <c r="A664" t="s">
        <v>473</v>
      </c>
      <c r="B664" t="s">
        <v>838</v>
      </c>
      <c r="C664">
        <v>-4.335E-2</v>
      </c>
      <c r="D664" t="str">
        <f>IFERROR(IF(VLOOKUP(A664,'Experimental Epitopes'!$A$2:$A$589,1,FALSE)=A664,"yes"),"no")</f>
        <v>yes</v>
      </c>
      <c r="E664" t="str">
        <f t="shared" si="30"/>
        <v>false negative</v>
      </c>
      <c r="F664" t="str">
        <f t="shared" si="31"/>
        <v>false negative</v>
      </c>
      <c r="G664" t="str">
        <f t="shared" si="32"/>
        <v>false negative</v>
      </c>
    </row>
    <row r="665" spans="1:7" x14ac:dyDescent="0.25">
      <c r="A665" t="s">
        <v>779</v>
      </c>
      <c r="B665" t="s">
        <v>838</v>
      </c>
      <c r="C665">
        <v>0.26328000000000001</v>
      </c>
      <c r="D665" t="str">
        <f>IFERROR(IF(VLOOKUP(A665,'Experimental Epitopes'!$A$2:$A$589,1,FALSE)=A665,"yes"),"no")</f>
        <v>no</v>
      </c>
      <c r="E665" t="str">
        <f t="shared" si="30"/>
        <v>accurate</v>
      </c>
      <c r="F665" t="str">
        <f t="shared" si="31"/>
        <v>accurate</v>
      </c>
      <c r="G665" t="str">
        <f t="shared" si="32"/>
        <v>false positive</v>
      </c>
    </row>
    <row r="666" spans="1:7" x14ac:dyDescent="0.25">
      <c r="A666" t="s">
        <v>474</v>
      </c>
      <c r="B666" t="s">
        <v>838</v>
      </c>
      <c r="C666">
        <v>0.17538999999999999</v>
      </c>
      <c r="D666" t="str">
        <f>IFERROR(IF(VLOOKUP(A666,'Experimental Epitopes'!$A$2:$A$589,1,FALSE)=A666,"yes"),"no")</f>
        <v>yes</v>
      </c>
      <c r="E666" t="str">
        <f t="shared" si="30"/>
        <v>false negative</v>
      </c>
      <c r="F666" t="str">
        <f t="shared" si="31"/>
        <v>false negative</v>
      </c>
      <c r="G666" t="str">
        <f t="shared" si="32"/>
        <v>accurate</v>
      </c>
    </row>
    <row r="667" spans="1:7" x14ac:dyDescent="0.25">
      <c r="A667" t="s">
        <v>780</v>
      </c>
      <c r="B667" t="s">
        <v>838</v>
      </c>
      <c r="C667">
        <v>0.23128000000000001</v>
      </c>
      <c r="D667" t="str">
        <f>IFERROR(IF(VLOOKUP(A667,'Experimental Epitopes'!$A$2:$A$589,1,FALSE)=A667,"yes"),"no")</f>
        <v>no</v>
      </c>
      <c r="E667" t="str">
        <f t="shared" si="30"/>
        <v>accurate</v>
      </c>
      <c r="F667" t="str">
        <f t="shared" si="31"/>
        <v>accurate</v>
      </c>
      <c r="G667" t="str">
        <f t="shared" si="32"/>
        <v>false positive</v>
      </c>
    </row>
    <row r="668" spans="1:7" x14ac:dyDescent="0.25">
      <c r="A668" t="s">
        <v>475</v>
      </c>
      <c r="B668" t="s">
        <v>838</v>
      </c>
      <c r="C668">
        <v>-0.28637000000000001</v>
      </c>
      <c r="D668" t="str">
        <f>IFERROR(IF(VLOOKUP(A668,'Experimental Epitopes'!$A$2:$A$589,1,FALSE)=A668,"yes"),"no")</f>
        <v>yes</v>
      </c>
      <c r="E668" t="str">
        <f t="shared" si="30"/>
        <v>false negative</v>
      </c>
      <c r="F668" t="str">
        <f t="shared" si="31"/>
        <v>false negative</v>
      </c>
      <c r="G668" t="str">
        <f t="shared" si="32"/>
        <v>false negative</v>
      </c>
    </row>
    <row r="669" spans="1:7" x14ac:dyDescent="0.25">
      <c r="A669" t="s">
        <v>476</v>
      </c>
      <c r="B669" t="s">
        <v>838</v>
      </c>
      <c r="C669">
        <v>-9.8330000000000001E-2</v>
      </c>
      <c r="D669" t="str">
        <f>IFERROR(IF(VLOOKUP(A669,'Experimental Epitopes'!$A$2:$A$589,1,FALSE)=A669,"yes"),"no")</f>
        <v>yes</v>
      </c>
      <c r="E669" t="str">
        <f t="shared" si="30"/>
        <v>false negative</v>
      </c>
      <c r="F669" t="str">
        <f t="shared" si="31"/>
        <v>false negative</v>
      </c>
      <c r="G669" t="str">
        <f t="shared" si="32"/>
        <v>false negative</v>
      </c>
    </row>
    <row r="670" spans="1:7" x14ac:dyDescent="0.25">
      <c r="A670" t="s">
        <v>477</v>
      </c>
      <c r="B670" t="s">
        <v>838</v>
      </c>
      <c r="C670">
        <v>0.27424999999999999</v>
      </c>
      <c r="D670" t="str">
        <f>IFERROR(IF(VLOOKUP(A670,'Experimental Epitopes'!$A$2:$A$589,1,FALSE)=A670,"yes"),"no")</f>
        <v>yes</v>
      </c>
      <c r="E670" t="str">
        <f t="shared" si="30"/>
        <v>false negative</v>
      </c>
      <c r="F670" t="str">
        <f t="shared" si="31"/>
        <v>false negative</v>
      </c>
      <c r="G670" t="str">
        <f t="shared" si="32"/>
        <v>accurate</v>
      </c>
    </row>
    <row r="671" spans="1:7" x14ac:dyDescent="0.25">
      <c r="A671" t="s">
        <v>478</v>
      </c>
      <c r="B671" t="s">
        <v>837</v>
      </c>
      <c r="C671">
        <v>-1.337E-2</v>
      </c>
      <c r="D671" t="str">
        <f>IFERROR(IF(VLOOKUP(A671,'Experimental Epitopes'!$A$2:$A$589,1,FALSE)=A671,"yes"),"no")</f>
        <v>yes</v>
      </c>
      <c r="E671" t="str">
        <f t="shared" si="30"/>
        <v>false negative</v>
      </c>
      <c r="F671" t="str">
        <f t="shared" si="31"/>
        <v>accurate</v>
      </c>
      <c r="G671" t="str">
        <f t="shared" si="32"/>
        <v>false negative</v>
      </c>
    </row>
    <row r="672" spans="1:7" x14ac:dyDescent="0.25">
      <c r="A672" t="s">
        <v>479</v>
      </c>
      <c r="B672" t="s">
        <v>838</v>
      </c>
      <c r="C672">
        <v>5.8680000000000003E-2</v>
      </c>
      <c r="D672" t="str">
        <f>IFERROR(IF(VLOOKUP(A672,'Experimental Epitopes'!$A$2:$A$589,1,FALSE)=A672,"yes"),"no")</f>
        <v>yes</v>
      </c>
      <c r="E672" t="str">
        <f t="shared" si="30"/>
        <v>false negative</v>
      </c>
      <c r="F672" t="str">
        <f t="shared" si="31"/>
        <v>false negative</v>
      </c>
      <c r="G672" t="str">
        <f t="shared" si="32"/>
        <v>accurate</v>
      </c>
    </row>
    <row r="673" spans="1:7" x14ac:dyDescent="0.25">
      <c r="A673" t="s">
        <v>480</v>
      </c>
      <c r="B673" t="s">
        <v>838</v>
      </c>
      <c r="C673">
        <v>2.3099999999999999E-2</v>
      </c>
      <c r="D673" t="str">
        <f>IFERROR(IF(VLOOKUP(A673,'Experimental Epitopes'!$A$2:$A$589,1,FALSE)=A673,"yes"),"no")</f>
        <v>yes</v>
      </c>
      <c r="E673" t="str">
        <f t="shared" si="30"/>
        <v>false negative</v>
      </c>
      <c r="F673" t="str">
        <f t="shared" si="31"/>
        <v>false negative</v>
      </c>
      <c r="G673" t="str">
        <f t="shared" si="32"/>
        <v>accurate</v>
      </c>
    </row>
    <row r="674" spans="1:7" x14ac:dyDescent="0.25">
      <c r="A674" t="s">
        <v>781</v>
      </c>
      <c r="B674" t="s">
        <v>837</v>
      </c>
      <c r="C674">
        <v>-4.9270000000000001E-2</v>
      </c>
      <c r="D674" t="str">
        <f>IFERROR(IF(VLOOKUP(A674,'Experimental Epitopes'!$A$2:$A$589,1,FALSE)=A674,"yes"),"no")</f>
        <v>no</v>
      </c>
      <c r="E674" t="str">
        <f t="shared" si="30"/>
        <v>accurate</v>
      </c>
      <c r="F674" t="str">
        <f t="shared" si="31"/>
        <v>false positive</v>
      </c>
      <c r="G674" t="str">
        <f t="shared" si="32"/>
        <v>accurate</v>
      </c>
    </row>
    <row r="675" spans="1:7" x14ac:dyDescent="0.25">
      <c r="A675" t="s">
        <v>481</v>
      </c>
      <c r="B675" t="s">
        <v>838</v>
      </c>
      <c r="C675">
        <v>3.0999999999999999E-3</v>
      </c>
      <c r="D675" t="str">
        <f>IFERROR(IF(VLOOKUP(A675,'Experimental Epitopes'!$A$2:$A$589,1,FALSE)=A675,"yes"),"no")</f>
        <v>yes</v>
      </c>
      <c r="E675" t="str">
        <f t="shared" si="30"/>
        <v>false negative</v>
      </c>
      <c r="F675" t="str">
        <f t="shared" si="31"/>
        <v>false negative</v>
      </c>
      <c r="G675" t="str">
        <f t="shared" si="32"/>
        <v>accurate</v>
      </c>
    </row>
    <row r="676" spans="1:7" x14ac:dyDescent="0.25">
      <c r="A676" t="s">
        <v>482</v>
      </c>
      <c r="B676" t="s">
        <v>838</v>
      </c>
      <c r="C676">
        <v>0.10962</v>
      </c>
      <c r="D676" t="str">
        <f>IFERROR(IF(VLOOKUP(A676,'Experimental Epitopes'!$A$2:$A$589,1,FALSE)=A676,"yes"),"no")</f>
        <v>yes</v>
      </c>
      <c r="E676" t="str">
        <f t="shared" si="30"/>
        <v>false negative</v>
      </c>
      <c r="F676" t="str">
        <f t="shared" si="31"/>
        <v>false negative</v>
      </c>
      <c r="G676" t="str">
        <f t="shared" si="32"/>
        <v>accurate</v>
      </c>
    </row>
    <row r="677" spans="1:7" x14ac:dyDescent="0.25">
      <c r="A677" t="s">
        <v>483</v>
      </c>
      <c r="B677" t="s">
        <v>838</v>
      </c>
      <c r="C677">
        <v>0.17157</v>
      </c>
      <c r="D677" t="str">
        <f>IFERROR(IF(VLOOKUP(A677,'Experimental Epitopes'!$A$2:$A$589,1,FALSE)=A677,"yes"),"no")</f>
        <v>yes</v>
      </c>
      <c r="E677" t="str">
        <f t="shared" si="30"/>
        <v>false negative</v>
      </c>
      <c r="F677" t="str">
        <f t="shared" si="31"/>
        <v>false negative</v>
      </c>
      <c r="G677" t="str">
        <f t="shared" si="32"/>
        <v>accurate</v>
      </c>
    </row>
    <row r="678" spans="1:7" x14ac:dyDescent="0.25">
      <c r="A678" t="s">
        <v>484</v>
      </c>
      <c r="B678" t="s">
        <v>838</v>
      </c>
      <c r="C678">
        <v>0.12266000000000001</v>
      </c>
      <c r="D678" t="str">
        <f>IFERROR(IF(VLOOKUP(A678,'Experimental Epitopes'!$A$2:$A$589,1,FALSE)=A678,"yes"),"no")</f>
        <v>yes</v>
      </c>
      <c r="E678" t="str">
        <f t="shared" si="30"/>
        <v>false negative</v>
      </c>
      <c r="F678" t="str">
        <f t="shared" si="31"/>
        <v>false negative</v>
      </c>
      <c r="G678" t="str">
        <f t="shared" si="32"/>
        <v>accurate</v>
      </c>
    </row>
    <row r="679" spans="1:7" x14ac:dyDescent="0.25">
      <c r="A679" t="s">
        <v>485</v>
      </c>
      <c r="B679" t="s">
        <v>838</v>
      </c>
      <c r="C679">
        <v>-8.8099999999999998E-2</v>
      </c>
      <c r="D679" t="str">
        <f>IFERROR(IF(VLOOKUP(A679,'Experimental Epitopes'!$A$2:$A$589,1,FALSE)=A679,"yes"),"no")</f>
        <v>yes</v>
      </c>
      <c r="E679" t="str">
        <f t="shared" si="30"/>
        <v>false negative</v>
      </c>
      <c r="F679" t="str">
        <f t="shared" si="31"/>
        <v>false negative</v>
      </c>
      <c r="G679" t="str">
        <f t="shared" si="32"/>
        <v>false negative</v>
      </c>
    </row>
    <row r="680" spans="1:7" x14ac:dyDescent="0.25">
      <c r="A680" t="s">
        <v>486</v>
      </c>
      <c r="B680" t="s">
        <v>838</v>
      </c>
      <c r="C680">
        <v>0.25684000000000001</v>
      </c>
      <c r="D680" t="str">
        <f>IFERROR(IF(VLOOKUP(A680,'Experimental Epitopes'!$A$2:$A$589,1,FALSE)=A680,"yes"),"no")</f>
        <v>yes</v>
      </c>
      <c r="E680" t="str">
        <f t="shared" si="30"/>
        <v>false negative</v>
      </c>
      <c r="F680" t="str">
        <f t="shared" si="31"/>
        <v>false negative</v>
      </c>
      <c r="G680" t="str">
        <f t="shared" si="32"/>
        <v>accurate</v>
      </c>
    </row>
    <row r="681" spans="1:7" x14ac:dyDescent="0.25">
      <c r="A681" t="s">
        <v>782</v>
      </c>
      <c r="B681" t="s">
        <v>838</v>
      </c>
      <c r="C681">
        <v>-4.5300000000000002E-3</v>
      </c>
      <c r="D681" t="str">
        <f>IFERROR(IF(VLOOKUP(A681,'Experimental Epitopes'!$A$2:$A$589,1,FALSE)=A681,"yes"),"no")</f>
        <v>no</v>
      </c>
      <c r="E681" t="str">
        <f t="shared" si="30"/>
        <v>accurate</v>
      </c>
      <c r="F681" t="str">
        <f t="shared" si="31"/>
        <v>accurate</v>
      </c>
      <c r="G681" t="str">
        <f t="shared" si="32"/>
        <v>accurate</v>
      </c>
    </row>
    <row r="682" spans="1:7" x14ac:dyDescent="0.25">
      <c r="A682" t="s">
        <v>783</v>
      </c>
      <c r="B682" t="s">
        <v>838</v>
      </c>
      <c r="C682">
        <v>-4.5300000000000002E-3</v>
      </c>
      <c r="D682" t="str">
        <f>IFERROR(IF(VLOOKUP(A682,'Experimental Epitopes'!$A$2:$A$589,1,FALSE)=A682,"yes"),"no")</f>
        <v>no</v>
      </c>
      <c r="E682" t="str">
        <f t="shared" si="30"/>
        <v>accurate</v>
      </c>
      <c r="F682" t="str">
        <f t="shared" si="31"/>
        <v>accurate</v>
      </c>
      <c r="G682" t="str">
        <f t="shared" si="32"/>
        <v>accurate</v>
      </c>
    </row>
    <row r="683" spans="1:7" x14ac:dyDescent="0.25">
      <c r="A683" t="s">
        <v>784</v>
      </c>
      <c r="B683" t="s">
        <v>837</v>
      </c>
      <c r="C683">
        <v>-0.21239</v>
      </c>
      <c r="D683" t="str">
        <f>IFERROR(IF(VLOOKUP(A683,'Experimental Epitopes'!$A$2:$A$589,1,FALSE)=A683,"yes"),"no")</f>
        <v>no</v>
      </c>
      <c r="E683" t="str">
        <f t="shared" si="30"/>
        <v>accurate</v>
      </c>
      <c r="F683" t="str">
        <f t="shared" si="31"/>
        <v>false positive</v>
      </c>
      <c r="G683" t="str">
        <f t="shared" si="32"/>
        <v>accurate</v>
      </c>
    </row>
    <row r="684" spans="1:7" x14ac:dyDescent="0.25">
      <c r="A684" t="s">
        <v>785</v>
      </c>
      <c r="B684" t="s">
        <v>838</v>
      </c>
      <c r="C684">
        <v>-0.24005000000000001</v>
      </c>
      <c r="D684" t="str">
        <f>IFERROR(IF(VLOOKUP(A684,'Experimental Epitopes'!$A$2:$A$589,1,FALSE)=A684,"yes"),"no")</f>
        <v>no</v>
      </c>
      <c r="E684" t="str">
        <f t="shared" si="30"/>
        <v>accurate</v>
      </c>
      <c r="F684" t="str">
        <f t="shared" si="31"/>
        <v>accurate</v>
      </c>
      <c r="G684" t="str">
        <f t="shared" si="32"/>
        <v>accurate</v>
      </c>
    </row>
    <row r="685" spans="1:7" x14ac:dyDescent="0.25">
      <c r="A685" t="s">
        <v>786</v>
      </c>
      <c r="B685" t="s">
        <v>838</v>
      </c>
      <c r="C685">
        <v>-0.23491000000000001</v>
      </c>
      <c r="D685" t="str">
        <f>IFERROR(IF(VLOOKUP(A685,'Experimental Epitopes'!$A$2:$A$589,1,FALSE)=A685,"yes"),"no")</f>
        <v>no</v>
      </c>
      <c r="E685" t="str">
        <f t="shared" si="30"/>
        <v>accurate</v>
      </c>
      <c r="F685" t="str">
        <f t="shared" si="31"/>
        <v>accurate</v>
      </c>
      <c r="G685" t="str">
        <f t="shared" si="32"/>
        <v>accurate</v>
      </c>
    </row>
    <row r="686" spans="1:7" x14ac:dyDescent="0.25">
      <c r="A686" t="s">
        <v>787</v>
      </c>
      <c r="B686" t="s">
        <v>838</v>
      </c>
      <c r="C686">
        <v>0.28654000000000002</v>
      </c>
      <c r="D686" t="str">
        <f>IFERROR(IF(VLOOKUP(A686,'Experimental Epitopes'!$A$2:$A$589,1,FALSE)=A686,"yes"),"no")</f>
        <v>no</v>
      </c>
      <c r="E686" t="str">
        <f t="shared" si="30"/>
        <v>accurate</v>
      </c>
      <c r="F686" t="str">
        <f t="shared" si="31"/>
        <v>accurate</v>
      </c>
      <c r="G686" t="str">
        <f t="shared" si="32"/>
        <v>false positive</v>
      </c>
    </row>
    <row r="687" spans="1:7" x14ac:dyDescent="0.25">
      <c r="A687" t="s">
        <v>788</v>
      </c>
      <c r="B687" t="s">
        <v>837</v>
      </c>
      <c r="C687">
        <v>6.2979999999999994E-2</v>
      </c>
      <c r="D687" t="str">
        <f>IFERROR(IF(VLOOKUP(A687,'Experimental Epitopes'!$A$2:$A$589,1,FALSE)=A687,"yes"),"no")</f>
        <v>no</v>
      </c>
      <c r="E687" t="str">
        <f t="shared" si="30"/>
        <v>false positive</v>
      </c>
      <c r="F687" t="str">
        <f t="shared" si="31"/>
        <v>false positive</v>
      </c>
      <c r="G687" t="str">
        <f t="shared" si="32"/>
        <v>false positive</v>
      </c>
    </row>
    <row r="688" spans="1:7" x14ac:dyDescent="0.25">
      <c r="A688" t="s">
        <v>789</v>
      </c>
      <c r="B688" t="s">
        <v>838</v>
      </c>
      <c r="C688">
        <v>-9.3729999999999994E-2</v>
      </c>
      <c r="D688" t="str">
        <f>IFERROR(IF(VLOOKUP(A688,'Experimental Epitopes'!$A$2:$A$589,1,FALSE)=A688,"yes"),"no")</f>
        <v>no</v>
      </c>
      <c r="E688" t="str">
        <f t="shared" si="30"/>
        <v>accurate</v>
      </c>
      <c r="F688" t="str">
        <f t="shared" si="31"/>
        <v>accurate</v>
      </c>
      <c r="G688" t="str">
        <f t="shared" si="32"/>
        <v>accurate</v>
      </c>
    </row>
    <row r="689" spans="1:7" x14ac:dyDescent="0.25">
      <c r="A689" t="s">
        <v>790</v>
      </c>
      <c r="B689" t="s">
        <v>838</v>
      </c>
      <c r="C689">
        <v>2.554E-2</v>
      </c>
      <c r="D689" t="str">
        <f>IFERROR(IF(VLOOKUP(A689,'Experimental Epitopes'!$A$2:$A$589,1,FALSE)=A689,"yes"),"no")</f>
        <v>no</v>
      </c>
      <c r="E689" t="str">
        <f t="shared" si="30"/>
        <v>accurate</v>
      </c>
      <c r="F689" t="str">
        <f t="shared" si="31"/>
        <v>accurate</v>
      </c>
      <c r="G689" t="str">
        <f t="shared" si="32"/>
        <v>false positive</v>
      </c>
    </row>
    <row r="690" spans="1:7" x14ac:dyDescent="0.25">
      <c r="A690" t="s">
        <v>791</v>
      </c>
      <c r="B690" t="s">
        <v>838</v>
      </c>
      <c r="C690">
        <v>0.29670999999999997</v>
      </c>
      <c r="D690" t="str">
        <f>IFERROR(IF(VLOOKUP(A690,'Experimental Epitopes'!$A$2:$A$589,1,FALSE)=A690,"yes"),"no")</f>
        <v>no</v>
      </c>
      <c r="E690" t="str">
        <f t="shared" si="30"/>
        <v>accurate</v>
      </c>
      <c r="F690" t="str">
        <f t="shared" si="31"/>
        <v>accurate</v>
      </c>
      <c r="G690" t="str">
        <f t="shared" si="32"/>
        <v>false positive</v>
      </c>
    </row>
    <row r="691" spans="1:7" x14ac:dyDescent="0.25">
      <c r="A691" t="s">
        <v>792</v>
      </c>
      <c r="B691" t="s">
        <v>838</v>
      </c>
      <c r="C691">
        <v>-7.4660000000000004E-2</v>
      </c>
      <c r="D691" t="str">
        <f>IFERROR(IF(VLOOKUP(A691,'Experimental Epitopes'!$A$2:$A$589,1,FALSE)=A691,"yes"),"no")</f>
        <v>no</v>
      </c>
      <c r="E691" t="str">
        <f t="shared" si="30"/>
        <v>accurate</v>
      </c>
      <c r="F691" t="str">
        <f t="shared" si="31"/>
        <v>accurate</v>
      </c>
      <c r="G691" t="str">
        <f t="shared" si="32"/>
        <v>accurate</v>
      </c>
    </row>
    <row r="692" spans="1:7" x14ac:dyDescent="0.25">
      <c r="A692" t="s">
        <v>793</v>
      </c>
      <c r="B692" t="s">
        <v>838</v>
      </c>
      <c r="C692">
        <v>-8.8880000000000001E-2</v>
      </c>
      <c r="D692" t="str">
        <f>IFERROR(IF(VLOOKUP(A692,'Experimental Epitopes'!$A$2:$A$589,1,FALSE)=A692,"yes"),"no")</f>
        <v>no</v>
      </c>
      <c r="E692" t="str">
        <f t="shared" si="30"/>
        <v>accurate</v>
      </c>
      <c r="F692" t="str">
        <f t="shared" si="31"/>
        <v>accurate</v>
      </c>
      <c r="G692" t="str">
        <f t="shared" si="32"/>
        <v>accurate</v>
      </c>
    </row>
    <row r="693" spans="1:7" x14ac:dyDescent="0.25">
      <c r="A693" t="s">
        <v>794</v>
      </c>
      <c r="B693" t="s">
        <v>838</v>
      </c>
      <c r="C693">
        <v>-7.8649999999999998E-2</v>
      </c>
      <c r="D693" t="str">
        <f>IFERROR(IF(VLOOKUP(A693,'Experimental Epitopes'!$A$2:$A$589,1,FALSE)=A693,"yes"),"no")</f>
        <v>no</v>
      </c>
      <c r="E693" t="str">
        <f t="shared" si="30"/>
        <v>accurate</v>
      </c>
      <c r="F693" t="str">
        <f t="shared" si="31"/>
        <v>accurate</v>
      </c>
      <c r="G693" t="str">
        <f t="shared" si="32"/>
        <v>accurate</v>
      </c>
    </row>
    <row r="694" spans="1:7" x14ac:dyDescent="0.25">
      <c r="A694" t="s">
        <v>795</v>
      </c>
      <c r="B694" t="s">
        <v>838</v>
      </c>
      <c r="C694">
        <v>5.9490000000000001E-2</v>
      </c>
      <c r="D694" t="str">
        <f>IFERROR(IF(VLOOKUP(A694,'Experimental Epitopes'!$A$2:$A$589,1,FALSE)=A694,"yes"),"no")</f>
        <v>no</v>
      </c>
      <c r="E694" t="str">
        <f t="shared" si="30"/>
        <v>accurate</v>
      </c>
      <c r="F694" t="str">
        <f t="shared" si="31"/>
        <v>accurate</v>
      </c>
      <c r="G694" t="str">
        <f t="shared" si="32"/>
        <v>false positive</v>
      </c>
    </row>
    <row r="695" spans="1:7" x14ac:dyDescent="0.25">
      <c r="A695" t="s">
        <v>796</v>
      </c>
      <c r="B695" t="s">
        <v>838</v>
      </c>
      <c r="C695">
        <v>6.0929999999999998E-2</v>
      </c>
      <c r="D695" t="str">
        <f>IFERROR(IF(VLOOKUP(A695,'Experimental Epitopes'!$A$2:$A$589,1,FALSE)=A695,"yes"),"no")</f>
        <v>no</v>
      </c>
      <c r="E695" t="str">
        <f t="shared" si="30"/>
        <v>accurate</v>
      </c>
      <c r="F695" t="str">
        <f t="shared" si="31"/>
        <v>accurate</v>
      </c>
      <c r="G695" t="str">
        <f t="shared" si="32"/>
        <v>false positive</v>
      </c>
    </row>
    <row r="696" spans="1:7" x14ac:dyDescent="0.25">
      <c r="A696" t="s">
        <v>797</v>
      </c>
      <c r="B696" t="s">
        <v>838</v>
      </c>
      <c r="C696">
        <v>0.19667000000000001</v>
      </c>
      <c r="D696" t="str">
        <f>IFERROR(IF(VLOOKUP(A696,'Experimental Epitopes'!$A$2:$A$589,1,FALSE)=A696,"yes"),"no")</f>
        <v>no</v>
      </c>
      <c r="E696" t="str">
        <f t="shared" si="30"/>
        <v>accurate</v>
      </c>
      <c r="F696" t="str">
        <f t="shared" si="31"/>
        <v>accurate</v>
      </c>
      <c r="G696" t="str">
        <f t="shared" si="32"/>
        <v>false positive</v>
      </c>
    </row>
    <row r="697" spans="1:7" x14ac:dyDescent="0.25">
      <c r="A697" t="s">
        <v>798</v>
      </c>
      <c r="B697" t="s">
        <v>837</v>
      </c>
      <c r="C697">
        <v>8.3580000000000002E-2</v>
      </c>
      <c r="D697" t="str">
        <f>IFERROR(IF(VLOOKUP(A697,'Experimental Epitopes'!$A$2:$A$589,1,FALSE)=A697,"yes"),"no")</f>
        <v>no</v>
      </c>
      <c r="E697" t="str">
        <f t="shared" si="30"/>
        <v>false positive</v>
      </c>
      <c r="F697" t="str">
        <f t="shared" si="31"/>
        <v>false positive</v>
      </c>
      <c r="G697" t="str">
        <f t="shared" si="32"/>
        <v>false positive</v>
      </c>
    </row>
    <row r="698" spans="1:7" x14ac:dyDescent="0.25">
      <c r="A698" t="s">
        <v>799</v>
      </c>
      <c r="B698" t="s">
        <v>838</v>
      </c>
      <c r="C698">
        <v>8.3290000000000003E-2</v>
      </c>
      <c r="D698" t="str">
        <f>IFERROR(IF(VLOOKUP(A698,'Experimental Epitopes'!$A$2:$A$589,1,FALSE)=A698,"yes"),"no")</f>
        <v>no</v>
      </c>
      <c r="E698" t="str">
        <f t="shared" si="30"/>
        <v>accurate</v>
      </c>
      <c r="F698" t="str">
        <f t="shared" si="31"/>
        <v>accurate</v>
      </c>
      <c r="G698" t="str">
        <f t="shared" si="32"/>
        <v>false positive</v>
      </c>
    </row>
    <row r="699" spans="1:7" x14ac:dyDescent="0.25">
      <c r="A699" t="s">
        <v>800</v>
      </c>
      <c r="B699" t="s">
        <v>838</v>
      </c>
      <c r="C699">
        <v>-0.11376</v>
      </c>
      <c r="D699" t="str">
        <f>IFERROR(IF(VLOOKUP(A699,'Experimental Epitopes'!$A$2:$A$589,1,FALSE)=A699,"yes"),"no")</f>
        <v>no</v>
      </c>
      <c r="E699" t="str">
        <f t="shared" si="30"/>
        <v>accurate</v>
      </c>
      <c r="F699" t="str">
        <f t="shared" si="31"/>
        <v>accurate</v>
      </c>
      <c r="G699" t="str">
        <f t="shared" si="32"/>
        <v>accurate</v>
      </c>
    </row>
    <row r="700" spans="1:7" x14ac:dyDescent="0.25">
      <c r="A700" t="s">
        <v>801</v>
      </c>
      <c r="B700" t="s">
        <v>838</v>
      </c>
      <c r="C700">
        <v>-6.9650000000000004E-2</v>
      </c>
      <c r="D700" t="str">
        <f>IFERROR(IF(VLOOKUP(A700,'Experimental Epitopes'!$A$2:$A$589,1,FALSE)=A700,"yes"),"no")</f>
        <v>no</v>
      </c>
      <c r="E700" t="str">
        <f t="shared" si="30"/>
        <v>accurate</v>
      </c>
      <c r="F700" t="str">
        <f t="shared" si="31"/>
        <v>accurate</v>
      </c>
      <c r="G700" t="str">
        <f t="shared" si="32"/>
        <v>accurate</v>
      </c>
    </row>
    <row r="701" spans="1:7" x14ac:dyDescent="0.25">
      <c r="A701" t="s">
        <v>802</v>
      </c>
      <c r="B701" t="s">
        <v>838</v>
      </c>
      <c r="C701">
        <v>-0.16036</v>
      </c>
      <c r="D701" t="str">
        <f>IFERROR(IF(VLOOKUP(A701,'Experimental Epitopes'!$A$2:$A$589,1,FALSE)=A701,"yes"),"no")</f>
        <v>no</v>
      </c>
      <c r="E701" t="str">
        <f t="shared" si="30"/>
        <v>accurate</v>
      </c>
      <c r="F701" t="str">
        <f t="shared" si="31"/>
        <v>accurate</v>
      </c>
      <c r="G701" t="str">
        <f t="shared" si="32"/>
        <v>accurate</v>
      </c>
    </row>
    <row r="702" spans="1:7" x14ac:dyDescent="0.25">
      <c r="A702" t="s">
        <v>803</v>
      </c>
      <c r="B702" t="s">
        <v>838</v>
      </c>
      <c r="C702">
        <v>-0.15706000000000001</v>
      </c>
      <c r="D702" t="str">
        <f>IFERROR(IF(VLOOKUP(A702,'Experimental Epitopes'!$A$2:$A$589,1,FALSE)=A702,"yes"),"no")</f>
        <v>no</v>
      </c>
      <c r="E702" t="str">
        <f t="shared" si="30"/>
        <v>accurate</v>
      </c>
      <c r="F702" t="str">
        <f t="shared" si="31"/>
        <v>accurate</v>
      </c>
      <c r="G702" t="str">
        <f t="shared" si="32"/>
        <v>accurate</v>
      </c>
    </row>
    <row r="703" spans="1:7" x14ac:dyDescent="0.25">
      <c r="A703" t="s">
        <v>804</v>
      </c>
      <c r="B703" t="s">
        <v>838</v>
      </c>
      <c r="C703">
        <v>-2.1590000000000002E-2</v>
      </c>
      <c r="D703" t="str">
        <f>IFERROR(IF(VLOOKUP(A703,'Experimental Epitopes'!$A$2:$A$589,1,FALSE)=A703,"yes"),"no")</f>
        <v>no</v>
      </c>
      <c r="E703" t="str">
        <f t="shared" si="30"/>
        <v>accurate</v>
      </c>
      <c r="F703" t="str">
        <f t="shared" si="31"/>
        <v>accurate</v>
      </c>
      <c r="G703" t="str">
        <f t="shared" si="32"/>
        <v>accurate</v>
      </c>
    </row>
    <row r="704" spans="1:7" x14ac:dyDescent="0.25">
      <c r="A704" t="s">
        <v>805</v>
      </c>
      <c r="B704" t="s">
        <v>838</v>
      </c>
      <c r="C704">
        <v>3.984E-2</v>
      </c>
      <c r="D704" t="str">
        <f>IFERROR(IF(VLOOKUP(A704,'Experimental Epitopes'!$A$2:$A$589,1,FALSE)=A704,"yes"),"no")</f>
        <v>no</v>
      </c>
      <c r="E704" t="str">
        <f t="shared" si="30"/>
        <v>accurate</v>
      </c>
      <c r="F704" t="str">
        <f t="shared" si="31"/>
        <v>accurate</v>
      </c>
      <c r="G704" t="str">
        <f t="shared" si="32"/>
        <v>false positive</v>
      </c>
    </row>
    <row r="705" spans="1:7" x14ac:dyDescent="0.25">
      <c r="A705" t="s">
        <v>806</v>
      </c>
      <c r="B705" t="s">
        <v>838</v>
      </c>
      <c r="C705">
        <v>1.094E-2</v>
      </c>
      <c r="D705" t="str">
        <f>IFERROR(IF(VLOOKUP(A705,'Experimental Epitopes'!$A$2:$A$589,1,FALSE)=A705,"yes"),"no")</f>
        <v>no</v>
      </c>
      <c r="E705" t="str">
        <f t="shared" si="30"/>
        <v>accurate</v>
      </c>
      <c r="F705" t="str">
        <f t="shared" si="31"/>
        <v>accurate</v>
      </c>
      <c r="G705" t="str">
        <f t="shared" si="32"/>
        <v>false positive</v>
      </c>
    </row>
    <row r="706" spans="1:7" x14ac:dyDescent="0.25">
      <c r="A706" t="s">
        <v>807</v>
      </c>
      <c r="B706" t="s">
        <v>838</v>
      </c>
      <c r="C706">
        <v>0.16309000000000001</v>
      </c>
      <c r="D706" t="str">
        <f>IFERROR(IF(VLOOKUP(A706,'Experimental Epitopes'!$A$2:$A$589,1,FALSE)=A706,"yes"),"no")</f>
        <v>no</v>
      </c>
      <c r="E706" t="str">
        <f t="shared" si="30"/>
        <v>accurate</v>
      </c>
      <c r="F706" t="str">
        <f t="shared" si="31"/>
        <v>accurate</v>
      </c>
      <c r="G706" t="str">
        <f t="shared" si="32"/>
        <v>false positive</v>
      </c>
    </row>
    <row r="707" spans="1:7" x14ac:dyDescent="0.25">
      <c r="A707" t="s">
        <v>808</v>
      </c>
      <c r="B707" t="s">
        <v>838</v>
      </c>
      <c r="C707">
        <v>-4.41E-2</v>
      </c>
      <c r="D707" t="str">
        <f>IFERROR(IF(VLOOKUP(A707,'Experimental Epitopes'!$A$2:$A$589,1,FALSE)=A707,"yes"),"no")</f>
        <v>no</v>
      </c>
      <c r="E707" t="str">
        <f t="shared" ref="E707:E770" si="33">IF(OR(AND(B707="POSITIVE",C707&gt;0,D707="yes"),AND(OR(B707="NEGATIVE",C707&lt;0),D707="no")),"accurate",IF(AND(B707="POSITIVE",C707&gt;0,D707="no"),"false positive","false negative"))</f>
        <v>accurate</v>
      </c>
      <c r="F707" t="str">
        <f t="shared" ref="F707:F770" si="34">IF(OR(AND(B707="POSITIVE",D707="yes"),AND(B707="NEGATIVE",D707="no")),"accurate",IF(AND(B707="POSITIVE",D707="no"),"false positive","false negative"))</f>
        <v>accurate</v>
      </c>
      <c r="G707" t="str">
        <f t="shared" ref="G707:G770" si="35">IF(OR(AND(C707&gt;0,D707="yes"),AND(C707&lt;0,D707="no")),"accurate",IF(AND(C707&gt;0,D707="no"),"false positive","false negative"))</f>
        <v>accurate</v>
      </c>
    </row>
    <row r="708" spans="1:7" x14ac:dyDescent="0.25">
      <c r="A708" t="s">
        <v>809</v>
      </c>
      <c r="B708" t="s">
        <v>838</v>
      </c>
      <c r="C708">
        <v>0.25488</v>
      </c>
      <c r="D708" t="str">
        <f>IFERROR(IF(VLOOKUP(A708,'Experimental Epitopes'!$A$2:$A$589,1,FALSE)=A708,"yes"),"no")</f>
        <v>no</v>
      </c>
      <c r="E708" t="str">
        <f t="shared" si="33"/>
        <v>accurate</v>
      </c>
      <c r="F708" t="str">
        <f t="shared" si="34"/>
        <v>accurate</v>
      </c>
      <c r="G708" t="str">
        <f t="shared" si="35"/>
        <v>false positive</v>
      </c>
    </row>
    <row r="709" spans="1:7" x14ac:dyDescent="0.25">
      <c r="A709" t="s">
        <v>810</v>
      </c>
      <c r="B709" t="s">
        <v>837</v>
      </c>
      <c r="C709">
        <v>-0.12569</v>
      </c>
      <c r="D709" t="str">
        <f>IFERROR(IF(VLOOKUP(A709,'Experimental Epitopes'!$A$2:$A$589,1,FALSE)=A709,"yes"),"no")</f>
        <v>no</v>
      </c>
      <c r="E709" t="str">
        <f t="shared" si="33"/>
        <v>accurate</v>
      </c>
      <c r="F709" t="str">
        <f t="shared" si="34"/>
        <v>false positive</v>
      </c>
      <c r="G709" t="str">
        <f t="shared" si="35"/>
        <v>accurate</v>
      </c>
    </row>
    <row r="710" spans="1:7" x14ac:dyDescent="0.25">
      <c r="A710" t="s">
        <v>811</v>
      </c>
      <c r="B710" t="s">
        <v>838</v>
      </c>
      <c r="C710">
        <v>0.19671</v>
      </c>
      <c r="D710" t="str">
        <f>IFERROR(IF(VLOOKUP(A710,'Experimental Epitopes'!$A$2:$A$589,1,FALSE)=A710,"yes"),"no")</f>
        <v>no</v>
      </c>
      <c r="E710" t="str">
        <f t="shared" si="33"/>
        <v>accurate</v>
      </c>
      <c r="F710" t="str">
        <f t="shared" si="34"/>
        <v>accurate</v>
      </c>
      <c r="G710" t="str">
        <f t="shared" si="35"/>
        <v>false positive</v>
      </c>
    </row>
    <row r="711" spans="1:7" x14ac:dyDescent="0.25">
      <c r="A711" t="s">
        <v>812</v>
      </c>
      <c r="B711" t="s">
        <v>838</v>
      </c>
      <c r="C711">
        <v>-8.1110000000000002E-2</v>
      </c>
      <c r="D711" t="str">
        <f>IFERROR(IF(VLOOKUP(A711,'Experimental Epitopes'!$A$2:$A$589,1,FALSE)=A711,"yes"),"no")</f>
        <v>no</v>
      </c>
      <c r="E711" t="str">
        <f t="shared" si="33"/>
        <v>accurate</v>
      </c>
      <c r="F711" t="str">
        <f t="shared" si="34"/>
        <v>accurate</v>
      </c>
      <c r="G711" t="str">
        <f t="shared" si="35"/>
        <v>accurate</v>
      </c>
    </row>
    <row r="712" spans="1:7" x14ac:dyDescent="0.25">
      <c r="A712" t="s">
        <v>813</v>
      </c>
      <c r="B712" t="s">
        <v>837</v>
      </c>
      <c r="C712">
        <v>0.13216</v>
      </c>
      <c r="D712" t="str">
        <f>IFERROR(IF(VLOOKUP(A712,'Experimental Epitopes'!$A$2:$A$589,1,FALSE)=A712,"yes"),"no")</f>
        <v>no</v>
      </c>
      <c r="E712" t="str">
        <f t="shared" si="33"/>
        <v>false positive</v>
      </c>
      <c r="F712" t="str">
        <f t="shared" si="34"/>
        <v>false positive</v>
      </c>
      <c r="G712" t="str">
        <f t="shared" si="35"/>
        <v>false positive</v>
      </c>
    </row>
    <row r="713" spans="1:7" x14ac:dyDescent="0.25">
      <c r="A713" t="s">
        <v>814</v>
      </c>
      <c r="B713" t="s">
        <v>838</v>
      </c>
      <c r="C713">
        <v>1.3639999999999999E-2</v>
      </c>
      <c r="D713" t="str">
        <f>IFERROR(IF(VLOOKUP(A713,'Experimental Epitopes'!$A$2:$A$589,1,FALSE)=A713,"yes"),"no")</f>
        <v>no</v>
      </c>
      <c r="E713" t="str">
        <f t="shared" si="33"/>
        <v>accurate</v>
      </c>
      <c r="F713" t="str">
        <f t="shared" si="34"/>
        <v>accurate</v>
      </c>
      <c r="G713" t="str">
        <f t="shared" si="35"/>
        <v>false positive</v>
      </c>
    </row>
    <row r="714" spans="1:7" x14ac:dyDescent="0.25">
      <c r="A714" t="s">
        <v>815</v>
      </c>
      <c r="B714" t="s">
        <v>837</v>
      </c>
      <c r="C714">
        <v>-0.20860999999999999</v>
      </c>
      <c r="D714" t="str">
        <f>IFERROR(IF(VLOOKUP(A714,'Experimental Epitopes'!$A$2:$A$589,1,FALSE)=A714,"yes"),"no")</f>
        <v>no</v>
      </c>
      <c r="E714" t="str">
        <f t="shared" si="33"/>
        <v>accurate</v>
      </c>
      <c r="F714" t="str">
        <f t="shared" si="34"/>
        <v>false positive</v>
      </c>
      <c r="G714" t="str">
        <f t="shared" si="35"/>
        <v>accurate</v>
      </c>
    </row>
    <row r="715" spans="1:7" x14ac:dyDescent="0.25">
      <c r="A715" t="s">
        <v>816</v>
      </c>
      <c r="B715" t="s">
        <v>838</v>
      </c>
      <c r="C715">
        <v>-0.13986999999999999</v>
      </c>
      <c r="D715" t="str">
        <f>IFERROR(IF(VLOOKUP(A715,'Experimental Epitopes'!$A$2:$A$589,1,FALSE)=A715,"yes"),"no")</f>
        <v>no</v>
      </c>
      <c r="E715" t="str">
        <f t="shared" si="33"/>
        <v>accurate</v>
      </c>
      <c r="F715" t="str">
        <f t="shared" si="34"/>
        <v>accurate</v>
      </c>
      <c r="G715" t="str">
        <f t="shared" si="35"/>
        <v>accurate</v>
      </c>
    </row>
    <row r="716" spans="1:7" x14ac:dyDescent="0.25">
      <c r="A716" t="s">
        <v>817</v>
      </c>
      <c r="B716" t="s">
        <v>838</v>
      </c>
      <c r="C716">
        <v>1.102E-2</v>
      </c>
      <c r="D716" t="str">
        <f>IFERROR(IF(VLOOKUP(A716,'Experimental Epitopes'!$A$2:$A$589,1,FALSE)=A716,"yes"),"no")</f>
        <v>no</v>
      </c>
      <c r="E716" t="str">
        <f t="shared" si="33"/>
        <v>accurate</v>
      </c>
      <c r="F716" t="str">
        <f t="shared" si="34"/>
        <v>accurate</v>
      </c>
      <c r="G716" t="str">
        <f t="shared" si="35"/>
        <v>false positive</v>
      </c>
    </row>
    <row r="717" spans="1:7" x14ac:dyDescent="0.25">
      <c r="A717" t="s">
        <v>818</v>
      </c>
      <c r="B717" t="s">
        <v>837</v>
      </c>
      <c r="C717">
        <v>-0.14774999999999999</v>
      </c>
      <c r="D717" t="str">
        <f>IFERROR(IF(VLOOKUP(A717,'Experimental Epitopes'!$A$2:$A$589,1,FALSE)=A717,"yes"),"no")</f>
        <v>no</v>
      </c>
      <c r="E717" t="str">
        <f t="shared" si="33"/>
        <v>accurate</v>
      </c>
      <c r="F717" t="str">
        <f t="shared" si="34"/>
        <v>false positive</v>
      </c>
      <c r="G717" t="str">
        <f t="shared" si="35"/>
        <v>accurate</v>
      </c>
    </row>
    <row r="718" spans="1:7" x14ac:dyDescent="0.25">
      <c r="A718" t="s">
        <v>819</v>
      </c>
      <c r="B718" t="s">
        <v>838</v>
      </c>
      <c r="C718">
        <v>-0.22408</v>
      </c>
      <c r="D718" t="str">
        <f>IFERROR(IF(VLOOKUP(A718,'Experimental Epitopes'!$A$2:$A$589,1,FALSE)=A718,"yes"),"no")</f>
        <v>no</v>
      </c>
      <c r="E718" t="str">
        <f t="shared" si="33"/>
        <v>accurate</v>
      </c>
      <c r="F718" t="str">
        <f t="shared" si="34"/>
        <v>accurate</v>
      </c>
      <c r="G718" t="str">
        <f t="shared" si="35"/>
        <v>accurate</v>
      </c>
    </row>
    <row r="719" spans="1:7" x14ac:dyDescent="0.25">
      <c r="A719" t="s">
        <v>820</v>
      </c>
      <c r="B719" t="s">
        <v>837</v>
      </c>
      <c r="C719">
        <v>0.14785000000000001</v>
      </c>
      <c r="D719" t="str">
        <f>IFERROR(IF(VLOOKUP(A719,'Experimental Epitopes'!$A$2:$A$589,1,FALSE)=A719,"yes"),"no")</f>
        <v>no</v>
      </c>
      <c r="E719" t="str">
        <f t="shared" si="33"/>
        <v>false positive</v>
      </c>
      <c r="F719" t="str">
        <f t="shared" si="34"/>
        <v>false positive</v>
      </c>
      <c r="G719" t="str">
        <f t="shared" si="35"/>
        <v>false positive</v>
      </c>
    </row>
    <row r="720" spans="1:7" x14ac:dyDescent="0.25">
      <c r="A720" t="s">
        <v>821</v>
      </c>
      <c r="B720" t="s">
        <v>838</v>
      </c>
      <c r="C720">
        <v>0.29670999999999997</v>
      </c>
      <c r="D720" t="str">
        <f>IFERROR(IF(VLOOKUP(A720,'Experimental Epitopes'!$A$2:$A$589,1,FALSE)=A720,"yes"),"no")</f>
        <v>no</v>
      </c>
      <c r="E720" t="str">
        <f t="shared" si="33"/>
        <v>accurate</v>
      </c>
      <c r="F720" t="str">
        <f t="shared" si="34"/>
        <v>accurate</v>
      </c>
      <c r="G720" t="str">
        <f t="shared" si="35"/>
        <v>false positive</v>
      </c>
    </row>
    <row r="721" spans="1:7" x14ac:dyDescent="0.25">
      <c r="A721" t="s">
        <v>822</v>
      </c>
      <c r="B721" t="s">
        <v>837</v>
      </c>
      <c r="C721">
        <v>-7.177E-2</v>
      </c>
      <c r="D721" t="str">
        <f>IFERROR(IF(VLOOKUP(A721,'Experimental Epitopes'!$A$2:$A$589,1,FALSE)=A721,"yes"),"no")</f>
        <v>no</v>
      </c>
      <c r="E721" t="str">
        <f t="shared" si="33"/>
        <v>accurate</v>
      </c>
      <c r="F721" t="str">
        <f t="shared" si="34"/>
        <v>false positive</v>
      </c>
      <c r="G721" t="str">
        <f t="shared" si="35"/>
        <v>accurate</v>
      </c>
    </row>
    <row r="722" spans="1:7" x14ac:dyDescent="0.25">
      <c r="A722" t="s">
        <v>823</v>
      </c>
      <c r="B722" t="s">
        <v>838</v>
      </c>
      <c r="C722">
        <v>-0.29714000000000002</v>
      </c>
      <c r="D722" t="str">
        <f>IFERROR(IF(VLOOKUP(A722,'Experimental Epitopes'!$A$2:$A$589,1,FALSE)=A722,"yes"),"no")</f>
        <v>no</v>
      </c>
      <c r="E722" t="str">
        <f t="shared" si="33"/>
        <v>accurate</v>
      </c>
      <c r="F722" t="str">
        <f t="shared" si="34"/>
        <v>accurate</v>
      </c>
      <c r="G722" t="str">
        <f t="shared" si="35"/>
        <v>accurate</v>
      </c>
    </row>
    <row r="723" spans="1:7" x14ac:dyDescent="0.25">
      <c r="A723" t="s">
        <v>824</v>
      </c>
      <c r="B723" t="s">
        <v>838</v>
      </c>
      <c r="C723">
        <v>0.16003000000000001</v>
      </c>
      <c r="D723" t="str">
        <f>IFERROR(IF(VLOOKUP(A723,'Experimental Epitopes'!$A$2:$A$589,1,FALSE)=A723,"yes"),"no")</f>
        <v>no</v>
      </c>
      <c r="E723" t="str">
        <f t="shared" si="33"/>
        <v>accurate</v>
      </c>
      <c r="F723" t="str">
        <f t="shared" si="34"/>
        <v>accurate</v>
      </c>
      <c r="G723" t="str">
        <f t="shared" si="35"/>
        <v>false positive</v>
      </c>
    </row>
    <row r="724" spans="1:7" x14ac:dyDescent="0.25">
      <c r="A724" t="s">
        <v>825</v>
      </c>
      <c r="B724" t="s">
        <v>838</v>
      </c>
      <c r="C724">
        <v>0.13891000000000001</v>
      </c>
      <c r="D724" t="str">
        <f>IFERROR(IF(VLOOKUP(A724,'Experimental Epitopes'!$A$2:$A$589,1,FALSE)=A724,"yes"),"no")</f>
        <v>no</v>
      </c>
      <c r="E724" t="str">
        <f t="shared" si="33"/>
        <v>accurate</v>
      </c>
      <c r="F724" t="str">
        <f t="shared" si="34"/>
        <v>accurate</v>
      </c>
      <c r="G724" t="str">
        <f t="shared" si="35"/>
        <v>false positive</v>
      </c>
    </row>
    <row r="725" spans="1:7" x14ac:dyDescent="0.25">
      <c r="A725" t="s">
        <v>487</v>
      </c>
      <c r="B725" t="s">
        <v>838</v>
      </c>
      <c r="C725">
        <v>0.31914999999999999</v>
      </c>
      <c r="D725" t="str">
        <f>IFERROR(IF(VLOOKUP(A725,'Experimental Epitopes'!$A$2:$A$589,1,FALSE)=A725,"yes"),"no")</f>
        <v>yes</v>
      </c>
      <c r="E725" t="str">
        <f t="shared" si="33"/>
        <v>false negative</v>
      </c>
      <c r="F725" t="str">
        <f t="shared" si="34"/>
        <v>false negative</v>
      </c>
      <c r="G725" t="str">
        <f t="shared" si="35"/>
        <v>accurate</v>
      </c>
    </row>
    <row r="726" spans="1:7" x14ac:dyDescent="0.25">
      <c r="A726" t="s">
        <v>488</v>
      </c>
      <c r="B726" t="s">
        <v>838</v>
      </c>
      <c r="C726">
        <v>-0.34866999999999998</v>
      </c>
      <c r="D726" t="str">
        <f>IFERROR(IF(VLOOKUP(A726,'Experimental Epitopes'!$A$2:$A$589,1,FALSE)=A726,"yes"),"no")</f>
        <v>yes</v>
      </c>
      <c r="E726" t="str">
        <f t="shared" si="33"/>
        <v>false negative</v>
      </c>
      <c r="F726" t="str">
        <f t="shared" si="34"/>
        <v>false negative</v>
      </c>
      <c r="G726" t="str">
        <f t="shared" si="35"/>
        <v>false negative</v>
      </c>
    </row>
    <row r="727" spans="1:7" x14ac:dyDescent="0.25">
      <c r="A727" t="s">
        <v>489</v>
      </c>
      <c r="B727" t="s">
        <v>838</v>
      </c>
      <c r="C727">
        <v>-0.15262999999999999</v>
      </c>
      <c r="D727" t="str">
        <f>IFERROR(IF(VLOOKUP(A727,'Experimental Epitopes'!$A$2:$A$589,1,FALSE)=A727,"yes"),"no")</f>
        <v>yes</v>
      </c>
      <c r="E727" t="str">
        <f t="shared" si="33"/>
        <v>false negative</v>
      </c>
      <c r="F727" t="str">
        <f t="shared" si="34"/>
        <v>false negative</v>
      </c>
      <c r="G727" t="str">
        <f t="shared" si="35"/>
        <v>false negative</v>
      </c>
    </row>
    <row r="728" spans="1:7" x14ac:dyDescent="0.25">
      <c r="A728" t="s">
        <v>490</v>
      </c>
      <c r="B728" t="s">
        <v>838</v>
      </c>
      <c r="C728">
        <v>-0.15262999999999999</v>
      </c>
      <c r="D728" t="str">
        <f>IFERROR(IF(VLOOKUP(A728,'Experimental Epitopes'!$A$2:$A$589,1,FALSE)=A728,"yes"),"no")</f>
        <v>yes</v>
      </c>
      <c r="E728" t="str">
        <f t="shared" si="33"/>
        <v>false negative</v>
      </c>
      <c r="F728" t="str">
        <f t="shared" si="34"/>
        <v>false negative</v>
      </c>
      <c r="G728" t="str">
        <f t="shared" si="35"/>
        <v>false negative</v>
      </c>
    </row>
    <row r="729" spans="1:7" x14ac:dyDescent="0.25">
      <c r="A729" t="s">
        <v>491</v>
      </c>
      <c r="B729" t="s">
        <v>838</v>
      </c>
      <c r="C729">
        <v>-3.4410000000000003E-2</v>
      </c>
      <c r="D729" t="str">
        <f>IFERROR(IF(VLOOKUP(A729,'Experimental Epitopes'!$A$2:$A$589,1,FALSE)=A729,"yes"),"no")</f>
        <v>yes</v>
      </c>
      <c r="E729" t="str">
        <f t="shared" si="33"/>
        <v>false negative</v>
      </c>
      <c r="F729" t="str">
        <f t="shared" si="34"/>
        <v>false negative</v>
      </c>
      <c r="G729" t="str">
        <f t="shared" si="35"/>
        <v>false negative</v>
      </c>
    </row>
    <row r="730" spans="1:7" x14ac:dyDescent="0.25">
      <c r="A730" t="s">
        <v>492</v>
      </c>
      <c r="B730" t="s">
        <v>837</v>
      </c>
      <c r="C730">
        <v>-0.24612999999999999</v>
      </c>
      <c r="D730" t="str">
        <f>IFERROR(IF(VLOOKUP(A730,'Experimental Epitopes'!$A$2:$A$589,1,FALSE)=A730,"yes"),"no")</f>
        <v>yes</v>
      </c>
      <c r="E730" t="str">
        <f t="shared" si="33"/>
        <v>false negative</v>
      </c>
      <c r="F730" t="str">
        <f t="shared" si="34"/>
        <v>accurate</v>
      </c>
      <c r="G730" t="str">
        <f t="shared" si="35"/>
        <v>false negative</v>
      </c>
    </row>
    <row r="731" spans="1:7" x14ac:dyDescent="0.25">
      <c r="A731" t="s">
        <v>493</v>
      </c>
      <c r="B731" t="s">
        <v>838</v>
      </c>
      <c r="C731">
        <v>0.17172000000000001</v>
      </c>
      <c r="D731" t="str">
        <f>IFERROR(IF(VLOOKUP(A731,'Experimental Epitopes'!$A$2:$A$589,1,FALSE)=A731,"yes"),"no")</f>
        <v>yes</v>
      </c>
      <c r="E731" t="str">
        <f t="shared" si="33"/>
        <v>false negative</v>
      </c>
      <c r="F731" t="str">
        <f t="shared" si="34"/>
        <v>false negative</v>
      </c>
      <c r="G731" t="str">
        <f t="shared" si="35"/>
        <v>accurate</v>
      </c>
    </row>
    <row r="732" spans="1:7" x14ac:dyDescent="0.25">
      <c r="A732" t="s">
        <v>494</v>
      </c>
      <c r="B732" t="s">
        <v>838</v>
      </c>
      <c r="C732">
        <v>0.24107999999999999</v>
      </c>
      <c r="D732" t="str">
        <f>IFERROR(IF(VLOOKUP(A732,'Experimental Epitopes'!$A$2:$A$589,1,FALSE)=A732,"yes"),"no")</f>
        <v>yes</v>
      </c>
      <c r="E732" t="str">
        <f t="shared" si="33"/>
        <v>false negative</v>
      </c>
      <c r="F732" t="str">
        <f t="shared" si="34"/>
        <v>false negative</v>
      </c>
      <c r="G732" t="str">
        <f t="shared" si="35"/>
        <v>accurate</v>
      </c>
    </row>
    <row r="733" spans="1:7" x14ac:dyDescent="0.25">
      <c r="A733" t="s">
        <v>495</v>
      </c>
      <c r="B733" t="s">
        <v>838</v>
      </c>
      <c r="C733">
        <v>-0.12644</v>
      </c>
      <c r="D733" t="str">
        <f>IFERROR(IF(VLOOKUP(A733,'Experimental Epitopes'!$A$2:$A$589,1,FALSE)=A733,"yes"),"no")</f>
        <v>yes</v>
      </c>
      <c r="E733" t="str">
        <f t="shared" si="33"/>
        <v>false negative</v>
      </c>
      <c r="F733" t="str">
        <f t="shared" si="34"/>
        <v>false negative</v>
      </c>
      <c r="G733" t="str">
        <f t="shared" si="35"/>
        <v>false negative</v>
      </c>
    </row>
    <row r="734" spans="1:7" x14ac:dyDescent="0.25">
      <c r="A734" t="s">
        <v>496</v>
      </c>
      <c r="B734" t="s">
        <v>838</v>
      </c>
      <c r="C734">
        <v>-0.12644</v>
      </c>
      <c r="D734" t="str">
        <f>IFERROR(IF(VLOOKUP(A734,'Experimental Epitopes'!$A$2:$A$589,1,FALSE)=A734,"yes"),"no")</f>
        <v>yes</v>
      </c>
      <c r="E734" t="str">
        <f t="shared" si="33"/>
        <v>false negative</v>
      </c>
      <c r="F734" t="str">
        <f t="shared" si="34"/>
        <v>false negative</v>
      </c>
      <c r="G734" t="str">
        <f t="shared" si="35"/>
        <v>false negative</v>
      </c>
    </row>
    <row r="735" spans="1:7" x14ac:dyDescent="0.25">
      <c r="A735" t="s">
        <v>497</v>
      </c>
      <c r="B735" t="s">
        <v>838</v>
      </c>
      <c r="C735">
        <v>2.0820000000000002E-2</v>
      </c>
      <c r="D735" t="str">
        <f>IFERROR(IF(VLOOKUP(A735,'Experimental Epitopes'!$A$2:$A$589,1,FALSE)=A735,"yes"),"no")</f>
        <v>yes</v>
      </c>
      <c r="E735" t="str">
        <f t="shared" si="33"/>
        <v>false negative</v>
      </c>
      <c r="F735" t="str">
        <f t="shared" si="34"/>
        <v>false negative</v>
      </c>
      <c r="G735" t="str">
        <f t="shared" si="35"/>
        <v>accurate</v>
      </c>
    </row>
    <row r="736" spans="1:7" x14ac:dyDescent="0.25">
      <c r="A736" t="s">
        <v>498</v>
      </c>
      <c r="B736" t="s">
        <v>838</v>
      </c>
      <c r="C736">
        <v>0.13084000000000001</v>
      </c>
      <c r="D736" t="str">
        <f>IFERROR(IF(VLOOKUP(A736,'Experimental Epitopes'!$A$2:$A$589,1,FALSE)=A736,"yes"),"no")</f>
        <v>yes</v>
      </c>
      <c r="E736" t="str">
        <f t="shared" si="33"/>
        <v>false negative</v>
      </c>
      <c r="F736" t="str">
        <f t="shared" si="34"/>
        <v>false negative</v>
      </c>
      <c r="G736" t="str">
        <f t="shared" si="35"/>
        <v>accurate</v>
      </c>
    </row>
    <row r="737" spans="1:7" x14ac:dyDescent="0.25">
      <c r="A737" t="s">
        <v>499</v>
      </c>
      <c r="B737" t="s">
        <v>838</v>
      </c>
      <c r="C737">
        <v>2.0820000000000002E-2</v>
      </c>
      <c r="D737" t="str">
        <f>IFERROR(IF(VLOOKUP(A737,'Experimental Epitopes'!$A$2:$A$589,1,FALSE)=A737,"yes"),"no")</f>
        <v>yes</v>
      </c>
      <c r="E737" t="str">
        <f t="shared" si="33"/>
        <v>false negative</v>
      </c>
      <c r="F737" t="str">
        <f t="shared" si="34"/>
        <v>false negative</v>
      </c>
      <c r="G737" t="str">
        <f t="shared" si="35"/>
        <v>accurate</v>
      </c>
    </row>
    <row r="738" spans="1:7" x14ac:dyDescent="0.25">
      <c r="A738" t="s">
        <v>500</v>
      </c>
      <c r="B738" t="s">
        <v>838</v>
      </c>
      <c r="C738">
        <v>-4.0890000000000003E-2</v>
      </c>
      <c r="D738" t="str">
        <f>IFERROR(IF(VLOOKUP(A738,'Experimental Epitopes'!$A$2:$A$589,1,FALSE)=A738,"yes"),"no")</f>
        <v>yes</v>
      </c>
      <c r="E738" t="str">
        <f t="shared" si="33"/>
        <v>false negative</v>
      </c>
      <c r="F738" t="str">
        <f t="shared" si="34"/>
        <v>false negative</v>
      </c>
      <c r="G738" t="str">
        <f t="shared" si="35"/>
        <v>false negative</v>
      </c>
    </row>
    <row r="739" spans="1:7" x14ac:dyDescent="0.25">
      <c r="A739" t="s">
        <v>501</v>
      </c>
      <c r="B739" t="s">
        <v>838</v>
      </c>
      <c r="C739">
        <v>-3.5680000000000003E-2</v>
      </c>
      <c r="D739" t="str">
        <f>IFERROR(IF(VLOOKUP(A739,'Experimental Epitopes'!$A$2:$A$589,1,FALSE)=A739,"yes"),"no")</f>
        <v>yes</v>
      </c>
      <c r="E739" t="str">
        <f t="shared" si="33"/>
        <v>false negative</v>
      </c>
      <c r="F739" t="str">
        <f t="shared" si="34"/>
        <v>false negative</v>
      </c>
      <c r="G739" t="str">
        <f t="shared" si="35"/>
        <v>false negative</v>
      </c>
    </row>
    <row r="740" spans="1:7" x14ac:dyDescent="0.25">
      <c r="A740" t="s">
        <v>502</v>
      </c>
      <c r="B740" t="s">
        <v>838</v>
      </c>
      <c r="C740">
        <v>0.10578</v>
      </c>
      <c r="D740" t="str">
        <f>IFERROR(IF(VLOOKUP(A740,'Experimental Epitopes'!$A$2:$A$589,1,FALSE)=A740,"yes"),"no")</f>
        <v>yes</v>
      </c>
      <c r="E740" t="str">
        <f t="shared" si="33"/>
        <v>false negative</v>
      </c>
      <c r="F740" t="str">
        <f t="shared" si="34"/>
        <v>false negative</v>
      </c>
      <c r="G740" t="str">
        <f t="shared" si="35"/>
        <v>accurate</v>
      </c>
    </row>
    <row r="741" spans="1:7" x14ac:dyDescent="0.25">
      <c r="A741" t="s">
        <v>503</v>
      </c>
      <c r="B741" t="s">
        <v>838</v>
      </c>
      <c r="C741">
        <v>0.10578</v>
      </c>
      <c r="D741" t="str">
        <f>IFERROR(IF(VLOOKUP(A741,'Experimental Epitopes'!$A$2:$A$589,1,FALSE)=A741,"yes"),"no")</f>
        <v>yes</v>
      </c>
      <c r="E741" t="str">
        <f t="shared" si="33"/>
        <v>false negative</v>
      </c>
      <c r="F741" t="str">
        <f t="shared" si="34"/>
        <v>false negative</v>
      </c>
      <c r="G741" t="str">
        <f t="shared" si="35"/>
        <v>accurate</v>
      </c>
    </row>
    <row r="742" spans="1:7" x14ac:dyDescent="0.25">
      <c r="A742" t="s">
        <v>504</v>
      </c>
      <c r="B742" t="s">
        <v>837</v>
      </c>
      <c r="C742">
        <v>-0.13711999999999999</v>
      </c>
      <c r="D742" t="str">
        <f>IFERROR(IF(VLOOKUP(A742,'Experimental Epitopes'!$A$2:$A$589,1,FALSE)=A742,"yes"),"no")</f>
        <v>yes</v>
      </c>
      <c r="E742" t="str">
        <f t="shared" si="33"/>
        <v>false negative</v>
      </c>
      <c r="F742" t="str">
        <f t="shared" si="34"/>
        <v>accurate</v>
      </c>
      <c r="G742" t="str">
        <f t="shared" si="35"/>
        <v>false negative</v>
      </c>
    </row>
    <row r="743" spans="1:7" x14ac:dyDescent="0.25">
      <c r="A743" t="s">
        <v>505</v>
      </c>
      <c r="B743" t="s">
        <v>838</v>
      </c>
      <c r="C743">
        <v>0.28822999999999999</v>
      </c>
      <c r="D743" t="str">
        <f>IFERROR(IF(VLOOKUP(A743,'Experimental Epitopes'!$A$2:$A$589,1,FALSE)=A743,"yes"),"no")</f>
        <v>yes</v>
      </c>
      <c r="E743" t="str">
        <f t="shared" si="33"/>
        <v>false negative</v>
      </c>
      <c r="F743" t="str">
        <f t="shared" si="34"/>
        <v>false negative</v>
      </c>
      <c r="G743" t="str">
        <f t="shared" si="35"/>
        <v>accurate</v>
      </c>
    </row>
    <row r="744" spans="1:7" x14ac:dyDescent="0.25">
      <c r="A744" t="s">
        <v>506</v>
      </c>
      <c r="B744" t="s">
        <v>838</v>
      </c>
      <c r="C744">
        <v>1.098E-2</v>
      </c>
      <c r="D744" t="str">
        <f>IFERROR(IF(VLOOKUP(A744,'Experimental Epitopes'!$A$2:$A$589,1,FALSE)=A744,"yes"),"no")</f>
        <v>yes</v>
      </c>
      <c r="E744" t="str">
        <f t="shared" si="33"/>
        <v>false negative</v>
      </c>
      <c r="F744" t="str">
        <f t="shared" si="34"/>
        <v>false negative</v>
      </c>
      <c r="G744" t="str">
        <f t="shared" si="35"/>
        <v>accurate</v>
      </c>
    </row>
    <row r="745" spans="1:7" x14ac:dyDescent="0.25">
      <c r="A745" t="s">
        <v>507</v>
      </c>
      <c r="B745" t="s">
        <v>838</v>
      </c>
      <c r="C745">
        <v>0.10347000000000001</v>
      </c>
      <c r="D745" t="str">
        <f>IFERROR(IF(VLOOKUP(A745,'Experimental Epitopes'!$A$2:$A$589,1,FALSE)=A745,"yes"),"no")</f>
        <v>yes</v>
      </c>
      <c r="E745" t="str">
        <f t="shared" si="33"/>
        <v>false negative</v>
      </c>
      <c r="F745" t="str">
        <f t="shared" si="34"/>
        <v>false negative</v>
      </c>
      <c r="G745" t="str">
        <f t="shared" si="35"/>
        <v>accurate</v>
      </c>
    </row>
    <row r="746" spans="1:7" x14ac:dyDescent="0.25">
      <c r="A746" t="s">
        <v>508</v>
      </c>
      <c r="B746" t="s">
        <v>838</v>
      </c>
      <c r="C746">
        <v>8.448E-2</v>
      </c>
      <c r="D746" t="str">
        <f>IFERROR(IF(VLOOKUP(A746,'Experimental Epitopes'!$A$2:$A$589,1,FALSE)=A746,"yes"),"no")</f>
        <v>yes</v>
      </c>
      <c r="E746" t="str">
        <f t="shared" si="33"/>
        <v>false negative</v>
      </c>
      <c r="F746" t="str">
        <f t="shared" si="34"/>
        <v>false negative</v>
      </c>
      <c r="G746" t="str">
        <f t="shared" si="35"/>
        <v>accurate</v>
      </c>
    </row>
    <row r="747" spans="1:7" x14ac:dyDescent="0.25">
      <c r="A747" t="s">
        <v>509</v>
      </c>
      <c r="B747" t="s">
        <v>838</v>
      </c>
      <c r="C747">
        <v>-0.15243999999999999</v>
      </c>
      <c r="D747" t="str">
        <f>IFERROR(IF(VLOOKUP(A747,'Experimental Epitopes'!$A$2:$A$589,1,FALSE)=A747,"yes"),"no")</f>
        <v>yes</v>
      </c>
      <c r="E747" t="str">
        <f t="shared" si="33"/>
        <v>false negative</v>
      </c>
      <c r="F747" t="str">
        <f t="shared" si="34"/>
        <v>false negative</v>
      </c>
      <c r="G747" t="str">
        <f t="shared" si="35"/>
        <v>false negative</v>
      </c>
    </row>
    <row r="748" spans="1:7" x14ac:dyDescent="0.25">
      <c r="A748" t="s">
        <v>510</v>
      </c>
      <c r="B748" t="s">
        <v>838</v>
      </c>
      <c r="C748">
        <v>0.10026</v>
      </c>
      <c r="D748" t="str">
        <f>IFERROR(IF(VLOOKUP(A748,'Experimental Epitopes'!$A$2:$A$589,1,FALSE)=A748,"yes"),"no")</f>
        <v>yes</v>
      </c>
      <c r="E748" t="str">
        <f t="shared" si="33"/>
        <v>false negative</v>
      </c>
      <c r="F748" t="str">
        <f t="shared" si="34"/>
        <v>false negative</v>
      </c>
      <c r="G748" t="str">
        <f t="shared" si="35"/>
        <v>accurate</v>
      </c>
    </row>
    <row r="749" spans="1:7" x14ac:dyDescent="0.25">
      <c r="A749" t="s">
        <v>511</v>
      </c>
      <c r="B749" t="s">
        <v>838</v>
      </c>
      <c r="C749">
        <v>-3.354E-2</v>
      </c>
      <c r="D749" t="str">
        <f>IFERROR(IF(VLOOKUP(A749,'Experimental Epitopes'!$A$2:$A$589,1,FALSE)=A749,"yes"),"no")</f>
        <v>yes</v>
      </c>
      <c r="E749" t="str">
        <f t="shared" si="33"/>
        <v>false negative</v>
      </c>
      <c r="F749" t="str">
        <f t="shared" si="34"/>
        <v>false negative</v>
      </c>
      <c r="G749" t="str">
        <f t="shared" si="35"/>
        <v>false negative</v>
      </c>
    </row>
    <row r="750" spans="1:7" x14ac:dyDescent="0.25">
      <c r="A750" t="s">
        <v>512</v>
      </c>
      <c r="B750" t="s">
        <v>838</v>
      </c>
      <c r="C750">
        <v>0.21088000000000001</v>
      </c>
      <c r="D750" t="str">
        <f>IFERROR(IF(VLOOKUP(A750,'Experimental Epitopes'!$A$2:$A$589,1,FALSE)=A750,"yes"),"no")</f>
        <v>yes</v>
      </c>
      <c r="E750" t="str">
        <f t="shared" si="33"/>
        <v>false negative</v>
      </c>
      <c r="F750" t="str">
        <f t="shared" si="34"/>
        <v>false negative</v>
      </c>
      <c r="G750" t="str">
        <f t="shared" si="35"/>
        <v>accurate</v>
      </c>
    </row>
    <row r="751" spans="1:7" x14ac:dyDescent="0.25">
      <c r="A751" t="s">
        <v>513</v>
      </c>
      <c r="B751" t="s">
        <v>838</v>
      </c>
      <c r="C751">
        <v>0.17471999999999999</v>
      </c>
      <c r="D751" t="str">
        <f>IFERROR(IF(VLOOKUP(A751,'Experimental Epitopes'!$A$2:$A$589,1,FALSE)=A751,"yes"),"no")</f>
        <v>yes</v>
      </c>
      <c r="E751" t="str">
        <f t="shared" si="33"/>
        <v>false negative</v>
      </c>
      <c r="F751" t="str">
        <f t="shared" si="34"/>
        <v>false negative</v>
      </c>
      <c r="G751" t="str">
        <f t="shared" si="35"/>
        <v>accurate</v>
      </c>
    </row>
    <row r="752" spans="1:7" x14ac:dyDescent="0.25">
      <c r="A752" t="s">
        <v>514</v>
      </c>
      <c r="B752" t="s">
        <v>838</v>
      </c>
      <c r="C752">
        <v>-0.31741999999999998</v>
      </c>
      <c r="D752" t="str">
        <f>IFERROR(IF(VLOOKUP(A752,'Experimental Epitopes'!$A$2:$A$589,1,FALSE)=A752,"yes"),"no")</f>
        <v>yes</v>
      </c>
      <c r="E752" t="str">
        <f t="shared" si="33"/>
        <v>false negative</v>
      </c>
      <c r="F752" t="str">
        <f t="shared" si="34"/>
        <v>false negative</v>
      </c>
      <c r="G752" t="str">
        <f t="shared" si="35"/>
        <v>false negative</v>
      </c>
    </row>
    <row r="753" spans="1:7" x14ac:dyDescent="0.25">
      <c r="A753" t="s">
        <v>515</v>
      </c>
      <c r="B753" t="s">
        <v>838</v>
      </c>
      <c r="C753">
        <v>0.10016</v>
      </c>
      <c r="D753" t="str">
        <f>IFERROR(IF(VLOOKUP(A753,'Experimental Epitopes'!$A$2:$A$589,1,FALSE)=A753,"yes"),"no")</f>
        <v>yes</v>
      </c>
      <c r="E753" t="str">
        <f t="shared" si="33"/>
        <v>false negative</v>
      </c>
      <c r="F753" t="str">
        <f t="shared" si="34"/>
        <v>false negative</v>
      </c>
      <c r="G753" t="str">
        <f t="shared" si="35"/>
        <v>accurate</v>
      </c>
    </row>
    <row r="754" spans="1:7" x14ac:dyDescent="0.25">
      <c r="A754" t="s">
        <v>516</v>
      </c>
      <c r="B754" t="s">
        <v>838</v>
      </c>
      <c r="C754">
        <v>0.18984999999999999</v>
      </c>
      <c r="D754" t="str">
        <f>IFERROR(IF(VLOOKUP(A754,'Experimental Epitopes'!$A$2:$A$589,1,FALSE)=A754,"yes"),"no")</f>
        <v>yes</v>
      </c>
      <c r="E754" t="str">
        <f t="shared" si="33"/>
        <v>false negative</v>
      </c>
      <c r="F754" t="str">
        <f t="shared" si="34"/>
        <v>false negative</v>
      </c>
      <c r="G754" t="str">
        <f t="shared" si="35"/>
        <v>accurate</v>
      </c>
    </row>
    <row r="755" spans="1:7" x14ac:dyDescent="0.25">
      <c r="A755" t="s">
        <v>517</v>
      </c>
      <c r="B755" t="s">
        <v>838</v>
      </c>
      <c r="C755">
        <v>0.18984999999999999</v>
      </c>
      <c r="D755" t="str">
        <f>IFERROR(IF(VLOOKUP(A755,'Experimental Epitopes'!$A$2:$A$589,1,FALSE)=A755,"yes"),"no")</f>
        <v>yes</v>
      </c>
      <c r="E755" t="str">
        <f t="shared" si="33"/>
        <v>false negative</v>
      </c>
      <c r="F755" t="str">
        <f t="shared" si="34"/>
        <v>false negative</v>
      </c>
      <c r="G755" t="str">
        <f t="shared" si="35"/>
        <v>accurate</v>
      </c>
    </row>
    <row r="756" spans="1:7" x14ac:dyDescent="0.25">
      <c r="A756" t="s">
        <v>518</v>
      </c>
      <c r="B756" t="s">
        <v>838</v>
      </c>
      <c r="C756">
        <v>3.4380000000000001E-2</v>
      </c>
      <c r="D756" t="str">
        <f>IFERROR(IF(VLOOKUP(A756,'Experimental Epitopes'!$A$2:$A$589,1,FALSE)=A756,"yes"),"no")</f>
        <v>yes</v>
      </c>
      <c r="E756" t="str">
        <f t="shared" si="33"/>
        <v>false negative</v>
      </c>
      <c r="F756" t="str">
        <f t="shared" si="34"/>
        <v>false negative</v>
      </c>
      <c r="G756" t="str">
        <f t="shared" si="35"/>
        <v>accurate</v>
      </c>
    </row>
    <row r="757" spans="1:7" x14ac:dyDescent="0.25">
      <c r="A757" t="s">
        <v>519</v>
      </c>
      <c r="B757" t="s">
        <v>838</v>
      </c>
      <c r="C757">
        <v>0.30931999999999998</v>
      </c>
      <c r="D757" t="str">
        <f>IFERROR(IF(VLOOKUP(A757,'Experimental Epitopes'!$A$2:$A$589,1,FALSE)=A757,"yes"),"no")</f>
        <v>yes</v>
      </c>
      <c r="E757" t="str">
        <f t="shared" si="33"/>
        <v>false negative</v>
      </c>
      <c r="F757" t="str">
        <f t="shared" si="34"/>
        <v>false negative</v>
      </c>
      <c r="G757" t="str">
        <f t="shared" si="35"/>
        <v>accurate</v>
      </c>
    </row>
    <row r="758" spans="1:7" x14ac:dyDescent="0.25">
      <c r="A758" t="s">
        <v>520</v>
      </c>
      <c r="B758" t="s">
        <v>837</v>
      </c>
      <c r="C758">
        <v>0.17358999999999999</v>
      </c>
      <c r="D758" t="str">
        <f>IFERROR(IF(VLOOKUP(A758,'Experimental Epitopes'!$A$2:$A$589,1,FALSE)=A758,"yes"),"no")</f>
        <v>yes</v>
      </c>
      <c r="E758" t="str">
        <f t="shared" si="33"/>
        <v>accurate</v>
      </c>
      <c r="F758" t="str">
        <f t="shared" si="34"/>
        <v>accurate</v>
      </c>
      <c r="G758" t="str">
        <f t="shared" si="35"/>
        <v>accurate</v>
      </c>
    </row>
    <row r="759" spans="1:7" x14ac:dyDescent="0.25">
      <c r="A759" t="s">
        <v>521</v>
      </c>
      <c r="B759" t="s">
        <v>838</v>
      </c>
      <c r="C759">
        <v>-9.1520000000000004E-2</v>
      </c>
      <c r="D759" t="str">
        <f>IFERROR(IF(VLOOKUP(A759,'Experimental Epitopes'!$A$2:$A$589,1,FALSE)=A759,"yes"),"no")</f>
        <v>yes</v>
      </c>
      <c r="E759" t="str">
        <f t="shared" si="33"/>
        <v>false negative</v>
      </c>
      <c r="F759" t="str">
        <f t="shared" si="34"/>
        <v>false negative</v>
      </c>
      <c r="G759" t="str">
        <f t="shared" si="35"/>
        <v>false negative</v>
      </c>
    </row>
    <row r="760" spans="1:7" x14ac:dyDescent="0.25">
      <c r="A760" t="s">
        <v>522</v>
      </c>
      <c r="B760" t="s">
        <v>838</v>
      </c>
      <c r="C760">
        <v>0.11267000000000001</v>
      </c>
      <c r="D760" t="str">
        <f>IFERROR(IF(VLOOKUP(A760,'Experimental Epitopes'!$A$2:$A$589,1,FALSE)=A760,"yes"),"no")</f>
        <v>yes</v>
      </c>
      <c r="E760" t="str">
        <f t="shared" si="33"/>
        <v>false negative</v>
      </c>
      <c r="F760" t="str">
        <f t="shared" si="34"/>
        <v>false negative</v>
      </c>
      <c r="G760" t="str">
        <f t="shared" si="35"/>
        <v>accurate</v>
      </c>
    </row>
    <row r="761" spans="1:7" x14ac:dyDescent="0.25">
      <c r="A761" t="s">
        <v>523</v>
      </c>
      <c r="B761" t="s">
        <v>838</v>
      </c>
      <c r="C761">
        <v>0.11267000000000001</v>
      </c>
      <c r="D761" t="str">
        <f>IFERROR(IF(VLOOKUP(A761,'Experimental Epitopes'!$A$2:$A$589,1,FALSE)=A761,"yes"),"no")</f>
        <v>yes</v>
      </c>
      <c r="E761" t="str">
        <f t="shared" si="33"/>
        <v>false negative</v>
      </c>
      <c r="F761" t="str">
        <f t="shared" si="34"/>
        <v>false negative</v>
      </c>
      <c r="G761" t="str">
        <f t="shared" si="35"/>
        <v>accurate</v>
      </c>
    </row>
    <row r="762" spans="1:7" x14ac:dyDescent="0.25">
      <c r="A762" t="s">
        <v>524</v>
      </c>
      <c r="B762" t="s">
        <v>838</v>
      </c>
      <c r="C762">
        <v>2.6749999999999999E-2</v>
      </c>
      <c r="D762" t="str">
        <f>IFERROR(IF(VLOOKUP(A762,'Experimental Epitopes'!$A$2:$A$589,1,FALSE)=A762,"yes"),"no")</f>
        <v>yes</v>
      </c>
      <c r="E762" t="str">
        <f t="shared" si="33"/>
        <v>false negative</v>
      </c>
      <c r="F762" t="str">
        <f t="shared" si="34"/>
        <v>false negative</v>
      </c>
      <c r="G762" t="str">
        <f t="shared" si="35"/>
        <v>accurate</v>
      </c>
    </row>
    <row r="763" spans="1:7" x14ac:dyDescent="0.25">
      <c r="A763" t="s">
        <v>525</v>
      </c>
      <c r="B763" t="s">
        <v>838</v>
      </c>
      <c r="C763">
        <v>-0.31741999999999998</v>
      </c>
      <c r="D763" t="str">
        <f>IFERROR(IF(VLOOKUP(A763,'Experimental Epitopes'!$A$2:$A$589,1,FALSE)=A763,"yes"),"no")</f>
        <v>yes</v>
      </c>
      <c r="E763" t="str">
        <f t="shared" si="33"/>
        <v>false negative</v>
      </c>
      <c r="F763" t="str">
        <f t="shared" si="34"/>
        <v>false negative</v>
      </c>
      <c r="G763" t="str">
        <f t="shared" si="35"/>
        <v>false negative</v>
      </c>
    </row>
    <row r="764" spans="1:7" x14ac:dyDescent="0.25">
      <c r="A764" t="s">
        <v>526</v>
      </c>
      <c r="B764" t="s">
        <v>838</v>
      </c>
      <c r="C764">
        <v>0.21256</v>
      </c>
      <c r="D764" t="str">
        <f>IFERROR(IF(VLOOKUP(A764,'Experimental Epitopes'!$A$2:$A$589,1,FALSE)=A764,"yes"),"no")</f>
        <v>yes</v>
      </c>
      <c r="E764" t="str">
        <f t="shared" si="33"/>
        <v>false negative</v>
      </c>
      <c r="F764" t="str">
        <f t="shared" si="34"/>
        <v>false negative</v>
      </c>
      <c r="G764" t="str">
        <f t="shared" si="35"/>
        <v>accurate</v>
      </c>
    </row>
    <row r="765" spans="1:7" x14ac:dyDescent="0.25">
      <c r="A765" t="s">
        <v>527</v>
      </c>
      <c r="B765" t="s">
        <v>838</v>
      </c>
      <c r="C765">
        <v>0.15423999999999999</v>
      </c>
      <c r="D765" t="str">
        <f>IFERROR(IF(VLOOKUP(A765,'Experimental Epitopes'!$A$2:$A$589,1,FALSE)=A765,"yes"),"no")</f>
        <v>yes</v>
      </c>
      <c r="E765" t="str">
        <f t="shared" si="33"/>
        <v>false negative</v>
      </c>
      <c r="F765" t="str">
        <f t="shared" si="34"/>
        <v>false negative</v>
      </c>
      <c r="G765" t="str">
        <f t="shared" si="35"/>
        <v>accurate</v>
      </c>
    </row>
    <row r="766" spans="1:7" x14ac:dyDescent="0.25">
      <c r="A766" t="s">
        <v>528</v>
      </c>
      <c r="B766" t="s">
        <v>838</v>
      </c>
      <c r="C766">
        <v>0.15423999999999999</v>
      </c>
      <c r="D766" t="str">
        <f>IFERROR(IF(VLOOKUP(A766,'Experimental Epitopes'!$A$2:$A$589,1,FALSE)=A766,"yes"),"no")</f>
        <v>yes</v>
      </c>
      <c r="E766" t="str">
        <f t="shared" si="33"/>
        <v>false negative</v>
      </c>
      <c r="F766" t="str">
        <f t="shared" si="34"/>
        <v>false negative</v>
      </c>
      <c r="G766" t="str">
        <f t="shared" si="35"/>
        <v>accurate</v>
      </c>
    </row>
    <row r="767" spans="1:7" x14ac:dyDescent="0.25">
      <c r="A767" t="s">
        <v>529</v>
      </c>
      <c r="B767" t="s">
        <v>837</v>
      </c>
      <c r="C767">
        <v>0.36935000000000001</v>
      </c>
      <c r="D767" t="str">
        <f>IFERROR(IF(VLOOKUP(A767,'Experimental Epitopes'!$A$2:$A$589,1,FALSE)=A767,"yes"),"no")</f>
        <v>yes</v>
      </c>
      <c r="E767" t="str">
        <f t="shared" si="33"/>
        <v>accurate</v>
      </c>
      <c r="F767" t="str">
        <f t="shared" si="34"/>
        <v>accurate</v>
      </c>
      <c r="G767" t="str">
        <f t="shared" si="35"/>
        <v>accurate</v>
      </c>
    </row>
    <row r="768" spans="1:7" x14ac:dyDescent="0.25">
      <c r="A768" t="s">
        <v>530</v>
      </c>
      <c r="B768" t="s">
        <v>838</v>
      </c>
      <c r="C768">
        <v>7.9799999999999996E-2</v>
      </c>
      <c r="D768" t="str">
        <f>IFERROR(IF(VLOOKUP(A768,'Experimental Epitopes'!$A$2:$A$589,1,FALSE)=A768,"yes"),"no")</f>
        <v>yes</v>
      </c>
      <c r="E768" t="str">
        <f t="shared" si="33"/>
        <v>false negative</v>
      </c>
      <c r="F768" t="str">
        <f t="shared" si="34"/>
        <v>false negative</v>
      </c>
      <c r="G768" t="str">
        <f t="shared" si="35"/>
        <v>accurate</v>
      </c>
    </row>
    <row r="769" spans="1:7" x14ac:dyDescent="0.25">
      <c r="A769" t="s">
        <v>531</v>
      </c>
      <c r="B769" t="s">
        <v>838</v>
      </c>
      <c r="C769">
        <v>0.28400999999999998</v>
      </c>
      <c r="D769" t="str">
        <f>IFERROR(IF(VLOOKUP(A769,'Experimental Epitopes'!$A$2:$A$589,1,FALSE)=A769,"yes"),"no")</f>
        <v>yes</v>
      </c>
      <c r="E769" t="str">
        <f t="shared" si="33"/>
        <v>false negative</v>
      </c>
      <c r="F769" t="str">
        <f t="shared" si="34"/>
        <v>false negative</v>
      </c>
      <c r="G769" t="str">
        <f t="shared" si="35"/>
        <v>accurate</v>
      </c>
    </row>
    <row r="770" spans="1:7" x14ac:dyDescent="0.25">
      <c r="A770" t="s">
        <v>532</v>
      </c>
      <c r="B770" t="s">
        <v>838</v>
      </c>
      <c r="C770">
        <v>8.5709999999999995E-2</v>
      </c>
      <c r="D770" t="str">
        <f>IFERROR(IF(VLOOKUP(A770,'Experimental Epitopes'!$A$2:$A$589,1,FALSE)=A770,"yes"),"no")</f>
        <v>yes</v>
      </c>
      <c r="E770" t="str">
        <f t="shared" si="33"/>
        <v>false negative</v>
      </c>
      <c r="F770" t="str">
        <f t="shared" si="34"/>
        <v>false negative</v>
      </c>
      <c r="G770" t="str">
        <f t="shared" si="35"/>
        <v>accurate</v>
      </c>
    </row>
    <row r="771" spans="1:7" x14ac:dyDescent="0.25">
      <c r="A771" t="s">
        <v>533</v>
      </c>
      <c r="B771" t="s">
        <v>838</v>
      </c>
      <c r="C771">
        <v>0.1772</v>
      </c>
      <c r="D771" t="str">
        <f>IFERROR(IF(VLOOKUP(A771,'Experimental Epitopes'!$A$2:$A$589,1,FALSE)=A771,"yes"),"no")</f>
        <v>yes</v>
      </c>
      <c r="E771" t="str">
        <f t="shared" ref="E771:E834" si="36">IF(OR(AND(B771="POSITIVE",C771&gt;0,D771="yes"),AND(OR(B771="NEGATIVE",C771&lt;0),D771="no")),"accurate",IF(AND(B771="POSITIVE",C771&gt;0,D771="no"),"false positive","false negative"))</f>
        <v>false negative</v>
      </c>
      <c r="F771" t="str">
        <f t="shared" ref="F771:F834" si="37">IF(OR(AND(B771="POSITIVE",D771="yes"),AND(B771="NEGATIVE",D771="no")),"accurate",IF(AND(B771="POSITIVE",D771="no"),"false positive","false negative"))</f>
        <v>false negative</v>
      </c>
      <c r="G771" t="str">
        <f t="shared" ref="G771:G834" si="38">IF(OR(AND(C771&gt;0,D771="yes"),AND(C771&lt;0,D771="no")),"accurate",IF(AND(C771&gt;0,D771="no"),"false positive","false negative"))</f>
        <v>accurate</v>
      </c>
    </row>
    <row r="772" spans="1:7" x14ac:dyDescent="0.25">
      <c r="A772" t="s">
        <v>534</v>
      </c>
      <c r="B772" t="s">
        <v>838</v>
      </c>
      <c r="C772">
        <v>7.5810000000000002E-2</v>
      </c>
      <c r="D772" t="str">
        <f>IFERROR(IF(VLOOKUP(A772,'Experimental Epitopes'!$A$2:$A$589,1,FALSE)=A772,"yes"),"no")</f>
        <v>yes</v>
      </c>
      <c r="E772" t="str">
        <f t="shared" si="36"/>
        <v>false negative</v>
      </c>
      <c r="F772" t="str">
        <f t="shared" si="37"/>
        <v>false negative</v>
      </c>
      <c r="G772" t="str">
        <f t="shared" si="38"/>
        <v>accurate</v>
      </c>
    </row>
    <row r="773" spans="1:7" x14ac:dyDescent="0.25">
      <c r="A773" t="s">
        <v>535</v>
      </c>
      <c r="B773" t="s">
        <v>838</v>
      </c>
      <c r="C773">
        <v>0.16289999999999999</v>
      </c>
      <c r="D773" t="str">
        <f>IFERROR(IF(VLOOKUP(A773,'Experimental Epitopes'!$A$2:$A$589,1,FALSE)=A773,"yes"),"no")</f>
        <v>yes</v>
      </c>
      <c r="E773" t="str">
        <f t="shared" si="36"/>
        <v>false negative</v>
      </c>
      <c r="F773" t="str">
        <f t="shared" si="37"/>
        <v>false negative</v>
      </c>
      <c r="G773" t="str">
        <f t="shared" si="38"/>
        <v>accurate</v>
      </c>
    </row>
    <row r="774" spans="1:7" x14ac:dyDescent="0.25">
      <c r="A774" t="s">
        <v>536</v>
      </c>
      <c r="B774" t="s">
        <v>837</v>
      </c>
      <c r="C774">
        <v>0.25705</v>
      </c>
      <c r="D774" t="str">
        <f>IFERROR(IF(VLOOKUP(A774,'Experimental Epitopes'!$A$2:$A$589,1,FALSE)=A774,"yes"),"no")</f>
        <v>yes</v>
      </c>
      <c r="E774" t="str">
        <f t="shared" si="36"/>
        <v>accurate</v>
      </c>
      <c r="F774" t="str">
        <f t="shared" si="37"/>
        <v>accurate</v>
      </c>
      <c r="G774" t="str">
        <f t="shared" si="38"/>
        <v>accurate</v>
      </c>
    </row>
    <row r="775" spans="1:7" x14ac:dyDescent="0.25">
      <c r="A775" t="s">
        <v>537</v>
      </c>
      <c r="B775" t="s">
        <v>837</v>
      </c>
      <c r="C775">
        <v>-4.3380000000000002E-2</v>
      </c>
      <c r="D775" t="str">
        <f>IFERROR(IF(VLOOKUP(A775,'Experimental Epitopes'!$A$2:$A$589,1,FALSE)=A775,"yes"),"no")</f>
        <v>yes</v>
      </c>
      <c r="E775" t="str">
        <f t="shared" si="36"/>
        <v>false negative</v>
      </c>
      <c r="F775" t="str">
        <f t="shared" si="37"/>
        <v>accurate</v>
      </c>
      <c r="G775" t="str">
        <f t="shared" si="38"/>
        <v>false negative</v>
      </c>
    </row>
    <row r="776" spans="1:7" x14ac:dyDescent="0.25">
      <c r="A776" t="s">
        <v>538</v>
      </c>
      <c r="B776" t="s">
        <v>837</v>
      </c>
      <c r="C776">
        <v>0.30760999999999999</v>
      </c>
      <c r="D776" t="str">
        <f>IFERROR(IF(VLOOKUP(A776,'Experimental Epitopes'!$A$2:$A$589,1,FALSE)=A776,"yes"),"no")</f>
        <v>yes</v>
      </c>
      <c r="E776" t="str">
        <f t="shared" si="36"/>
        <v>accurate</v>
      </c>
      <c r="F776" t="str">
        <f t="shared" si="37"/>
        <v>accurate</v>
      </c>
      <c r="G776" t="str">
        <f t="shared" si="38"/>
        <v>accurate</v>
      </c>
    </row>
    <row r="777" spans="1:7" x14ac:dyDescent="0.25">
      <c r="A777" t="s">
        <v>539</v>
      </c>
      <c r="B777" t="s">
        <v>837</v>
      </c>
      <c r="C777">
        <v>0.28222999999999998</v>
      </c>
      <c r="D777" t="str">
        <f>IFERROR(IF(VLOOKUP(A777,'Experimental Epitopes'!$A$2:$A$589,1,FALSE)=A777,"yes"),"no")</f>
        <v>yes</v>
      </c>
      <c r="E777" t="str">
        <f t="shared" si="36"/>
        <v>accurate</v>
      </c>
      <c r="F777" t="str">
        <f t="shared" si="37"/>
        <v>accurate</v>
      </c>
      <c r="G777" t="str">
        <f t="shared" si="38"/>
        <v>accurate</v>
      </c>
    </row>
    <row r="778" spans="1:7" x14ac:dyDescent="0.25">
      <c r="A778" t="s">
        <v>540</v>
      </c>
      <c r="B778" t="s">
        <v>838</v>
      </c>
      <c r="C778">
        <v>0.3014</v>
      </c>
      <c r="D778" t="str">
        <f>IFERROR(IF(VLOOKUP(A778,'Experimental Epitopes'!$A$2:$A$589,1,FALSE)=A778,"yes"),"no")</f>
        <v>yes</v>
      </c>
      <c r="E778" t="str">
        <f t="shared" si="36"/>
        <v>false negative</v>
      </c>
      <c r="F778" t="str">
        <f t="shared" si="37"/>
        <v>false negative</v>
      </c>
      <c r="G778" t="str">
        <f t="shared" si="38"/>
        <v>accurate</v>
      </c>
    </row>
    <row r="779" spans="1:7" x14ac:dyDescent="0.25">
      <c r="A779" t="s">
        <v>541</v>
      </c>
      <c r="B779" t="s">
        <v>837</v>
      </c>
      <c r="C779">
        <v>-5.5199999999999999E-2</v>
      </c>
      <c r="D779" t="str">
        <f>IFERROR(IF(VLOOKUP(A779,'Experimental Epitopes'!$A$2:$A$589,1,FALSE)=A779,"yes"),"no")</f>
        <v>yes</v>
      </c>
      <c r="E779" t="str">
        <f t="shared" si="36"/>
        <v>false negative</v>
      </c>
      <c r="F779" t="str">
        <f t="shared" si="37"/>
        <v>accurate</v>
      </c>
      <c r="G779" t="str">
        <f t="shared" si="38"/>
        <v>false negative</v>
      </c>
    </row>
    <row r="780" spans="1:7" x14ac:dyDescent="0.25">
      <c r="A780" t="s">
        <v>542</v>
      </c>
      <c r="B780" t="s">
        <v>837</v>
      </c>
      <c r="C780">
        <v>-0.12035999999999999</v>
      </c>
      <c r="D780" t="str">
        <f>IFERROR(IF(VLOOKUP(A780,'Experimental Epitopes'!$A$2:$A$589,1,FALSE)=A780,"yes"),"no")</f>
        <v>yes</v>
      </c>
      <c r="E780" t="str">
        <f t="shared" si="36"/>
        <v>false negative</v>
      </c>
      <c r="F780" t="str">
        <f t="shared" si="37"/>
        <v>accurate</v>
      </c>
      <c r="G780" t="str">
        <f t="shared" si="38"/>
        <v>false negative</v>
      </c>
    </row>
    <row r="781" spans="1:7" x14ac:dyDescent="0.25">
      <c r="A781" t="s">
        <v>543</v>
      </c>
      <c r="B781" t="s">
        <v>837</v>
      </c>
      <c r="C781">
        <v>0.25641000000000003</v>
      </c>
      <c r="D781" t="str">
        <f>IFERROR(IF(VLOOKUP(A781,'Experimental Epitopes'!$A$2:$A$589,1,FALSE)=A781,"yes"),"no")</f>
        <v>yes</v>
      </c>
      <c r="E781" t="str">
        <f t="shared" si="36"/>
        <v>accurate</v>
      </c>
      <c r="F781" t="str">
        <f t="shared" si="37"/>
        <v>accurate</v>
      </c>
      <c r="G781" t="str">
        <f t="shared" si="38"/>
        <v>accurate</v>
      </c>
    </row>
    <row r="782" spans="1:7" x14ac:dyDescent="0.25">
      <c r="A782" t="s">
        <v>544</v>
      </c>
      <c r="B782" t="s">
        <v>838</v>
      </c>
      <c r="C782">
        <v>0.21232999999999999</v>
      </c>
      <c r="D782" t="str">
        <f>IFERROR(IF(VLOOKUP(A782,'Experimental Epitopes'!$A$2:$A$589,1,FALSE)=A782,"yes"),"no")</f>
        <v>yes</v>
      </c>
      <c r="E782" t="str">
        <f t="shared" si="36"/>
        <v>false negative</v>
      </c>
      <c r="F782" t="str">
        <f t="shared" si="37"/>
        <v>false negative</v>
      </c>
      <c r="G782" t="str">
        <f t="shared" si="38"/>
        <v>accurate</v>
      </c>
    </row>
    <row r="783" spans="1:7" x14ac:dyDescent="0.25">
      <c r="A783" t="s">
        <v>545</v>
      </c>
      <c r="B783" t="s">
        <v>838</v>
      </c>
      <c r="C783">
        <v>0.42407</v>
      </c>
      <c r="D783" t="str">
        <f>IFERROR(IF(VLOOKUP(A783,'Experimental Epitopes'!$A$2:$A$589,1,FALSE)=A783,"yes"),"no")</f>
        <v>yes</v>
      </c>
      <c r="E783" t="str">
        <f t="shared" si="36"/>
        <v>false negative</v>
      </c>
      <c r="F783" t="str">
        <f t="shared" si="37"/>
        <v>false negative</v>
      </c>
      <c r="G783" t="str">
        <f t="shared" si="38"/>
        <v>accurate</v>
      </c>
    </row>
    <row r="784" spans="1:7" x14ac:dyDescent="0.25">
      <c r="A784" t="s">
        <v>546</v>
      </c>
      <c r="B784" t="s">
        <v>838</v>
      </c>
      <c r="C784">
        <v>0.18417</v>
      </c>
      <c r="D784" t="str">
        <f>IFERROR(IF(VLOOKUP(A784,'Experimental Epitopes'!$A$2:$A$589,1,FALSE)=A784,"yes"),"no")</f>
        <v>yes</v>
      </c>
      <c r="E784" t="str">
        <f t="shared" si="36"/>
        <v>false negative</v>
      </c>
      <c r="F784" t="str">
        <f t="shared" si="37"/>
        <v>false negative</v>
      </c>
      <c r="G784" t="str">
        <f t="shared" si="38"/>
        <v>accurate</v>
      </c>
    </row>
    <row r="785" spans="1:7" x14ac:dyDescent="0.25">
      <c r="A785" t="s">
        <v>826</v>
      </c>
      <c r="B785" t="s">
        <v>838</v>
      </c>
      <c r="C785">
        <v>0.10818999999999999</v>
      </c>
      <c r="D785" t="str">
        <f>IFERROR(IF(VLOOKUP(A785,'Experimental Epitopes'!$A$2:$A$589,1,FALSE)=A785,"yes"),"no")</f>
        <v>no</v>
      </c>
      <c r="E785" t="str">
        <f t="shared" si="36"/>
        <v>accurate</v>
      </c>
      <c r="F785" t="str">
        <f t="shared" si="37"/>
        <v>accurate</v>
      </c>
      <c r="G785" t="str">
        <f t="shared" si="38"/>
        <v>false positive</v>
      </c>
    </row>
    <row r="786" spans="1:7" x14ac:dyDescent="0.25">
      <c r="A786" t="s">
        <v>827</v>
      </c>
      <c r="B786" t="s">
        <v>837</v>
      </c>
      <c r="C786">
        <v>6.2820000000000001E-2</v>
      </c>
      <c r="D786" t="str">
        <f>IFERROR(IF(VLOOKUP(A786,'Experimental Epitopes'!$A$2:$A$589,1,FALSE)=A786,"yes"),"no")</f>
        <v>no</v>
      </c>
      <c r="E786" t="str">
        <f t="shared" si="36"/>
        <v>false positive</v>
      </c>
      <c r="F786" t="str">
        <f t="shared" si="37"/>
        <v>false positive</v>
      </c>
      <c r="G786" t="str">
        <f t="shared" si="38"/>
        <v>false positive</v>
      </c>
    </row>
    <row r="787" spans="1:7" x14ac:dyDescent="0.25">
      <c r="A787" t="s">
        <v>828</v>
      </c>
      <c r="B787" t="s">
        <v>837</v>
      </c>
      <c r="C787">
        <v>4.6609999999999999E-2</v>
      </c>
      <c r="D787" t="str">
        <f>IFERROR(IF(VLOOKUP(A787,'Experimental Epitopes'!$A$2:$A$589,1,FALSE)=A787,"yes"),"no")</f>
        <v>no</v>
      </c>
      <c r="E787" t="str">
        <f t="shared" si="36"/>
        <v>false positive</v>
      </c>
      <c r="F787" t="str">
        <f t="shared" si="37"/>
        <v>false positive</v>
      </c>
      <c r="G787" t="str">
        <f t="shared" si="38"/>
        <v>false positive</v>
      </c>
    </row>
    <row r="788" spans="1:7" x14ac:dyDescent="0.25">
      <c r="A788" t="s">
        <v>547</v>
      </c>
      <c r="B788" t="s">
        <v>838</v>
      </c>
      <c r="C788">
        <v>0.33545999999999998</v>
      </c>
      <c r="D788" t="str">
        <f>IFERROR(IF(VLOOKUP(A788,'Experimental Epitopes'!$A$2:$A$589,1,FALSE)=A788,"yes"),"no")</f>
        <v>yes</v>
      </c>
      <c r="E788" t="str">
        <f t="shared" si="36"/>
        <v>false negative</v>
      </c>
      <c r="F788" t="str">
        <f t="shared" si="37"/>
        <v>false negative</v>
      </c>
      <c r="G788" t="str">
        <f t="shared" si="38"/>
        <v>accurate</v>
      </c>
    </row>
    <row r="789" spans="1:7" x14ac:dyDescent="0.25">
      <c r="A789" t="s">
        <v>548</v>
      </c>
      <c r="B789" t="s">
        <v>838</v>
      </c>
      <c r="C789">
        <v>6.4530000000000004E-2</v>
      </c>
      <c r="D789" t="str">
        <f>IFERROR(IF(VLOOKUP(A789,'Experimental Epitopes'!$A$2:$A$589,1,FALSE)=A789,"yes"),"no")</f>
        <v>yes</v>
      </c>
      <c r="E789" t="str">
        <f t="shared" si="36"/>
        <v>false negative</v>
      </c>
      <c r="F789" t="str">
        <f t="shared" si="37"/>
        <v>false negative</v>
      </c>
      <c r="G789" t="str">
        <f t="shared" si="38"/>
        <v>accurate</v>
      </c>
    </row>
    <row r="790" spans="1:7" x14ac:dyDescent="0.25">
      <c r="A790" t="s">
        <v>549</v>
      </c>
      <c r="B790" t="s">
        <v>838</v>
      </c>
      <c r="C790">
        <v>0.10804</v>
      </c>
      <c r="D790" t="str">
        <f>IFERROR(IF(VLOOKUP(A790,'Experimental Epitopes'!$A$2:$A$589,1,FALSE)=A790,"yes"),"no")</f>
        <v>yes</v>
      </c>
      <c r="E790" t="str">
        <f t="shared" si="36"/>
        <v>false negative</v>
      </c>
      <c r="F790" t="str">
        <f t="shared" si="37"/>
        <v>false negative</v>
      </c>
      <c r="G790" t="str">
        <f t="shared" si="38"/>
        <v>accurate</v>
      </c>
    </row>
    <row r="791" spans="1:7" x14ac:dyDescent="0.25">
      <c r="A791" t="s">
        <v>829</v>
      </c>
      <c r="B791" t="s">
        <v>837</v>
      </c>
      <c r="C791">
        <v>0.32295000000000001</v>
      </c>
      <c r="D791" t="str">
        <f>IFERROR(IF(VLOOKUP(A791,'Experimental Epitopes'!$A$2:$A$589,1,FALSE)=A791,"yes"),"no")</f>
        <v>no</v>
      </c>
      <c r="E791" t="str">
        <f t="shared" si="36"/>
        <v>false positive</v>
      </c>
      <c r="F791" t="str">
        <f t="shared" si="37"/>
        <v>false positive</v>
      </c>
      <c r="G791" t="str">
        <f t="shared" si="38"/>
        <v>false positive</v>
      </c>
    </row>
    <row r="792" spans="1:7" x14ac:dyDescent="0.25">
      <c r="A792" t="s">
        <v>550</v>
      </c>
      <c r="B792" t="s">
        <v>837</v>
      </c>
      <c r="C792">
        <v>0.11647</v>
      </c>
      <c r="D792" t="str">
        <f>IFERROR(IF(VLOOKUP(A792,'Experimental Epitopes'!$A$2:$A$589,1,FALSE)=A792,"yes"),"no")</f>
        <v>yes</v>
      </c>
      <c r="E792" t="str">
        <f t="shared" si="36"/>
        <v>accurate</v>
      </c>
      <c r="F792" t="str">
        <f t="shared" si="37"/>
        <v>accurate</v>
      </c>
      <c r="G792" t="str">
        <f t="shared" si="38"/>
        <v>accurate</v>
      </c>
    </row>
    <row r="793" spans="1:7" x14ac:dyDescent="0.25">
      <c r="A793" t="s">
        <v>551</v>
      </c>
      <c r="B793" t="s">
        <v>837</v>
      </c>
      <c r="C793">
        <v>0.13975000000000001</v>
      </c>
      <c r="D793" t="str">
        <f>IFERROR(IF(VLOOKUP(A793,'Experimental Epitopes'!$A$2:$A$589,1,FALSE)=A793,"yes"),"no")</f>
        <v>yes</v>
      </c>
      <c r="E793" t="str">
        <f t="shared" si="36"/>
        <v>accurate</v>
      </c>
      <c r="F793" t="str">
        <f t="shared" si="37"/>
        <v>accurate</v>
      </c>
      <c r="G793" t="str">
        <f t="shared" si="38"/>
        <v>accurate</v>
      </c>
    </row>
    <row r="794" spans="1:7" x14ac:dyDescent="0.25">
      <c r="A794" t="s">
        <v>552</v>
      </c>
      <c r="B794" t="s">
        <v>838</v>
      </c>
      <c r="C794">
        <v>-3.2899999999999999E-2</v>
      </c>
      <c r="D794" t="str">
        <f>IFERROR(IF(VLOOKUP(A794,'Experimental Epitopes'!$A$2:$A$589,1,FALSE)=A794,"yes"),"no")</f>
        <v>yes</v>
      </c>
      <c r="E794" t="str">
        <f t="shared" si="36"/>
        <v>false negative</v>
      </c>
      <c r="F794" t="str">
        <f t="shared" si="37"/>
        <v>false negative</v>
      </c>
      <c r="G794" t="str">
        <f t="shared" si="38"/>
        <v>false negative</v>
      </c>
    </row>
    <row r="795" spans="1:7" x14ac:dyDescent="0.25">
      <c r="A795" t="s">
        <v>553</v>
      </c>
      <c r="B795" t="s">
        <v>837</v>
      </c>
      <c r="C795">
        <v>0.13220000000000001</v>
      </c>
      <c r="D795" t="str">
        <f>IFERROR(IF(VLOOKUP(A795,'Experimental Epitopes'!$A$2:$A$589,1,FALSE)=A795,"yes"),"no")</f>
        <v>yes</v>
      </c>
      <c r="E795" t="str">
        <f t="shared" si="36"/>
        <v>accurate</v>
      </c>
      <c r="F795" t="str">
        <f t="shared" si="37"/>
        <v>accurate</v>
      </c>
      <c r="G795" t="str">
        <f t="shared" si="38"/>
        <v>accurate</v>
      </c>
    </row>
    <row r="796" spans="1:7" x14ac:dyDescent="0.25">
      <c r="A796" t="s">
        <v>554</v>
      </c>
      <c r="B796" t="s">
        <v>838</v>
      </c>
      <c r="C796">
        <v>-0.1095</v>
      </c>
      <c r="D796" t="str">
        <f>IFERROR(IF(VLOOKUP(A796,'Experimental Epitopes'!$A$2:$A$589,1,FALSE)=A796,"yes"),"no")</f>
        <v>yes</v>
      </c>
      <c r="E796" t="str">
        <f t="shared" si="36"/>
        <v>false negative</v>
      </c>
      <c r="F796" t="str">
        <f t="shared" si="37"/>
        <v>false negative</v>
      </c>
      <c r="G796" t="str">
        <f t="shared" si="38"/>
        <v>false negative</v>
      </c>
    </row>
    <row r="797" spans="1:7" x14ac:dyDescent="0.25">
      <c r="A797" t="s">
        <v>555</v>
      </c>
      <c r="B797" t="s">
        <v>838</v>
      </c>
      <c r="C797">
        <v>-6.404E-2</v>
      </c>
      <c r="D797" t="str">
        <f>IFERROR(IF(VLOOKUP(A797,'Experimental Epitopes'!$A$2:$A$589,1,FALSE)=A797,"yes"),"no")</f>
        <v>yes</v>
      </c>
      <c r="E797" t="str">
        <f t="shared" si="36"/>
        <v>false negative</v>
      </c>
      <c r="F797" t="str">
        <f t="shared" si="37"/>
        <v>false negative</v>
      </c>
      <c r="G797" t="str">
        <f t="shared" si="38"/>
        <v>false negative</v>
      </c>
    </row>
    <row r="798" spans="1:7" x14ac:dyDescent="0.25">
      <c r="A798" t="s">
        <v>556</v>
      </c>
      <c r="B798" t="s">
        <v>838</v>
      </c>
      <c r="C798">
        <v>-0.11956</v>
      </c>
      <c r="D798" t="str">
        <f>IFERROR(IF(VLOOKUP(A798,'Experimental Epitopes'!$A$2:$A$589,1,FALSE)=A798,"yes"),"no")</f>
        <v>yes</v>
      </c>
      <c r="E798" t="str">
        <f t="shared" si="36"/>
        <v>false negative</v>
      </c>
      <c r="F798" t="str">
        <f t="shared" si="37"/>
        <v>false negative</v>
      </c>
      <c r="G798" t="str">
        <f t="shared" si="38"/>
        <v>false negative</v>
      </c>
    </row>
    <row r="799" spans="1:7" x14ac:dyDescent="0.25">
      <c r="A799" t="s">
        <v>557</v>
      </c>
      <c r="B799" t="s">
        <v>837</v>
      </c>
      <c r="C799">
        <v>0.13716999999999999</v>
      </c>
      <c r="D799" t="str">
        <f>IFERROR(IF(VLOOKUP(A799,'Experimental Epitopes'!$A$2:$A$589,1,FALSE)=A799,"yes"),"no")</f>
        <v>yes</v>
      </c>
      <c r="E799" t="str">
        <f t="shared" si="36"/>
        <v>accurate</v>
      </c>
      <c r="F799" t="str">
        <f t="shared" si="37"/>
        <v>accurate</v>
      </c>
      <c r="G799" t="str">
        <f t="shared" si="38"/>
        <v>accurate</v>
      </c>
    </row>
    <row r="800" spans="1:7" x14ac:dyDescent="0.25">
      <c r="A800" t="s">
        <v>558</v>
      </c>
      <c r="B800" t="s">
        <v>837</v>
      </c>
      <c r="C800">
        <v>-5.1799999999999999E-2</v>
      </c>
      <c r="D800" t="str">
        <f>IFERROR(IF(VLOOKUP(A800,'Experimental Epitopes'!$A$2:$A$589,1,FALSE)=A800,"yes"),"no")</f>
        <v>yes</v>
      </c>
      <c r="E800" t="str">
        <f t="shared" si="36"/>
        <v>false negative</v>
      </c>
      <c r="F800" t="str">
        <f t="shared" si="37"/>
        <v>accurate</v>
      </c>
      <c r="G800" t="str">
        <f t="shared" si="38"/>
        <v>false negative</v>
      </c>
    </row>
    <row r="801" spans="1:7" x14ac:dyDescent="0.25">
      <c r="A801" t="s">
        <v>559</v>
      </c>
      <c r="B801" t="s">
        <v>837</v>
      </c>
      <c r="C801">
        <v>0.13078999999999999</v>
      </c>
      <c r="D801" t="str">
        <f>IFERROR(IF(VLOOKUP(A801,'Experimental Epitopes'!$A$2:$A$589,1,FALSE)=A801,"yes"),"no")</f>
        <v>yes</v>
      </c>
      <c r="E801" t="str">
        <f t="shared" si="36"/>
        <v>accurate</v>
      </c>
      <c r="F801" t="str">
        <f t="shared" si="37"/>
        <v>accurate</v>
      </c>
      <c r="G801" t="str">
        <f t="shared" si="38"/>
        <v>accurate</v>
      </c>
    </row>
    <row r="802" spans="1:7" x14ac:dyDescent="0.25">
      <c r="A802" t="s">
        <v>560</v>
      </c>
      <c r="B802" t="s">
        <v>838</v>
      </c>
      <c r="C802">
        <v>9.4869999999999996E-2</v>
      </c>
      <c r="D802" t="str">
        <f>IFERROR(IF(VLOOKUP(A802,'Experimental Epitopes'!$A$2:$A$589,1,FALSE)=A802,"yes"),"no")</f>
        <v>yes</v>
      </c>
      <c r="E802" t="str">
        <f t="shared" si="36"/>
        <v>false negative</v>
      </c>
      <c r="F802" t="str">
        <f t="shared" si="37"/>
        <v>false negative</v>
      </c>
      <c r="G802" t="str">
        <f t="shared" si="38"/>
        <v>accurate</v>
      </c>
    </row>
    <row r="803" spans="1:7" x14ac:dyDescent="0.25">
      <c r="A803" t="s">
        <v>561</v>
      </c>
      <c r="B803" t="s">
        <v>838</v>
      </c>
      <c r="C803">
        <v>-0.26929999999999998</v>
      </c>
      <c r="D803" t="str">
        <f>IFERROR(IF(VLOOKUP(A803,'Experimental Epitopes'!$A$2:$A$589,1,FALSE)=A803,"yes"),"no")</f>
        <v>yes</v>
      </c>
      <c r="E803" t="str">
        <f t="shared" si="36"/>
        <v>false negative</v>
      </c>
      <c r="F803" t="str">
        <f t="shared" si="37"/>
        <v>false negative</v>
      </c>
      <c r="G803" t="str">
        <f t="shared" si="38"/>
        <v>false negative</v>
      </c>
    </row>
    <row r="804" spans="1:7" x14ac:dyDescent="0.25">
      <c r="A804" t="s">
        <v>562</v>
      </c>
      <c r="B804" t="s">
        <v>838</v>
      </c>
      <c r="C804">
        <v>-0.11051999999999999</v>
      </c>
      <c r="D804" t="str">
        <f>IFERROR(IF(VLOOKUP(A804,'Experimental Epitopes'!$A$2:$A$589,1,FALSE)=A804,"yes"),"no")</f>
        <v>yes</v>
      </c>
      <c r="E804" t="str">
        <f t="shared" si="36"/>
        <v>false negative</v>
      </c>
      <c r="F804" t="str">
        <f t="shared" si="37"/>
        <v>false negative</v>
      </c>
      <c r="G804" t="str">
        <f t="shared" si="38"/>
        <v>false negative</v>
      </c>
    </row>
    <row r="805" spans="1:7" x14ac:dyDescent="0.25">
      <c r="A805" t="s">
        <v>563</v>
      </c>
      <c r="B805" t="s">
        <v>838</v>
      </c>
      <c r="C805">
        <v>7.7579999999999996E-2</v>
      </c>
      <c r="D805" t="str">
        <f>IFERROR(IF(VLOOKUP(A805,'Experimental Epitopes'!$A$2:$A$589,1,FALSE)=A805,"yes"),"no")</f>
        <v>yes</v>
      </c>
      <c r="E805" t="str">
        <f t="shared" si="36"/>
        <v>false negative</v>
      </c>
      <c r="F805" t="str">
        <f t="shared" si="37"/>
        <v>false negative</v>
      </c>
      <c r="G805" t="str">
        <f t="shared" si="38"/>
        <v>accurate</v>
      </c>
    </row>
    <row r="806" spans="1:7" x14ac:dyDescent="0.25">
      <c r="A806" t="s">
        <v>564</v>
      </c>
      <c r="B806" t="s">
        <v>837</v>
      </c>
      <c r="C806">
        <v>-7.3550000000000004E-2</v>
      </c>
      <c r="D806" t="str">
        <f>IFERROR(IF(VLOOKUP(A806,'Experimental Epitopes'!$A$2:$A$589,1,FALSE)=A806,"yes"),"no")</f>
        <v>yes</v>
      </c>
      <c r="E806" t="str">
        <f t="shared" si="36"/>
        <v>false negative</v>
      </c>
      <c r="F806" t="str">
        <f t="shared" si="37"/>
        <v>accurate</v>
      </c>
      <c r="G806" t="str">
        <f t="shared" si="38"/>
        <v>false negative</v>
      </c>
    </row>
    <row r="807" spans="1:7" x14ac:dyDescent="0.25">
      <c r="A807" t="s">
        <v>565</v>
      </c>
      <c r="B807" t="s">
        <v>837</v>
      </c>
      <c r="C807">
        <v>0.10899</v>
      </c>
      <c r="D807" t="str">
        <f>IFERROR(IF(VLOOKUP(A807,'Experimental Epitopes'!$A$2:$A$589,1,FALSE)=A807,"yes"),"no")</f>
        <v>yes</v>
      </c>
      <c r="E807" t="str">
        <f t="shared" si="36"/>
        <v>accurate</v>
      </c>
      <c r="F807" t="str">
        <f t="shared" si="37"/>
        <v>accurate</v>
      </c>
      <c r="G807" t="str">
        <f t="shared" si="38"/>
        <v>accurate</v>
      </c>
    </row>
    <row r="808" spans="1:7" x14ac:dyDescent="0.25">
      <c r="A808" t="s">
        <v>566</v>
      </c>
      <c r="B808" t="s">
        <v>838</v>
      </c>
      <c r="C808">
        <v>0.2225</v>
      </c>
      <c r="D808" t="str">
        <f>IFERROR(IF(VLOOKUP(A808,'Experimental Epitopes'!$A$2:$A$589,1,FALSE)=A808,"yes"),"no")</f>
        <v>yes</v>
      </c>
      <c r="E808" t="str">
        <f t="shared" si="36"/>
        <v>false negative</v>
      </c>
      <c r="F808" t="str">
        <f t="shared" si="37"/>
        <v>false negative</v>
      </c>
      <c r="G808" t="str">
        <f t="shared" si="38"/>
        <v>accurate</v>
      </c>
    </row>
    <row r="809" spans="1:7" x14ac:dyDescent="0.25">
      <c r="A809" t="s">
        <v>567</v>
      </c>
      <c r="B809" t="s">
        <v>838</v>
      </c>
      <c r="C809">
        <v>8.5940000000000003E-2</v>
      </c>
      <c r="D809" t="str">
        <f>IFERROR(IF(VLOOKUP(A809,'Experimental Epitopes'!$A$2:$A$589,1,FALSE)=A809,"yes"),"no")</f>
        <v>yes</v>
      </c>
      <c r="E809" t="str">
        <f t="shared" si="36"/>
        <v>false negative</v>
      </c>
      <c r="F809" t="str">
        <f t="shared" si="37"/>
        <v>false negative</v>
      </c>
      <c r="G809" t="str">
        <f t="shared" si="38"/>
        <v>accurate</v>
      </c>
    </row>
    <row r="810" spans="1:7" x14ac:dyDescent="0.25">
      <c r="A810" t="s">
        <v>568</v>
      </c>
      <c r="B810" t="s">
        <v>838</v>
      </c>
      <c r="C810">
        <v>0.13483999999999999</v>
      </c>
      <c r="D810" t="str">
        <f>IFERROR(IF(VLOOKUP(A810,'Experimental Epitopes'!$A$2:$A$589,1,FALSE)=A810,"yes"),"no")</f>
        <v>yes</v>
      </c>
      <c r="E810" t="str">
        <f t="shared" si="36"/>
        <v>false negative</v>
      </c>
      <c r="F810" t="str">
        <f t="shared" si="37"/>
        <v>false negative</v>
      </c>
      <c r="G810" t="str">
        <f t="shared" si="38"/>
        <v>accurate</v>
      </c>
    </row>
    <row r="811" spans="1:7" x14ac:dyDescent="0.25">
      <c r="A811" t="s">
        <v>569</v>
      </c>
      <c r="B811" t="s">
        <v>837</v>
      </c>
      <c r="C811">
        <v>0.11082</v>
      </c>
      <c r="D811" t="str">
        <f>IFERROR(IF(VLOOKUP(A811,'Experimental Epitopes'!$A$2:$A$589,1,FALSE)=A811,"yes"),"no")</f>
        <v>yes</v>
      </c>
      <c r="E811" t="str">
        <f t="shared" si="36"/>
        <v>accurate</v>
      </c>
      <c r="F811" t="str">
        <f t="shared" si="37"/>
        <v>accurate</v>
      </c>
      <c r="G811" t="str">
        <f t="shared" si="38"/>
        <v>accurate</v>
      </c>
    </row>
    <row r="812" spans="1:7" x14ac:dyDescent="0.25">
      <c r="A812" t="s">
        <v>570</v>
      </c>
      <c r="B812" t="s">
        <v>838</v>
      </c>
      <c r="C812">
        <v>3.2500000000000001E-2</v>
      </c>
      <c r="D812" t="str">
        <f>IFERROR(IF(VLOOKUP(A812,'Experimental Epitopes'!$A$2:$A$589,1,FALSE)=A812,"yes"),"no")</f>
        <v>yes</v>
      </c>
      <c r="E812" t="str">
        <f t="shared" si="36"/>
        <v>false negative</v>
      </c>
      <c r="F812" t="str">
        <f t="shared" si="37"/>
        <v>false negative</v>
      </c>
      <c r="G812" t="str">
        <f t="shared" si="38"/>
        <v>accurate</v>
      </c>
    </row>
    <row r="813" spans="1:7" x14ac:dyDescent="0.25">
      <c r="A813" t="s">
        <v>571</v>
      </c>
      <c r="B813" t="s">
        <v>837</v>
      </c>
      <c r="C813">
        <v>0.19763</v>
      </c>
      <c r="D813" t="str">
        <f>IFERROR(IF(VLOOKUP(A813,'Experimental Epitopes'!$A$2:$A$589,1,FALSE)=A813,"yes"),"no")</f>
        <v>yes</v>
      </c>
      <c r="E813" t="str">
        <f t="shared" si="36"/>
        <v>accurate</v>
      </c>
      <c r="F813" t="str">
        <f t="shared" si="37"/>
        <v>accurate</v>
      </c>
      <c r="G813" t="str">
        <f t="shared" si="38"/>
        <v>accurate</v>
      </c>
    </row>
    <row r="814" spans="1:7" x14ac:dyDescent="0.25">
      <c r="A814" t="s">
        <v>572</v>
      </c>
      <c r="B814" t="s">
        <v>838</v>
      </c>
      <c r="C814">
        <v>0.25588</v>
      </c>
      <c r="D814" t="str">
        <f>IFERROR(IF(VLOOKUP(A814,'Experimental Epitopes'!$A$2:$A$589,1,FALSE)=A814,"yes"),"no")</f>
        <v>yes</v>
      </c>
      <c r="E814" t="str">
        <f t="shared" si="36"/>
        <v>false negative</v>
      </c>
      <c r="F814" t="str">
        <f t="shared" si="37"/>
        <v>false negative</v>
      </c>
      <c r="G814" t="str">
        <f t="shared" si="38"/>
        <v>accurate</v>
      </c>
    </row>
    <row r="815" spans="1:7" x14ac:dyDescent="0.25">
      <c r="A815" t="s">
        <v>830</v>
      </c>
      <c r="B815" t="s">
        <v>837</v>
      </c>
      <c r="C815">
        <v>-0.40377999999999997</v>
      </c>
      <c r="D815" t="str">
        <f>IFERROR(IF(VLOOKUP(A815,'Experimental Epitopes'!$A$2:$A$589,1,FALSE)=A815,"yes"),"no")</f>
        <v>no</v>
      </c>
      <c r="E815" t="str">
        <f t="shared" si="36"/>
        <v>accurate</v>
      </c>
      <c r="F815" t="str">
        <f t="shared" si="37"/>
        <v>false positive</v>
      </c>
      <c r="G815" t="str">
        <f t="shared" si="38"/>
        <v>accurate</v>
      </c>
    </row>
    <row r="816" spans="1:7" x14ac:dyDescent="0.25">
      <c r="A816" t="s">
        <v>573</v>
      </c>
      <c r="B816" t="s">
        <v>838</v>
      </c>
      <c r="C816">
        <v>0.25080000000000002</v>
      </c>
      <c r="D816" t="str">
        <f>IFERROR(IF(VLOOKUP(A816,'Experimental Epitopes'!$A$2:$A$589,1,FALSE)=A816,"yes"),"no")</f>
        <v>yes</v>
      </c>
      <c r="E816" t="str">
        <f t="shared" si="36"/>
        <v>false negative</v>
      </c>
      <c r="F816" t="str">
        <f t="shared" si="37"/>
        <v>false negative</v>
      </c>
      <c r="G816" t="str">
        <f t="shared" si="38"/>
        <v>accurate</v>
      </c>
    </row>
    <row r="817" spans="1:7" x14ac:dyDescent="0.25">
      <c r="A817" t="s">
        <v>574</v>
      </c>
      <c r="B817" t="s">
        <v>838</v>
      </c>
      <c r="C817">
        <v>3.2370000000000003E-2</v>
      </c>
      <c r="D817" t="str">
        <f>IFERROR(IF(VLOOKUP(A817,'Experimental Epitopes'!$A$2:$A$589,1,FALSE)=A817,"yes"),"no")</f>
        <v>yes</v>
      </c>
      <c r="E817" t="str">
        <f t="shared" si="36"/>
        <v>false negative</v>
      </c>
      <c r="F817" t="str">
        <f t="shared" si="37"/>
        <v>false negative</v>
      </c>
      <c r="G817" t="str">
        <f t="shared" si="38"/>
        <v>accurate</v>
      </c>
    </row>
    <row r="818" spans="1:7" x14ac:dyDescent="0.25">
      <c r="A818" t="s">
        <v>575</v>
      </c>
      <c r="B818" t="s">
        <v>838</v>
      </c>
      <c r="C818">
        <v>0.16108</v>
      </c>
      <c r="D818" t="str">
        <f>IFERROR(IF(VLOOKUP(A818,'Experimental Epitopes'!$A$2:$A$589,1,FALSE)=A818,"yes"),"no")</f>
        <v>yes</v>
      </c>
      <c r="E818" t="str">
        <f t="shared" si="36"/>
        <v>false negative</v>
      </c>
      <c r="F818" t="str">
        <f t="shared" si="37"/>
        <v>false negative</v>
      </c>
      <c r="G818" t="str">
        <f t="shared" si="38"/>
        <v>accurate</v>
      </c>
    </row>
    <row r="819" spans="1:7" x14ac:dyDescent="0.25">
      <c r="A819" t="s">
        <v>576</v>
      </c>
      <c r="B819" t="s">
        <v>838</v>
      </c>
      <c r="C819">
        <v>-0.30752000000000002</v>
      </c>
      <c r="D819" t="str">
        <f>IFERROR(IF(VLOOKUP(A819,'Experimental Epitopes'!$A$2:$A$589,1,FALSE)=A819,"yes"),"no")</f>
        <v>yes</v>
      </c>
      <c r="E819" t="str">
        <f t="shared" si="36"/>
        <v>false negative</v>
      </c>
      <c r="F819" t="str">
        <f t="shared" si="37"/>
        <v>false negative</v>
      </c>
      <c r="G819" t="str">
        <f t="shared" si="38"/>
        <v>false negative</v>
      </c>
    </row>
    <row r="820" spans="1:7" x14ac:dyDescent="0.25">
      <c r="A820" t="s">
        <v>577</v>
      </c>
      <c r="B820" t="s">
        <v>838</v>
      </c>
      <c r="C820">
        <v>-0.17596000000000001</v>
      </c>
      <c r="D820" t="str">
        <f>IFERROR(IF(VLOOKUP(A820,'Experimental Epitopes'!$A$2:$A$589,1,FALSE)=A820,"yes"),"no")</f>
        <v>yes</v>
      </c>
      <c r="E820" t="str">
        <f t="shared" si="36"/>
        <v>false negative</v>
      </c>
      <c r="F820" t="str">
        <f t="shared" si="37"/>
        <v>false negative</v>
      </c>
      <c r="G820" t="str">
        <f t="shared" si="38"/>
        <v>false negative</v>
      </c>
    </row>
    <row r="821" spans="1:7" x14ac:dyDescent="0.25">
      <c r="A821" t="s">
        <v>578</v>
      </c>
      <c r="B821" t="s">
        <v>838</v>
      </c>
      <c r="C821">
        <v>-0.12856999999999999</v>
      </c>
      <c r="D821" t="str">
        <f>IFERROR(IF(VLOOKUP(A821,'Experimental Epitopes'!$A$2:$A$589,1,FALSE)=A821,"yes"),"no")</f>
        <v>yes</v>
      </c>
      <c r="E821" t="str">
        <f t="shared" si="36"/>
        <v>false negative</v>
      </c>
      <c r="F821" t="str">
        <f t="shared" si="37"/>
        <v>false negative</v>
      </c>
      <c r="G821" t="str">
        <f t="shared" si="38"/>
        <v>false negative</v>
      </c>
    </row>
    <row r="822" spans="1:7" x14ac:dyDescent="0.25">
      <c r="A822" t="s">
        <v>579</v>
      </c>
      <c r="B822" t="s">
        <v>837</v>
      </c>
      <c r="C822">
        <v>0.17205000000000001</v>
      </c>
      <c r="D822" t="str">
        <f>IFERROR(IF(VLOOKUP(A822,'Experimental Epitopes'!$A$2:$A$589,1,FALSE)=A822,"yes"),"no")</f>
        <v>yes</v>
      </c>
      <c r="E822" t="str">
        <f t="shared" si="36"/>
        <v>accurate</v>
      </c>
      <c r="F822" t="str">
        <f t="shared" si="37"/>
        <v>accurate</v>
      </c>
      <c r="G822" t="str">
        <f t="shared" si="38"/>
        <v>accurate</v>
      </c>
    </row>
    <row r="823" spans="1:7" x14ac:dyDescent="0.25">
      <c r="A823" t="s">
        <v>580</v>
      </c>
      <c r="B823" t="s">
        <v>838</v>
      </c>
      <c r="C823">
        <v>4.8210000000000003E-2</v>
      </c>
      <c r="D823" t="str">
        <f>IFERROR(IF(VLOOKUP(A823,'Experimental Epitopes'!$A$2:$A$589,1,FALSE)=A823,"yes"),"no")</f>
        <v>yes</v>
      </c>
      <c r="E823" t="str">
        <f t="shared" si="36"/>
        <v>false negative</v>
      </c>
      <c r="F823" t="str">
        <f t="shared" si="37"/>
        <v>false negative</v>
      </c>
      <c r="G823" t="str">
        <f t="shared" si="38"/>
        <v>accurate</v>
      </c>
    </row>
    <row r="824" spans="1:7" x14ac:dyDescent="0.25">
      <c r="A824" t="s">
        <v>581</v>
      </c>
      <c r="B824" t="s">
        <v>838</v>
      </c>
      <c r="C824">
        <v>-0.14882000000000001</v>
      </c>
      <c r="D824" t="str">
        <f>IFERROR(IF(VLOOKUP(A824,'Experimental Epitopes'!$A$2:$A$589,1,FALSE)=A824,"yes"),"no")</f>
        <v>yes</v>
      </c>
      <c r="E824" t="str">
        <f t="shared" si="36"/>
        <v>false negative</v>
      </c>
      <c r="F824" t="str">
        <f t="shared" si="37"/>
        <v>false negative</v>
      </c>
      <c r="G824" t="str">
        <f t="shared" si="38"/>
        <v>false negative</v>
      </c>
    </row>
    <row r="825" spans="1:7" x14ac:dyDescent="0.25">
      <c r="A825" t="s">
        <v>582</v>
      </c>
      <c r="B825" t="s">
        <v>838</v>
      </c>
      <c r="C825">
        <v>-5.6680000000000001E-2</v>
      </c>
      <c r="D825" t="str">
        <f>IFERROR(IF(VLOOKUP(A825,'Experimental Epitopes'!$A$2:$A$589,1,FALSE)=A825,"yes"),"no")</f>
        <v>yes</v>
      </c>
      <c r="E825" t="str">
        <f t="shared" si="36"/>
        <v>false negative</v>
      </c>
      <c r="F825" t="str">
        <f t="shared" si="37"/>
        <v>false negative</v>
      </c>
      <c r="G825" t="str">
        <f t="shared" si="38"/>
        <v>false negative</v>
      </c>
    </row>
    <row r="826" spans="1:7" x14ac:dyDescent="0.25">
      <c r="A826" t="s">
        <v>583</v>
      </c>
      <c r="B826" t="s">
        <v>838</v>
      </c>
      <c r="C826">
        <v>-0.30453999999999998</v>
      </c>
      <c r="D826" t="str">
        <f>IFERROR(IF(VLOOKUP(A826,'Experimental Epitopes'!$A$2:$A$589,1,FALSE)=A826,"yes"),"no")</f>
        <v>yes</v>
      </c>
      <c r="E826" t="str">
        <f t="shared" si="36"/>
        <v>false negative</v>
      </c>
      <c r="F826" t="str">
        <f t="shared" si="37"/>
        <v>false negative</v>
      </c>
      <c r="G826" t="str">
        <f t="shared" si="38"/>
        <v>false negative</v>
      </c>
    </row>
    <row r="827" spans="1:7" x14ac:dyDescent="0.25">
      <c r="A827" t="s">
        <v>584</v>
      </c>
      <c r="B827" t="s">
        <v>837</v>
      </c>
      <c r="C827">
        <v>-4.6539999999999998E-2</v>
      </c>
      <c r="D827" t="str">
        <f>IFERROR(IF(VLOOKUP(A827,'Experimental Epitopes'!$A$2:$A$589,1,FALSE)=A827,"yes"),"no")</f>
        <v>yes</v>
      </c>
      <c r="E827" t="str">
        <f t="shared" si="36"/>
        <v>false negative</v>
      </c>
      <c r="F827" t="str">
        <f t="shared" si="37"/>
        <v>accurate</v>
      </c>
      <c r="G827" t="str">
        <f t="shared" si="38"/>
        <v>false negative</v>
      </c>
    </row>
    <row r="828" spans="1:7" x14ac:dyDescent="0.25">
      <c r="A828" t="s">
        <v>585</v>
      </c>
      <c r="B828" t="s">
        <v>838</v>
      </c>
      <c r="C828">
        <v>-7.6160000000000005E-2</v>
      </c>
      <c r="D828" t="str">
        <f>IFERROR(IF(VLOOKUP(A828,'Experimental Epitopes'!$A$2:$A$589,1,FALSE)=A828,"yes"),"no")</f>
        <v>yes</v>
      </c>
      <c r="E828" t="str">
        <f t="shared" si="36"/>
        <v>false negative</v>
      </c>
      <c r="F828" t="str">
        <f t="shared" si="37"/>
        <v>false negative</v>
      </c>
      <c r="G828" t="str">
        <f t="shared" si="38"/>
        <v>false negative</v>
      </c>
    </row>
    <row r="829" spans="1:7" x14ac:dyDescent="0.25">
      <c r="A829" t="s">
        <v>586</v>
      </c>
      <c r="B829" t="s">
        <v>838</v>
      </c>
      <c r="C829">
        <v>-2.393E-2</v>
      </c>
      <c r="D829" t="str">
        <f>IFERROR(IF(VLOOKUP(A829,'Experimental Epitopes'!$A$2:$A$589,1,FALSE)=A829,"yes"),"no")</f>
        <v>yes</v>
      </c>
      <c r="E829" t="str">
        <f t="shared" si="36"/>
        <v>false negative</v>
      </c>
      <c r="F829" t="str">
        <f t="shared" si="37"/>
        <v>false negative</v>
      </c>
      <c r="G829" t="str">
        <f t="shared" si="38"/>
        <v>false negative</v>
      </c>
    </row>
    <row r="830" spans="1:7" x14ac:dyDescent="0.25">
      <c r="A830" t="s">
        <v>831</v>
      </c>
      <c r="B830" t="s">
        <v>838</v>
      </c>
      <c r="C830">
        <v>-0.31472</v>
      </c>
      <c r="D830" t="str">
        <f>IFERROR(IF(VLOOKUP(A830,'Experimental Epitopes'!$A$2:$A$589,1,FALSE)=A830,"yes"),"no")</f>
        <v>no</v>
      </c>
      <c r="E830" t="str">
        <f t="shared" si="36"/>
        <v>accurate</v>
      </c>
      <c r="F830" t="str">
        <f t="shared" si="37"/>
        <v>accurate</v>
      </c>
      <c r="G830" t="str">
        <f t="shared" si="38"/>
        <v>accurate</v>
      </c>
    </row>
    <row r="831" spans="1:7" x14ac:dyDescent="0.25">
      <c r="A831" t="s">
        <v>832</v>
      </c>
      <c r="B831" t="s">
        <v>838</v>
      </c>
      <c r="C831">
        <v>-0.15498999999999999</v>
      </c>
      <c r="D831" t="str">
        <f>IFERROR(IF(VLOOKUP(A831,'Experimental Epitopes'!$A$2:$A$589,1,FALSE)=A831,"yes"),"no")</f>
        <v>no</v>
      </c>
      <c r="E831" t="str">
        <f t="shared" si="36"/>
        <v>accurate</v>
      </c>
      <c r="F831" t="str">
        <f t="shared" si="37"/>
        <v>accurate</v>
      </c>
      <c r="G831" t="str">
        <f t="shared" si="38"/>
        <v>accurate</v>
      </c>
    </row>
    <row r="832" spans="1:7" x14ac:dyDescent="0.25">
      <c r="A832" t="s">
        <v>587</v>
      </c>
      <c r="B832" t="s">
        <v>837</v>
      </c>
      <c r="C832">
        <v>2.971E-2</v>
      </c>
      <c r="D832" t="str">
        <f>IFERROR(IF(VLOOKUP(A832,'Experimental Epitopes'!$A$2:$A$589,1,FALSE)=A832,"yes"),"no")</f>
        <v>yes</v>
      </c>
      <c r="E832" t="str">
        <f t="shared" si="36"/>
        <v>accurate</v>
      </c>
      <c r="F832" t="str">
        <f t="shared" si="37"/>
        <v>accurate</v>
      </c>
      <c r="G832" t="str">
        <f t="shared" si="38"/>
        <v>accurate</v>
      </c>
    </row>
    <row r="833" spans="1:7" x14ac:dyDescent="0.25">
      <c r="A833" t="s">
        <v>588</v>
      </c>
      <c r="B833" t="s">
        <v>837</v>
      </c>
      <c r="C833">
        <v>-9.4599999999999997E-3</v>
      </c>
      <c r="D833" t="str">
        <f>IFERROR(IF(VLOOKUP(A833,'Experimental Epitopes'!$A$2:$A$589,1,FALSE)=A833,"yes"),"no")</f>
        <v>yes</v>
      </c>
      <c r="E833" t="str">
        <f t="shared" si="36"/>
        <v>false negative</v>
      </c>
      <c r="F833" t="str">
        <f t="shared" si="37"/>
        <v>accurate</v>
      </c>
      <c r="G833" t="str">
        <f t="shared" si="38"/>
        <v>false negative</v>
      </c>
    </row>
    <row r="834" spans="1:7" x14ac:dyDescent="0.25">
      <c r="A834" t="s">
        <v>833</v>
      </c>
      <c r="B834" t="s">
        <v>838</v>
      </c>
      <c r="C834">
        <v>7.2090000000000001E-2</v>
      </c>
      <c r="D834" t="str">
        <f>IFERROR(IF(VLOOKUP(A834,'Experimental Epitopes'!$A$2:$A$589,1,FALSE)=A834,"yes"),"no")</f>
        <v>no</v>
      </c>
      <c r="E834" t="str">
        <f t="shared" si="36"/>
        <v>accurate</v>
      </c>
      <c r="F834" t="str">
        <f t="shared" si="37"/>
        <v>accurate</v>
      </c>
      <c r="G834" t="str">
        <f t="shared" si="38"/>
        <v>false positive</v>
      </c>
    </row>
  </sheetData>
  <autoFilter ref="A1:C834" xr:uid="{9B9A7BAF-4773-455B-A61F-32919CCC12FB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31652-538B-42C8-BDC7-980D8221D7C5}">
  <dimension ref="A1:B3"/>
  <sheetViews>
    <sheetView workbookViewId="0">
      <selection sqref="A1:A3"/>
    </sheetView>
  </sheetViews>
  <sheetFormatPr defaultRowHeight="15" x14ac:dyDescent="0.25"/>
  <sheetData>
    <row r="1" spans="1:2" x14ac:dyDescent="0.25">
      <c r="A1" s="1" t="s">
        <v>845</v>
      </c>
      <c r="B1">
        <f>COUNTIF('Epitope Data'!$F$2:$F$834,"accurate")</f>
        <v>337</v>
      </c>
    </row>
    <row r="2" spans="1:2" x14ac:dyDescent="0.25">
      <c r="A2" s="1" t="s">
        <v>843</v>
      </c>
      <c r="B2">
        <f>COUNTIF('Epitope Data'!$F$2:$F$834,"false positive")</f>
        <v>75</v>
      </c>
    </row>
    <row r="3" spans="1:2" x14ac:dyDescent="0.25">
      <c r="A3" s="1" t="s">
        <v>844</v>
      </c>
      <c r="B3">
        <f>COUNTIF('Epitope Data'!$F$2:$F$834,"false negative")</f>
        <v>421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E84AC-BDCC-4DDA-B558-F95C186DB4FA}">
  <dimension ref="A1:B3"/>
  <sheetViews>
    <sheetView workbookViewId="0">
      <selection activeCell="A3" sqref="A1:A3"/>
    </sheetView>
  </sheetViews>
  <sheetFormatPr defaultRowHeight="15" x14ac:dyDescent="0.25"/>
  <sheetData>
    <row r="1" spans="1:2" x14ac:dyDescent="0.25">
      <c r="A1" s="1" t="s">
        <v>845</v>
      </c>
      <c r="B1">
        <f>COUNTIF('Epitope Data'!$G$2:$G$834,"accurate")</f>
        <v>463</v>
      </c>
    </row>
    <row r="2" spans="1:2" x14ac:dyDescent="0.25">
      <c r="A2" s="1" t="s">
        <v>843</v>
      </c>
      <c r="B2">
        <f>COUNTIF('Epitope Data'!$G$2:$G$834,"false positive")</f>
        <v>157</v>
      </c>
    </row>
    <row r="3" spans="1:2" x14ac:dyDescent="0.25">
      <c r="A3" s="1" t="s">
        <v>844</v>
      </c>
      <c r="B3">
        <f>COUNTIF('Epitope Data'!$G$2:$G$834,"false negative")</f>
        <v>213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63BCD-A538-47F0-B7BB-AF941775C00D}">
  <dimension ref="A1:B3"/>
  <sheetViews>
    <sheetView workbookViewId="0">
      <selection sqref="A1:A3"/>
    </sheetView>
  </sheetViews>
  <sheetFormatPr defaultRowHeight="15" x14ac:dyDescent="0.25"/>
  <sheetData>
    <row r="1" spans="1:2" x14ac:dyDescent="0.25">
      <c r="A1" s="1" t="s">
        <v>845</v>
      </c>
      <c r="B1">
        <f>COUNTIF('Epitope Data'!$E$2:$E$834,"accurate")</f>
        <v>321</v>
      </c>
    </row>
    <row r="2" spans="1:2" x14ac:dyDescent="0.25">
      <c r="A2" s="1" t="s">
        <v>843</v>
      </c>
      <c r="B2">
        <f>COUNTIF('Epitope Data'!$E$2:$E$834,"false positive")</f>
        <v>54</v>
      </c>
    </row>
    <row r="3" spans="1:2" x14ac:dyDescent="0.25">
      <c r="A3" s="1" t="s">
        <v>844</v>
      </c>
      <c r="B3">
        <f>COUNTIF('Epitope Data'!$E$2:$E$834,"false negative")</f>
        <v>458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Experimental Epitopes</vt:lpstr>
      <vt:lpstr>Epitope Data</vt:lpstr>
      <vt:lpstr>IFNepitope Accuracy</vt:lpstr>
      <vt:lpstr>Immunogenicity Accuracy</vt:lpstr>
      <vt:lpstr>IFNepitope + Immunogenicity Acc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Kush Savsani</dc:creator>
  <cp:lastModifiedBy>Kush Savsani</cp:lastModifiedBy>
  <dcterms:created xsi:type="dcterms:W3CDTF">2021-08-10T11:59:21Z</dcterms:created>
  <dcterms:modified xsi:type="dcterms:W3CDTF">2021-09-13T00:49:10Z</dcterms:modified>
</cp:coreProperties>
</file>