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m\Desktop\EHJ\"/>
    </mc:Choice>
  </mc:AlternateContent>
  <xr:revisionPtr revIDLastSave="0" documentId="13_ncr:1_{3B222CB6-4A0B-46FD-BCCC-095E2BB2D1A8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Arkusz1" sheetId="1" r:id="rId1"/>
    <sheet name="Profil lipidowy - trans - stat." sheetId="3" r:id="rId2"/>
    <sheet name="Profil lipidowy - trans - bstat" sheetId="2" r:id="rId3"/>
    <sheet name="Arkusz2" sheetId="4" r:id="rId4"/>
  </sheets>
  <definedNames>
    <definedName name="_xlnm._FilterDatabase" localSheetId="0" hidden="1">Arkusz1!$A$1:$AQ$536</definedName>
    <definedName name="_xlnm._FilterDatabase" localSheetId="2" hidden="1">'Profil lipidowy - trans - bstat'!$A$1:$E$115</definedName>
    <definedName name="_xlnm._FilterDatabase" localSheetId="1" hidden="1">'Profil lipidowy - trans - stat.'!#REF!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85" i="3" l="1"/>
  <c r="Z85" i="3"/>
  <c r="W85" i="3"/>
  <c r="T85" i="3"/>
  <c r="AC84" i="3"/>
  <c r="Z84" i="3"/>
  <c r="W84" i="3"/>
  <c r="T84" i="3"/>
  <c r="AC83" i="3"/>
  <c r="Z83" i="3"/>
  <c r="W83" i="3"/>
  <c r="T83" i="3"/>
  <c r="AC82" i="3"/>
  <c r="Z82" i="3"/>
  <c r="W82" i="3"/>
  <c r="T82" i="3"/>
  <c r="AC81" i="3"/>
  <c r="Z81" i="3"/>
  <c r="W81" i="3"/>
  <c r="T81" i="3"/>
  <c r="AC80" i="3"/>
  <c r="Z80" i="3"/>
  <c r="W80" i="3"/>
  <c r="T80" i="3"/>
  <c r="AC79" i="3"/>
  <c r="Z79" i="3"/>
  <c r="W79" i="3"/>
  <c r="T79" i="3"/>
  <c r="AC78" i="3"/>
  <c r="Z78" i="3"/>
  <c r="W78" i="3"/>
  <c r="T78" i="3"/>
  <c r="AC77" i="3"/>
  <c r="Z77" i="3"/>
  <c r="W77" i="3"/>
  <c r="T77" i="3"/>
  <c r="AC76" i="3"/>
  <c r="Z76" i="3"/>
  <c r="W76" i="3"/>
  <c r="T76" i="3"/>
  <c r="AC75" i="3"/>
  <c r="Z75" i="3"/>
  <c r="W75" i="3"/>
  <c r="T75" i="3"/>
  <c r="AC74" i="3"/>
  <c r="Z74" i="3"/>
  <c r="W74" i="3"/>
  <c r="T74" i="3"/>
  <c r="AC73" i="3"/>
  <c r="Z73" i="3"/>
  <c r="W73" i="3"/>
  <c r="T73" i="3"/>
  <c r="AC72" i="3"/>
  <c r="Z72" i="3"/>
  <c r="W72" i="3"/>
  <c r="T72" i="3"/>
  <c r="AC71" i="3"/>
  <c r="Z71" i="3"/>
  <c r="W71" i="3"/>
  <c r="T71" i="3"/>
  <c r="AC70" i="3"/>
  <c r="Z70" i="3"/>
  <c r="W70" i="3"/>
  <c r="T70" i="3"/>
  <c r="AC69" i="3"/>
  <c r="Z69" i="3"/>
  <c r="W69" i="3"/>
  <c r="T69" i="3"/>
  <c r="AC68" i="3"/>
  <c r="Z68" i="3"/>
  <c r="W68" i="3"/>
  <c r="T68" i="3"/>
  <c r="AC67" i="3"/>
  <c r="Z67" i="3"/>
  <c r="W67" i="3"/>
  <c r="T67" i="3"/>
  <c r="AC66" i="3"/>
  <c r="Z66" i="3"/>
  <c r="W66" i="3"/>
  <c r="T66" i="3"/>
  <c r="AC65" i="3"/>
  <c r="Z65" i="3"/>
  <c r="W65" i="3"/>
  <c r="T65" i="3"/>
  <c r="AC64" i="3"/>
  <c r="Z64" i="3"/>
  <c r="W64" i="3"/>
  <c r="T64" i="3"/>
  <c r="AC63" i="3"/>
  <c r="Z63" i="3"/>
  <c r="W63" i="3"/>
  <c r="T63" i="3"/>
  <c r="AC62" i="3"/>
  <c r="Z62" i="3"/>
  <c r="W62" i="3"/>
  <c r="T62" i="3"/>
  <c r="AC61" i="3"/>
  <c r="Z61" i="3"/>
  <c r="W61" i="3"/>
  <c r="T61" i="3"/>
  <c r="AC60" i="3"/>
  <c r="Z60" i="3"/>
  <c r="W60" i="3"/>
  <c r="T60" i="3"/>
  <c r="AC59" i="3"/>
  <c r="Z59" i="3"/>
  <c r="W59" i="3"/>
  <c r="T59" i="3"/>
  <c r="AC58" i="3"/>
  <c r="Z58" i="3"/>
  <c r="W58" i="3"/>
  <c r="T58" i="3"/>
  <c r="AC57" i="3"/>
  <c r="Z57" i="3"/>
  <c r="W57" i="3"/>
  <c r="T57" i="3"/>
  <c r="AC56" i="3"/>
  <c r="Z56" i="3"/>
  <c r="W56" i="3"/>
  <c r="T56" i="3"/>
  <c r="AC55" i="3"/>
  <c r="Z55" i="3"/>
  <c r="W55" i="3"/>
  <c r="T55" i="3"/>
  <c r="AC54" i="3"/>
  <c r="Z54" i="3"/>
  <c r="W54" i="3"/>
  <c r="T54" i="3"/>
  <c r="AC53" i="3"/>
  <c r="Z53" i="3"/>
  <c r="W53" i="3"/>
  <c r="T53" i="3"/>
  <c r="AC52" i="3"/>
  <c r="Z52" i="3"/>
  <c r="W52" i="3"/>
  <c r="T52" i="3"/>
  <c r="AC51" i="3"/>
  <c r="Z51" i="3"/>
  <c r="W51" i="3"/>
  <c r="T51" i="3"/>
  <c r="AC50" i="3"/>
  <c r="Z50" i="3"/>
  <c r="W50" i="3"/>
  <c r="T50" i="3"/>
  <c r="AC49" i="3"/>
  <c r="Z49" i="3"/>
  <c r="W49" i="3"/>
  <c r="T49" i="3"/>
  <c r="AC48" i="3"/>
  <c r="Z48" i="3"/>
  <c r="W48" i="3"/>
  <c r="T48" i="3"/>
  <c r="AC47" i="3"/>
  <c r="Z47" i="3"/>
  <c r="W47" i="3"/>
  <c r="T47" i="3"/>
  <c r="AC46" i="3"/>
  <c r="Z46" i="3"/>
  <c r="W46" i="3"/>
  <c r="T46" i="3"/>
  <c r="AC45" i="3"/>
  <c r="Z45" i="3"/>
  <c r="W45" i="3"/>
  <c r="T45" i="3"/>
  <c r="AC44" i="3"/>
  <c r="Z44" i="3"/>
  <c r="W44" i="3"/>
  <c r="T44" i="3"/>
  <c r="AC43" i="3"/>
  <c r="Z43" i="3"/>
  <c r="W43" i="3"/>
  <c r="T43" i="3"/>
  <c r="AC42" i="3"/>
  <c r="Z42" i="3"/>
  <c r="W42" i="3"/>
  <c r="T42" i="3"/>
  <c r="AC41" i="3"/>
  <c r="Z41" i="3"/>
  <c r="W41" i="3"/>
  <c r="T41" i="3"/>
  <c r="AC40" i="3"/>
  <c r="Z40" i="3"/>
  <c r="W40" i="3"/>
  <c r="T40" i="3"/>
  <c r="AC39" i="3"/>
  <c r="Z39" i="3"/>
  <c r="W39" i="3"/>
  <c r="T39" i="3"/>
  <c r="AC38" i="3"/>
  <c r="Z38" i="3"/>
  <c r="W38" i="3"/>
  <c r="T38" i="3"/>
  <c r="AC37" i="3"/>
  <c r="Z37" i="3"/>
  <c r="W37" i="3"/>
  <c r="T37" i="3"/>
  <c r="AC36" i="3"/>
  <c r="Z36" i="3"/>
  <c r="W36" i="3"/>
  <c r="T36" i="3"/>
  <c r="AC35" i="3"/>
  <c r="Z35" i="3"/>
  <c r="W35" i="3"/>
  <c r="T35" i="3"/>
  <c r="AC34" i="3"/>
  <c r="Z34" i="3"/>
  <c r="W34" i="3"/>
  <c r="T34" i="3"/>
  <c r="AC33" i="3"/>
  <c r="Z33" i="3"/>
  <c r="W33" i="3"/>
  <c r="T33" i="3"/>
  <c r="AC32" i="3"/>
  <c r="Z32" i="3"/>
  <c r="W32" i="3"/>
  <c r="T32" i="3"/>
  <c r="AC31" i="3"/>
  <c r="Z31" i="3"/>
  <c r="W31" i="3"/>
  <c r="T31" i="3"/>
  <c r="AC30" i="3"/>
  <c r="Z30" i="3"/>
  <c r="W30" i="3"/>
  <c r="T30" i="3"/>
  <c r="AC29" i="3"/>
  <c r="Z29" i="3"/>
  <c r="W29" i="3"/>
  <c r="T29" i="3"/>
  <c r="AC28" i="3"/>
  <c r="AB28" i="3"/>
  <c r="AA28" i="3"/>
  <c r="Z28" i="3"/>
  <c r="Y28" i="3"/>
  <c r="X28" i="3"/>
  <c r="W28" i="3"/>
  <c r="V28" i="3"/>
  <c r="U28" i="3"/>
  <c r="T28" i="3"/>
  <c r="S28" i="3"/>
  <c r="R28" i="3"/>
  <c r="AC27" i="3"/>
  <c r="AB27" i="3"/>
  <c r="AA27" i="3"/>
  <c r="Z27" i="3"/>
  <c r="Y27" i="3"/>
  <c r="X27" i="3"/>
  <c r="W27" i="3"/>
  <c r="V27" i="3"/>
  <c r="U27" i="3"/>
  <c r="T27" i="3"/>
  <c r="S27" i="3"/>
  <c r="R27" i="3"/>
  <c r="AC26" i="3"/>
  <c r="AB26" i="3"/>
  <c r="AA26" i="3"/>
  <c r="Z26" i="3"/>
  <c r="Y26" i="3"/>
  <c r="X26" i="3"/>
  <c r="W26" i="3"/>
  <c r="V26" i="3"/>
  <c r="U26" i="3"/>
  <c r="T26" i="3"/>
  <c r="S26" i="3"/>
  <c r="R26" i="3"/>
  <c r="AC25" i="3"/>
  <c r="AB25" i="3"/>
  <c r="AA25" i="3"/>
  <c r="Z25" i="3"/>
  <c r="Y25" i="3"/>
  <c r="X25" i="3"/>
  <c r="W25" i="3"/>
  <c r="V25" i="3"/>
  <c r="U25" i="3"/>
  <c r="T25" i="3"/>
  <c r="S25" i="3"/>
  <c r="R25" i="3"/>
  <c r="AC24" i="3"/>
  <c r="AB24" i="3"/>
  <c r="AA24" i="3"/>
  <c r="Z24" i="3"/>
  <c r="Y24" i="3"/>
  <c r="X24" i="3"/>
  <c r="W24" i="3"/>
  <c r="V24" i="3"/>
  <c r="U24" i="3"/>
  <c r="T24" i="3"/>
  <c r="S24" i="3"/>
  <c r="R24" i="3"/>
  <c r="AC23" i="3"/>
  <c r="AB23" i="3"/>
  <c r="AA23" i="3"/>
  <c r="Z23" i="3"/>
  <c r="Y23" i="3"/>
  <c r="X23" i="3"/>
  <c r="W23" i="3"/>
  <c r="V23" i="3"/>
  <c r="U23" i="3"/>
  <c r="T23" i="3"/>
  <c r="S23" i="3"/>
  <c r="R23" i="3"/>
  <c r="AC22" i="3"/>
  <c r="AB22" i="3"/>
  <c r="AA22" i="3"/>
  <c r="Z22" i="3"/>
  <c r="Y22" i="3"/>
  <c r="X22" i="3"/>
  <c r="W22" i="3"/>
  <c r="V22" i="3"/>
  <c r="U22" i="3"/>
  <c r="T22" i="3"/>
  <c r="S22" i="3"/>
  <c r="R22" i="3"/>
  <c r="AC21" i="3"/>
  <c r="AB21" i="3"/>
  <c r="AA21" i="3"/>
  <c r="Z21" i="3"/>
  <c r="Y21" i="3"/>
  <c r="X21" i="3"/>
  <c r="W21" i="3"/>
  <c r="V21" i="3"/>
  <c r="U21" i="3"/>
  <c r="T21" i="3"/>
  <c r="S21" i="3"/>
  <c r="R21" i="3"/>
  <c r="AC20" i="3"/>
  <c r="AB20" i="3"/>
  <c r="AA20" i="3"/>
  <c r="Z20" i="3"/>
  <c r="Y20" i="3"/>
  <c r="X20" i="3"/>
  <c r="W20" i="3"/>
  <c r="V20" i="3"/>
  <c r="U20" i="3"/>
  <c r="T20" i="3"/>
  <c r="S20" i="3"/>
  <c r="R20" i="3"/>
  <c r="AC19" i="3"/>
  <c r="AB19" i="3"/>
  <c r="AA19" i="3"/>
  <c r="Z19" i="3"/>
  <c r="Y19" i="3"/>
  <c r="X19" i="3"/>
  <c r="W19" i="3"/>
  <c r="V19" i="3"/>
  <c r="U19" i="3"/>
  <c r="T19" i="3"/>
  <c r="S19" i="3"/>
  <c r="R19" i="3"/>
  <c r="AC18" i="3"/>
  <c r="AB18" i="3"/>
  <c r="AA18" i="3"/>
  <c r="Z18" i="3"/>
  <c r="Y18" i="3"/>
  <c r="X18" i="3"/>
  <c r="W18" i="3"/>
  <c r="V18" i="3"/>
  <c r="U18" i="3"/>
  <c r="T18" i="3"/>
  <c r="S18" i="3"/>
  <c r="R18" i="3"/>
  <c r="AC17" i="3"/>
  <c r="AB17" i="3"/>
  <c r="AA17" i="3"/>
  <c r="Z17" i="3"/>
  <c r="Y17" i="3"/>
  <c r="X17" i="3"/>
  <c r="W17" i="3"/>
  <c r="V17" i="3"/>
  <c r="U17" i="3"/>
  <c r="T17" i="3"/>
  <c r="S17" i="3"/>
  <c r="R17" i="3"/>
  <c r="AC16" i="3"/>
  <c r="AB16" i="3"/>
  <c r="AA16" i="3"/>
  <c r="Z16" i="3"/>
  <c r="Y16" i="3"/>
  <c r="X16" i="3"/>
  <c r="W16" i="3"/>
  <c r="V16" i="3"/>
  <c r="U16" i="3"/>
  <c r="T16" i="3"/>
  <c r="S16" i="3"/>
  <c r="R16" i="3"/>
  <c r="AC15" i="3"/>
  <c r="AB15" i="3"/>
  <c r="AA15" i="3"/>
  <c r="Z15" i="3"/>
  <c r="Y15" i="3"/>
  <c r="X15" i="3"/>
  <c r="W15" i="3"/>
  <c r="V15" i="3"/>
  <c r="U15" i="3"/>
  <c r="T15" i="3"/>
  <c r="S15" i="3"/>
  <c r="R15" i="3"/>
  <c r="AC14" i="3"/>
  <c r="AB14" i="3"/>
  <c r="AA14" i="3"/>
  <c r="Z14" i="3"/>
  <c r="Y14" i="3"/>
  <c r="X14" i="3"/>
  <c r="W14" i="3"/>
  <c r="V14" i="3"/>
  <c r="U14" i="3"/>
  <c r="T14" i="3"/>
  <c r="S14" i="3"/>
  <c r="R14" i="3"/>
  <c r="AC13" i="3"/>
  <c r="AB13" i="3"/>
  <c r="AA13" i="3"/>
  <c r="Z13" i="3"/>
  <c r="Y13" i="3"/>
  <c r="X13" i="3"/>
  <c r="W13" i="3"/>
  <c r="V13" i="3"/>
  <c r="U13" i="3"/>
  <c r="T13" i="3"/>
  <c r="S13" i="3"/>
  <c r="R13" i="3"/>
  <c r="AC12" i="3"/>
  <c r="AB12" i="3"/>
  <c r="AA12" i="3"/>
  <c r="Z12" i="3"/>
  <c r="Y12" i="3"/>
  <c r="X12" i="3"/>
  <c r="W12" i="3"/>
  <c r="V12" i="3"/>
  <c r="U12" i="3"/>
  <c r="T12" i="3"/>
  <c r="S12" i="3"/>
  <c r="R12" i="3"/>
  <c r="AC11" i="3"/>
  <c r="AB11" i="3"/>
  <c r="AA11" i="3"/>
  <c r="Z11" i="3"/>
  <c r="Y11" i="3"/>
  <c r="X11" i="3"/>
  <c r="W11" i="3"/>
  <c r="V11" i="3"/>
  <c r="U11" i="3"/>
  <c r="T11" i="3"/>
  <c r="S11" i="3"/>
  <c r="R11" i="3"/>
  <c r="AC10" i="3"/>
  <c r="AB10" i="3"/>
  <c r="AA10" i="3"/>
  <c r="Z10" i="3"/>
  <c r="Y10" i="3"/>
  <c r="X10" i="3"/>
  <c r="W10" i="3"/>
  <c r="V10" i="3"/>
  <c r="U10" i="3"/>
  <c r="T10" i="3"/>
  <c r="S10" i="3"/>
  <c r="R10" i="3"/>
  <c r="AC9" i="3"/>
  <c r="AB9" i="3"/>
  <c r="AA9" i="3"/>
  <c r="Z9" i="3"/>
  <c r="Y9" i="3"/>
  <c r="X9" i="3"/>
  <c r="W9" i="3"/>
  <c r="V9" i="3"/>
  <c r="U9" i="3"/>
  <c r="T9" i="3"/>
  <c r="S9" i="3"/>
  <c r="R9" i="3"/>
  <c r="AC8" i="3"/>
  <c r="AB8" i="3"/>
  <c r="AA8" i="3"/>
  <c r="Z8" i="3"/>
  <c r="Y8" i="3"/>
  <c r="X8" i="3"/>
  <c r="W8" i="3"/>
  <c r="V8" i="3"/>
  <c r="U8" i="3"/>
  <c r="T8" i="3"/>
  <c r="S8" i="3"/>
  <c r="R8" i="3"/>
  <c r="AC7" i="3"/>
  <c r="AB7" i="3"/>
  <c r="AA7" i="3"/>
  <c r="Z7" i="3"/>
  <c r="Y7" i="3"/>
  <c r="X7" i="3"/>
  <c r="W7" i="3"/>
  <c r="V7" i="3"/>
  <c r="U7" i="3"/>
  <c r="T7" i="3"/>
  <c r="S7" i="3"/>
  <c r="R7" i="3"/>
  <c r="AC6" i="3"/>
  <c r="AB6" i="3"/>
  <c r="AA6" i="3"/>
  <c r="Z6" i="3"/>
  <c r="Y6" i="3"/>
  <c r="X6" i="3"/>
  <c r="W6" i="3"/>
  <c r="V6" i="3"/>
  <c r="U6" i="3"/>
  <c r="T6" i="3"/>
  <c r="S6" i="3"/>
  <c r="R6" i="3"/>
  <c r="AC5" i="3"/>
  <c r="AB5" i="3"/>
  <c r="AA5" i="3"/>
  <c r="Z5" i="3"/>
  <c r="Y5" i="3"/>
  <c r="X5" i="3"/>
  <c r="W5" i="3"/>
  <c r="V5" i="3"/>
  <c r="U5" i="3"/>
  <c r="T5" i="3"/>
  <c r="S5" i="3"/>
  <c r="R5" i="3"/>
  <c r="AC4" i="3"/>
  <c r="AB4" i="3"/>
  <c r="AA4" i="3"/>
  <c r="Z4" i="3"/>
  <c r="Y4" i="3"/>
  <c r="X4" i="3"/>
  <c r="W4" i="3"/>
  <c r="V4" i="3"/>
  <c r="U4" i="3"/>
  <c r="T4" i="3"/>
  <c r="S4" i="3"/>
  <c r="R4" i="3"/>
  <c r="AC3" i="3"/>
  <c r="AB3" i="3"/>
  <c r="AA3" i="3"/>
  <c r="Z3" i="3"/>
  <c r="Y3" i="3"/>
  <c r="X3" i="3"/>
  <c r="W3" i="3"/>
  <c r="V3" i="3"/>
  <c r="U3" i="3"/>
  <c r="T3" i="3"/>
  <c r="S3" i="3"/>
  <c r="R3" i="3"/>
  <c r="AC2" i="3"/>
  <c r="AB2" i="3"/>
  <c r="AA2" i="3"/>
  <c r="Z2" i="3"/>
  <c r="Y2" i="3"/>
  <c r="X2" i="3"/>
  <c r="W2" i="3"/>
  <c r="V2" i="3"/>
  <c r="U2" i="3"/>
  <c r="T2" i="3"/>
  <c r="S2" i="3"/>
  <c r="R2" i="3"/>
  <c r="A536" i="1" l="1"/>
  <c r="T536" i="1" l="1"/>
  <c r="T535" i="1"/>
  <c r="T534" i="1"/>
  <c r="T533" i="1"/>
  <c r="T532" i="1"/>
  <c r="T531" i="1"/>
  <c r="T530" i="1"/>
  <c r="T529" i="1"/>
  <c r="T528" i="1"/>
  <c r="T527" i="1"/>
  <c r="T526" i="1"/>
  <c r="T525" i="1"/>
  <c r="T524" i="1"/>
  <c r="T523" i="1"/>
  <c r="T522" i="1"/>
  <c r="T521" i="1"/>
  <c r="T520" i="1"/>
  <c r="T519" i="1"/>
  <c r="T518" i="1"/>
  <c r="T517" i="1"/>
  <c r="T516" i="1"/>
  <c r="T515" i="1"/>
  <c r="T514" i="1"/>
  <c r="T513" i="1"/>
  <c r="T512" i="1"/>
  <c r="T511" i="1"/>
  <c r="T510" i="1"/>
  <c r="T509" i="1"/>
  <c r="T508" i="1"/>
  <c r="T507" i="1"/>
  <c r="T506" i="1"/>
  <c r="T505" i="1"/>
  <c r="T504" i="1"/>
  <c r="T503" i="1"/>
  <c r="T502" i="1"/>
  <c r="T501" i="1"/>
  <c r="T500" i="1"/>
  <c r="T499" i="1"/>
  <c r="T498" i="1"/>
  <c r="T497" i="1"/>
  <c r="T496" i="1"/>
  <c r="T495" i="1"/>
  <c r="T494" i="1"/>
  <c r="T493" i="1"/>
  <c r="T492" i="1"/>
  <c r="T491" i="1"/>
  <c r="T490" i="1"/>
  <c r="T489" i="1"/>
  <c r="T488" i="1"/>
  <c r="T487" i="1"/>
  <c r="T486" i="1"/>
  <c r="T485" i="1"/>
  <c r="T484" i="1"/>
  <c r="T483" i="1"/>
  <c r="T482" i="1"/>
  <c r="T481" i="1"/>
  <c r="T480" i="1"/>
  <c r="T479" i="1"/>
  <c r="T478" i="1"/>
  <c r="T477" i="1"/>
  <c r="T476" i="1"/>
  <c r="T475" i="1"/>
  <c r="T474" i="1"/>
  <c r="T473" i="1"/>
  <c r="T472" i="1"/>
  <c r="T471" i="1"/>
  <c r="T470" i="1"/>
  <c r="T469" i="1"/>
  <c r="T468" i="1"/>
  <c r="T467" i="1"/>
  <c r="T466" i="1"/>
  <c r="T465" i="1"/>
  <c r="T464" i="1"/>
  <c r="T463" i="1"/>
  <c r="T462" i="1"/>
  <c r="T461" i="1"/>
  <c r="T460" i="1"/>
  <c r="T459" i="1"/>
  <c r="T458" i="1"/>
  <c r="T457" i="1"/>
  <c r="T456" i="1"/>
  <c r="T455" i="1"/>
  <c r="T454" i="1"/>
  <c r="T453" i="1"/>
  <c r="T452" i="1"/>
  <c r="T451" i="1"/>
  <c r="T450" i="1"/>
  <c r="T449" i="1"/>
  <c r="T448" i="1"/>
  <c r="T447" i="1"/>
  <c r="T446" i="1"/>
  <c r="T445" i="1"/>
  <c r="T444" i="1"/>
  <c r="T443" i="1"/>
  <c r="T442" i="1"/>
  <c r="T441" i="1"/>
  <c r="T440" i="1"/>
  <c r="T439" i="1"/>
  <c r="T438" i="1"/>
  <c r="T437" i="1"/>
  <c r="T436" i="1"/>
  <c r="T435" i="1"/>
  <c r="T434" i="1"/>
  <c r="T433" i="1"/>
  <c r="T432" i="1"/>
  <c r="T431" i="1"/>
  <c r="T430" i="1"/>
  <c r="T429" i="1"/>
  <c r="T428" i="1"/>
  <c r="T427" i="1"/>
  <c r="T426" i="1"/>
  <c r="T425" i="1"/>
  <c r="T424" i="1"/>
  <c r="T423" i="1"/>
  <c r="T422" i="1"/>
  <c r="T421" i="1"/>
  <c r="T420" i="1"/>
  <c r="T419" i="1"/>
  <c r="T418" i="1"/>
  <c r="T417" i="1"/>
  <c r="T416" i="1"/>
  <c r="T415" i="1"/>
  <c r="T414" i="1"/>
  <c r="T413" i="1"/>
  <c r="T412" i="1"/>
  <c r="T411" i="1"/>
  <c r="T410" i="1"/>
  <c r="T409" i="1"/>
  <c r="T408" i="1"/>
  <c r="T407" i="1"/>
  <c r="T406" i="1"/>
  <c r="T405" i="1"/>
  <c r="T404" i="1"/>
  <c r="T403" i="1"/>
  <c r="T402" i="1"/>
  <c r="T401" i="1"/>
  <c r="T400" i="1"/>
  <c r="T399" i="1"/>
  <c r="T398" i="1"/>
  <c r="T397" i="1"/>
  <c r="T396" i="1"/>
  <c r="T395" i="1"/>
  <c r="T394" i="1"/>
  <c r="T393" i="1"/>
  <c r="T392" i="1"/>
  <c r="T391" i="1"/>
  <c r="T390" i="1"/>
  <c r="T389" i="1"/>
  <c r="T388" i="1"/>
  <c r="T387" i="1"/>
  <c r="T386" i="1"/>
  <c r="T385" i="1"/>
  <c r="T384" i="1"/>
  <c r="T383" i="1"/>
  <c r="T382" i="1"/>
  <c r="T381" i="1"/>
  <c r="T380" i="1"/>
  <c r="T379" i="1"/>
  <c r="T378" i="1"/>
  <c r="T377" i="1"/>
  <c r="T376" i="1"/>
  <c r="T375" i="1"/>
  <c r="T374" i="1"/>
  <c r="T373" i="1"/>
  <c r="T372" i="1"/>
  <c r="T371" i="1"/>
  <c r="T370" i="1"/>
  <c r="T369" i="1"/>
  <c r="T368" i="1"/>
  <c r="T367" i="1"/>
  <c r="T366" i="1"/>
  <c r="T365" i="1"/>
  <c r="T364" i="1"/>
  <c r="T363" i="1"/>
  <c r="T362" i="1"/>
  <c r="T361" i="1"/>
  <c r="T360" i="1"/>
  <c r="T359" i="1"/>
  <c r="T358" i="1"/>
  <c r="T357" i="1"/>
  <c r="T356" i="1"/>
  <c r="T355" i="1"/>
  <c r="T354" i="1"/>
  <c r="T353" i="1"/>
  <c r="T352" i="1"/>
  <c r="T351" i="1"/>
  <c r="T350" i="1"/>
  <c r="T349" i="1"/>
  <c r="T348" i="1"/>
  <c r="T347" i="1"/>
  <c r="T346" i="1"/>
  <c r="T345" i="1"/>
  <c r="T344" i="1"/>
  <c r="T343" i="1"/>
  <c r="T342" i="1"/>
  <c r="T341" i="1"/>
  <c r="T340" i="1"/>
  <c r="T339" i="1"/>
  <c r="T338" i="1"/>
  <c r="T337" i="1"/>
  <c r="T336" i="1"/>
  <c r="T335" i="1"/>
  <c r="T334" i="1"/>
  <c r="T333" i="1"/>
  <c r="T332" i="1"/>
  <c r="T331" i="1"/>
  <c r="T330" i="1"/>
  <c r="T329" i="1"/>
  <c r="T328" i="1"/>
  <c r="T327" i="1"/>
  <c r="T326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11" i="1"/>
  <c r="T309" i="1"/>
  <c r="T308" i="1"/>
  <c r="T307" i="1"/>
  <c r="T306" i="1"/>
  <c r="T305" i="1"/>
  <c r="T304" i="1"/>
  <c r="T303" i="1"/>
  <c r="T302" i="1"/>
  <c r="T301" i="1"/>
  <c r="T300" i="1"/>
  <c r="T299" i="1"/>
  <c r="T298" i="1"/>
  <c r="T297" i="1"/>
  <c r="T296" i="1"/>
  <c r="T295" i="1"/>
  <c r="T294" i="1"/>
  <c r="T293" i="1"/>
  <c r="T292" i="1"/>
  <c r="T291" i="1"/>
  <c r="T290" i="1"/>
  <c r="T289" i="1"/>
  <c r="T288" i="1"/>
  <c r="T287" i="1"/>
  <c r="T286" i="1"/>
  <c r="T285" i="1"/>
  <c r="T284" i="1"/>
  <c r="T283" i="1"/>
  <c r="T282" i="1"/>
  <c r="T281" i="1"/>
  <c r="T280" i="1"/>
  <c r="T279" i="1"/>
  <c r="T278" i="1"/>
  <c r="T277" i="1"/>
  <c r="T276" i="1"/>
  <c r="T275" i="1"/>
  <c r="T274" i="1"/>
  <c r="T273" i="1"/>
  <c r="T272" i="1"/>
  <c r="T271" i="1"/>
  <c r="T270" i="1"/>
  <c r="T269" i="1"/>
  <c r="T268" i="1"/>
  <c r="T267" i="1"/>
  <c r="T266" i="1"/>
  <c r="T265" i="1"/>
  <c r="T264" i="1"/>
  <c r="T263" i="1"/>
  <c r="T262" i="1"/>
  <c r="T261" i="1"/>
  <c r="T260" i="1"/>
  <c r="T259" i="1"/>
  <c r="T258" i="1"/>
  <c r="T257" i="1"/>
  <c r="T256" i="1"/>
  <c r="T255" i="1"/>
  <c r="T254" i="1"/>
  <c r="T253" i="1"/>
  <c r="T252" i="1"/>
  <c r="T251" i="1"/>
  <c r="T250" i="1"/>
  <c r="T249" i="1"/>
  <c r="T248" i="1"/>
  <c r="T247" i="1"/>
  <c r="T246" i="1"/>
  <c r="T245" i="1"/>
  <c r="T244" i="1"/>
  <c r="T224" i="1"/>
  <c r="T223" i="1"/>
  <c r="T222" i="1"/>
  <c r="T221" i="1"/>
  <c r="T220" i="1"/>
  <c r="T219" i="1"/>
  <c r="T218" i="1"/>
  <c r="T217" i="1"/>
  <c r="T216" i="1"/>
  <c r="T215" i="1"/>
  <c r="T214" i="1"/>
  <c r="T213" i="1"/>
  <c r="T212" i="1"/>
  <c r="T211" i="1"/>
  <c r="T210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  <c r="K536" i="1" l="1"/>
  <c r="K376" i="1"/>
  <c r="K311" i="1"/>
  <c r="K243" i="1"/>
  <c r="T9" i="1"/>
  <c r="S469" i="1"/>
  <c r="S391" i="1"/>
  <c r="S325" i="1"/>
  <c r="S310" i="1" l="1"/>
  <c r="S467" i="1" l="1"/>
  <c r="S443" i="1" l="1"/>
  <c r="S400" i="1"/>
  <c r="S291" i="1" l="1"/>
  <c r="S517" i="1" l="1"/>
  <c r="T209" i="1"/>
  <c r="S209" i="1"/>
  <c r="S390" i="1" l="1"/>
  <c r="S528" i="1" l="1"/>
  <c r="S447" i="1" l="1"/>
  <c r="S449" i="1"/>
  <c r="S468" i="1" l="1"/>
  <c r="S348" i="1"/>
  <c r="S347" i="1"/>
  <c r="T182" i="1" l="1"/>
  <c r="S182" i="1"/>
  <c r="S536" i="1" l="1"/>
  <c r="S535" i="1"/>
  <c r="S534" i="1"/>
  <c r="S533" i="1"/>
  <c r="S532" i="1"/>
  <c r="S529" i="1"/>
  <c r="S531" i="1"/>
  <c r="S530" i="1"/>
  <c r="S527" i="1"/>
  <c r="S526" i="1"/>
  <c r="S525" i="1" l="1"/>
  <c r="S524" i="1"/>
  <c r="S516" i="1" l="1"/>
  <c r="S523" i="1" l="1"/>
  <c r="S522" i="1"/>
  <c r="S521" i="1"/>
  <c r="S445" i="1"/>
  <c r="S389" i="1"/>
  <c r="S504" i="1"/>
  <c r="S519" i="1" l="1"/>
  <c r="S518" i="1"/>
  <c r="S478" i="1"/>
  <c r="S477" i="1"/>
  <c r="S515" i="1" l="1"/>
  <c r="T181" i="1"/>
  <c r="S181" i="1"/>
  <c r="S514" i="1" l="1"/>
  <c r="S513" i="1"/>
  <c r="S512" i="1"/>
  <c r="S511" i="1"/>
  <c r="S503" i="1" l="1"/>
  <c r="S502" i="1"/>
  <c r="S417" i="1"/>
  <c r="S510" i="1"/>
  <c r="S509" i="1"/>
  <c r="S508" i="1"/>
  <c r="S507" i="1"/>
  <c r="S506" i="1"/>
  <c r="S505" i="1"/>
  <c r="S501" i="1"/>
  <c r="T208" i="1"/>
  <c r="S208" i="1"/>
  <c r="T71" i="1"/>
  <c r="S71" i="1"/>
  <c r="S70" i="1"/>
  <c r="T70" i="1"/>
  <c r="S90" i="1"/>
  <c r="T90" i="1"/>
  <c r="S412" i="1"/>
  <c r="S500" i="1"/>
  <c r="S499" i="1"/>
  <c r="S498" i="1"/>
  <c r="S497" i="1"/>
  <c r="S496" i="1"/>
  <c r="S223" i="1"/>
  <c r="S290" i="1"/>
  <c r="S318" i="1"/>
  <c r="S317" i="1"/>
  <c r="S411" i="1"/>
  <c r="S495" i="1"/>
  <c r="S494" i="1"/>
  <c r="S493" i="1"/>
  <c r="S492" i="1"/>
  <c r="S491" i="1"/>
  <c r="S490" i="1"/>
  <c r="S489" i="1"/>
  <c r="S488" i="1"/>
  <c r="S487" i="1"/>
  <c r="S486" i="1"/>
  <c r="S485" i="1"/>
  <c r="S484" i="1"/>
  <c r="S483" i="1"/>
  <c r="S482" i="1"/>
  <c r="S481" i="1"/>
  <c r="S480" i="1"/>
  <c r="S479" i="1"/>
  <c r="S476" i="1"/>
  <c r="S475" i="1"/>
  <c r="S474" i="1"/>
  <c r="S473" i="1"/>
  <c r="S472" i="1"/>
  <c r="S471" i="1"/>
  <c r="S470" i="1"/>
  <c r="S346" i="1"/>
  <c r="S466" i="1"/>
  <c r="S465" i="1"/>
  <c r="S464" i="1"/>
  <c r="S345" i="1"/>
  <c r="S344" i="1"/>
  <c r="S463" i="1"/>
  <c r="S462" i="1"/>
  <c r="S461" i="1"/>
  <c r="S460" i="1"/>
  <c r="S459" i="1"/>
  <c r="S458" i="1"/>
  <c r="S457" i="1"/>
  <c r="S456" i="1"/>
  <c r="S455" i="1"/>
  <c r="S454" i="1"/>
  <c r="S452" i="1"/>
  <c r="S451" i="1"/>
  <c r="S450" i="1"/>
  <c r="S453" i="1"/>
  <c r="S448" i="1"/>
  <c r="S222" i="1"/>
  <c r="S446" i="1"/>
  <c r="S520" i="1"/>
  <c r="S444" i="1"/>
  <c r="S442" i="1"/>
  <c r="S399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S207" i="1"/>
  <c r="S206" i="1"/>
  <c r="S441" i="1"/>
  <c r="S440" i="1"/>
  <c r="S439" i="1"/>
  <c r="S438" i="1"/>
  <c r="S437" i="1"/>
  <c r="S436" i="1"/>
  <c r="T180" i="1"/>
  <c r="S180" i="1"/>
  <c r="S435" i="1"/>
  <c r="S434" i="1"/>
  <c r="S433" i="1"/>
  <c r="S432" i="1"/>
  <c r="S431" i="1"/>
  <c r="T69" i="1"/>
  <c r="S69" i="1"/>
  <c r="T68" i="1"/>
  <c r="S68" i="1"/>
  <c r="S430" i="1"/>
  <c r="S429" i="1"/>
  <c r="S428" i="1"/>
  <c r="S427" i="1"/>
  <c r="S426" i="1"/>
  <c r="S425" i="1"/>
  <c r="S424" i="1"/>
  <c r="S423" i="1"/>
  <c r="S422" i="1"/>
  <c r="S421" i="1"/>
  <c r="S420" i="1"/>
  <c r="S419" i="1"/>
  <c r="S418" i="1"/>
  <c r="S416" i="1"/>
  <c r="S415" i="1"/>
  <c r="S414" i="1"/>
  <c r="S413" i="1"/>
  <c r="S410" i="1"/>
  <c r="S409" i="1"/>
  <c r="T89" i="1"/>
  <c r="S89" i="1"/>
  <c r="T67" i="1"/>
  <c r="S67" i="1"/>
  <c r="S407" i="1"/>
  <c r="S408" i="1"/>
  <c r="S406" i="1"/>
  <c r="S405" i="1"/>
  <c r="S404" i="1"/>
  <c r="S403" i="1" l="1"/>
  <c r="S402" i="1"/>
  <c r="S401" i="1"/>
  <c r="S398" i="1"/>
  <c r="S397" i="1"/>
  <c r="S396" i="1"/>
  <c r="S395" i="1"/>
  <c r="S394" i="1"/>
  <c r="S393" i="1"/>
  <c r="S392" i="1"/>
  <c r="S388" i="1"/>
  <c r="S387" i="1"/>
  <c r="S386" i="1"/>
  <c r="S385" i="1"/>
  <c r="S384" i="1"/>
  <c r="S383" i="1"/>
  <c r="S289" i="1"/>
  <c r="S382" i="1"/>
  <c r="S381" i="1"/>
  <c r="S380" i="1"/>
  <c r="S379" i="1"/>
  <c r="S378" i="1"/>
  <c r="S377" i="1"/>
  <c r="S376" i="1"/>
  <c r="S375" i="1"/>
  <c r="S374" i="1"/>
  <c r="S373" i="1"/>
  <c r="S372" i="1"/>
  <c r="S370" i="1"/>
  <c r="S371" i="1"/>
  <c r="S369" i="1"/>
  <c r="S368" i="1" l="1"/>
  <c r="S367" i="1"/>
  <c r="S366" i="1"/>
  <c r="S365" i="1"/>
  <c r="S364" i="1"/>
  <c r="S363" i="1"/>
  <c r="S362" i="1"/>
  <c r="S361" i="1"/>
  <c r="S360" i="1"/>
  <c r="S359" i="1"/>
  <c r="S358" i="1"/>
  <c r="S357" i="1"/>
  <c r="S356" i="1"/>
  <c r="S355" i="1"/>
  <c r="S354" i="1" l="1"/>
  <c r="S353" i="1"/>
  <c r="S352" i="1" l="1"/>
  <c r="S351" i="1"/>
  <c r="S350" i="1"/>
  <c r="S349" i="1"/>
  <c r="S343" i="1"/>
  <c r="S342" i="1" l="1"/>
  <c r="S341" i="1"/>
  <c r="S340" i="1"/>
  <c r="S339" i="1"/>
  <c r="S338" i="1"/>
  <c r="S337" i="1"/>
  <c r="S336" i="1"/>
  <c r="S335" i="1"/>
  <c r="S334" i="1"/>
  <c r="S333" i="1"/>
  <c r="S332" i="1"/>
  <c r="S331" i="1"/>
  <c r="S330" i="1"/>
  <c r="S329" i="1"/>
  <c r="S328" i="1"/>
  <c r="S327" i="1"/>
  <c r="S326" i="1"/>
  <c r="S324" i="1"/>
  <c r="S323" i="1"/>
  <c r="S322" i="1"/>
  <c r="S321" i="1"/>
  <c r="S320" i="1"/>
  <c r="S319" i="1"/>
  <c r="T119" i="1"/>
  <c r="S119" i="1"/>
  <c r="S288" i="1"/>
  <c r="S316" i="1"/>
  <c r="S315" i="1"/>
  <c r="S314" i="1"/>
  <c r="S313" i="1"/>
  <c r="S312" i="1"/>
  <c r="T66" i="1"/>
  <c r="S66" i="1"/>
  <c r="S311" i="1"/>
  <c r="S309" i="1"/>
  <c r="S308" i="1"/>
  <c r="S307" i="1"/>
  <c r="S306" i="1"/>
  <c r="S305" i="1"/>
  <c r="S304" i="1"/>
  <c r="S303" i="1"/>
  <c r="S302" i="1"/>
  <c r="S301" i="1"/>
  <c r="S300" i="1"/>
  <c r="S299" i="1"/>
  <c r="S298" i="1"/>
  <c r="S297" i="1"/>
  <c r="S296" i="1"/>
  <c r="S295" i="1"/>
  <c r="S294" i="1"/>
  <c r="S293" i="1"/>
  <c r="S292" i="1"/>
  <c r="S287" i="1"/>
  <c r="S286" i="1"/>
  <c r="S285" i="1"/>
  <c r="S284" i="1"/>
  <c r="S283" i="1"/>
  <c r="S282" i="1"/>
  <c r="S281" i="1"/>
  <c r="S280" i="1"/>
  <c r="S279" i="1"/>
  <c r="S278" i="1"/>
  <c r="S205" i="1"/>
  <c r="S277" i="1"/>
  <c r="S276" i="1"/>
  <c r="S275" i="1"/>
  <c r="S274" i="1"/>
  <c r="S273" i="1"/>
  <c r="S272" i="1"/>
  <c r="S271" i="1"/>
  <c r="S270" i="1"/>
  <c r="S269" i="1"/>
  <c r="S268" i="1"/>
  <c r="S267" i="1"/>
  <c r="S266" i="1"/>
  <c r="S265" i="1"/>
  <c r="S264" i="1"/>
  <c r="S263" i="1"/>
  <c r="S262" i="1"/>
  <c r="S261" i="1"/>
  <c r="S260" i="1"/>
  <c r="S259" i="1"/>
  <c r="S258" i="1"/>
  <c r="S257" i="1"/>
  <c r="S256" i="1"/>
  <c r="S255" i="1"/>
  <c r="S254" i="1"/>
  <c r="S253" i="1"/>
  <c r="S252" i="1"/>
  <c r="S251" i="1"/>
  <c r="S250" i="1"/>
  <c r="S249" i="1"/>
  <c r="S248" i="1"/>
  <c r="S247" i="1"/>
  <c r="S246" i="1"/>
  <c r="S245" i="1"/>
  <c r="S244" i="1"/>
  <c r="T243" i="1"/>
  <c r="S243" i="1"/>
  <c r="T242" i="1"/>
  <c r="S242" i="1"/>
  <c r="T241" i="1"/>
  <c r="S241" i="1"/>
  <c r="T240" i="1"/>
  <c r="S240" i="1"/>
  <c r="T239" i="1"/>
  <c r="S239" i="1"/>
  <c r="T238" i="1"/>
  <c r="S238" i="1"/>
  <c r="T237" i="1"/>
  <c r="S237" i="1"/>
  <c r="T236" i="1"/>
  <c r="S236" i="1"/>
  <c r="T235" i="1"/>
  <c r="S235" i="1"/>
  <c r="T234" i="1"/>
  <c r="T233" i="1"/>
  <c r="S234" i="1"/>
  <c r="S233" i="1"/>
  <c r="T232" i="1"/>
  <c r="S232" i="1"/>
  <c r="T231" i="1"/>
  <c r="S231" i="1"/>
  <c r="T230" i="1"/>
  <c r="S230" i="1"/>
  <c r="T229" i="1"/>
  <c r="S229" i="1"/>
  <c r="T228" i="1"/>
  <c r="S228" i="1"/>
  <c r="T227" i="1"/>
  <c r="S227" i="1"/>
  <c r="T226" i="1"/>
  <c r="S226" i="1"/>
  <c r="T225" i="1"/>
  <c r="S225" i="1"/>
  <c r="S224" i="1"/>
  <c r="S221" i="1"/>
  <c r="S220" i="1"/>
  <c r="S219" i="1"/>
  <c r="S218" i="1"/>
  <c r="S217" i="1"/>
  <c r="S216" i="1"/>
  <c r="S215" i="1"/>
  <c r="S214" i="1"/>
  <c r="S213" i="1"/>
  <c r="S212" i="1"/>
  <c r="S211" i="1"/>
  <c r="S210" i="1"/>
  <c r="S204" i="1"/>
  <c r="S203" i="1"/>
  <c r="S202" i="1"/>
  <c r="S201" i="1"/>
  <c r="S200" i="1"/>
  <c r="S199" i="1"/>
  <c r="S198" i="1"/>
  <c r="S197" i="1"/>
  <c r="S196" i="1"/>
  <c r="T195" i="1"/>
  <c r="S195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T183" i="1"/>
  <c r="S184" i="1"/>
  <c r="S183" i="1"/>
  <c r="T65" i="1"/>
  <c r="S65" i="1"/>
  <c r="T88" i="1"/>
  <c r="S88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T171" i="1"/>
  <c r="T170" i="1"/>
  <c r="S172" i="1"/>
  <c r="S171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44" i="1"/>
  <c r="S44" i="1"/>
  <c r="S132" i="1"/>
  <c r="S131" i="1"/>
  <c r="T131" i="1"/>
  <c r="S130" i="1"/>
  <c r="S129" i="1"/>
  <c r="S128" i="1"/>
  <c r="S127" i="1"/>
  <c r="S126" i="1"/>
  <c r="S125" i="1"/>
  <c r="S124" i="1"/>
  <c r="S123" i="1"/>
  <c r="S122" i="1"/>
  <c r="S121" i="1"/>
  <c r="S120" i="1"/>
  <c r="T118" i="1"/>
  <c r="S118" i="1"/>
  <c r="T117" i="1"/>
  <c r="S117" i="1"/>
  <c r="T114" i="1"/>
  <c r="T115" i="1"/>
  <c r="T116" i="1"/>
  <c r="T113" i="1"/>
  <c r="T112" i="1"/>
  <c r="T111" i="1"/>
  <c r="T110" i="1"/>
  <c r="S116" i="1"/>
  <c r="S115" i="1"/>
  <c r="S114" i="1"/>
  <c r="S113" i="1"/>
  <c r="S112" i="1"/>
  <c r="S111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S97" i="1"/>
  <c r="T97" i="1"/>
  <c r="S96" i="1"/>
  <c r="T95" i="1"/>
  <c r="S95" i="1"/>
  <c r="S94" i="1"/>
  <c r="T132" i="1"/>
  <c r="T130" i="1"/>
  <c r="T129" i="1"/>
  <c r="T128" i="1"/>
  <c r="T127" i="1"/>
  <c r="T126" i="1"/>
  <c r="T125" i="1"/>
  <c r="T124" i="1"/>
  <c r="T123" i="1"/>
  <c r="T122" i="1"/>
  <c r="T121" i="1"/>
  <c r="T120" i="1"/>
  <c r="T96" i="1"/>
  <c r="T94" i="1"/>
  <c r="T93" i="1"/>
  <c r="T92" i="1"/>
  <c r="T91" i="1"/>
  <c r="S93" i="1"/>
  <c r="S92" i="1"/>
  <c r="S91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T78" i="1"/>
  <c r="T77" i="1"/>
  <c r="T76" i="1"/>
  <c r="T75" i="1"/>
  <c r="T74" i="1"/>
  <c r="T73" i="1"/>
  <c r="T72" i="1"/>
  <c r="S79" i="1"/>
  <c r="S78" i="1"/>
  <c r="S77" i="1"/>
  <c r="S76" i="1"/>
  <c r="S75" i="1"/>
  <c r="S74" i="1"/>
  <c r="S73" i="1"/>
  <c r="S72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T51" i="1"/>
  <c r="T50" i="1"/>
  <c r="T49" i="1"/>
  <c r="T48" i="1"/>
  <c r="T47" i="1"/>
  <c r="T46" i="1"/>
  <c r="T45" i="1"/>
  <c r="S52" i="1"/>
  <c r="S51" i="1"/>
  <c r="S50" i="1"/>
  <c r="S49" i="1"/>
  <c r="S48" i="1"/>
  <c r="S47" i="1"/>
  <c r="S46" i="1"/>
  <c r="S45" i="1"/>
  <c r="T27" i="1"/>
  <c r="S27" i="1"/>
  <c r="T19" i="1"/>
  <c r="S19" i="1"/>
  <c r="S7" i="1"/>
  <c r="T7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T28" i="1"/>
  <c r="S28" i="1"/>
  <c r="T26" i="1"/>
  <c r="T25" i="1"/>
  <c r="T24" i="1"/>
  <c r="T23" i="1"/>
  <c r="T22" i="1"/>
  <c r="T21" i="1"/>
  <c r="S26" i="1"/>
  <c r="S25" i="1"/>
  <c r="S24" i="1"/>
  <c r="S23" i="1"/>
  <c r="S22" i="1"/>
  <c r="S21" i="1"/>
  <c r="T20" i="1"/>
  <c r="T18" i="1"/>
  <c r="T17" i="1"/>
  <c r="T16" i="1"/>
  <c r="T15" i="1"/>
  <c r="T14" i="1"/>
  <c r="T13" i="1"/>
  <c r="T12" i="1"/>
  <c r="T11" i="1"/>
  <c r="S20" i="1"/>
  <c r="S18" i="1"/>
  <c r="S17" i="1"/>
  <c r="S11" i="1"/>
  <c r="S12" i="1"/>
  <c r="S13" i="1"/>
  <c r="S14" i="1"/>
  <c r="S15" i="1"/>
  <c r="S16" i="1"/>
  <c r="T10" i="1"/>
  <c r="S10" i="1"/>
  <c r="T8" i="1"/>
  <c r="T6" i="1"/>
  <c r="T5" i="1"/>
  <c r="T4" i="1"/>
  <c r="T3" i="1"/>
  <c r="T2" i="1"/>
  <c r="S9" i="1"/>
  <c r="S8" i="1"/>
  <c r="S6" i="1"/>
  <c r="S5" i="1"/>
  <c r="S4" i="1"/>
  <c r="S3" i="1"/>
  <c r="S2" i="1"/>
</calcChain>
</file>

<file path=xl/sharedStrings.xml><?xml version="1.0" encoding="utf-8"?>
<sst xmlns="http://schemas.openxmlformats.org/spreadsheetml/2006/main" count="1821" uniqueCount="108">
  <si>
    <t xml:space="preserve">Lp. </t>
  </si>
  <si>
    <t>KOD</t>
  </si>
  <si>
    <t>Data urodzenia</t>
  </si>
  <si>
    <t>Data obserwacji</t>
  </si>
  <si>
    <t>Wiek</t>
  </si>
  <si>
    <t>Czas leczenia</t>
  </si>
  <si>
    <t>Płeć</t>
  </si>
  <si>
    <t>M_ciała</t>
  </si>
  <si>
    <t>W_ciała</t>
  </si>
  <si>
    <t>RR_sk</t>
  </si>
  <si>
    <t>RR_rozk</t>
  </si>
  <si>
    <t>HR</t>
  </si>
  <si>
    <t>TC</t>
  </si>
  <si>
    <t>HDL</t>
  </si>
  <si>
    <t>LDL</t>
  </si>
  <si>
    <t>TG</t>
  </si>
  <si>
    <t>Glukoza</t>
  </si>
  <si>
    <t>CK</t>
  </si>
  <si>
    <t>Aspat</t>
  </si>
  <si>
    <t>Alat</t>
  </si>
  <si>
    <t>k</t>
  </si>
  <si>
    <t>WBC</t>
  </si>
  <si>
    <t>Neut</t>
  </si>
  <si>
    <t>Lymph</t>
  </si>
  <si>
    <t>mono</t>
  </si>
  <si>
    <t>Eo</t>
  </si>
  <si>
    <t>Baso</t>
  </si>
  <si>
    <t>RBC</t>
  </si>
  <si>
    <t>HGB</t>
  </si>
  <si>
    <t>HCT</t>
  </si>
  <si>
    <t>PLT</t>
  </si>
  <si>
    <t>Data wdrożenia leczenia</t>
  </si>
  <si>
    <t>Preparat</t>
  </si>
  <si>
    <t>Zocor 10 mg</t>
  </si>
  <si>
    <t>Simvastatin 10 mg</t>
  </si>
  <si>
    <t>Dawka</t>
  </si>
  <si>
    <t>Zocor</t>
  </si>
  <si>
    <t>m</t>
  </si>
  <si>
    <t>Roswera</t>
  </si>
  <si>
    <t>w trakcie</t>
  </si>
  <si>
    <t>Simvastatin</t>
  </si>
  <si>
    <t>Simvagamma</t>
  </si>
  <si>
    <t>Colestid</t>
  </si>
  <si>
    <t>Vasosan S</t>
  </si>
  <si>
    <t xml:space="preserve">Roswera </t>
  </si>
  <si>
    <t>Sortis</t>
  </si>
  <si>
    <t>Zaranta</t>
  </si>
  <si>
    <t>Vasosan</t>
  </si>
  <si>
    <t>Questran</t>
  </si>
  <si>
    <t>Qustran</t>
  </si>
  <si>
    <t>Rodzaj wizyty</t>
  </si>
  <si>
    <t>Grupa</t>
  </si>
  <si>
    <t>statyna</t>
  </si>
  <si>
    <t>bezstatyny</t>
  </si>
  <si>
    <t>Numer wizyty</t>
  </si>
  <si>
    <t>Czas obserwacji</t>
  </si>
  <si>
    <t>Pierwsza wizyta</t>
  </si>
  <si>
    <t>Genetyka2</t>
  </si>
  <si>
    <t>ApoB</t>
  </si>
  <si>
    <t>LDLR</t>
  </si>
  <si>
    <t>nie badane</t>
  </si>
  <si>
    <t>nie wykryto</t>
  </si>
  <si>
    <t>rodzice</t>
  </si>
  <si>
    <t>dziadkowie</t>
  </si>
  <si>
    <t>rodzeństwo</t>
  </si>
  <si>
    <t>inni</t>
  </si>
  <si>
    <t>m, f</t>
  </si>
  <si>
    <t>gm</t>
  </si>
  <si>
    <t>a</t>
  </si>
  <si>
    <t>gm, gf</t>
  </si>
  <si>
    <t>s</t>
  </si>
  <si>
    <t>u</t>
  </si>
  <si>
    <t>b</t>
  </si>
  <si>
    <t>gf</t>
  </si>
  <si>
    <t>f</t>
  </si>
  <si>
    <t>s, b</t>
  </si>
  <si>
    <t>u, a</t>
  </si>
  <si>
    <t xml:space="preserve">f </t>
  </si>
  <si>
    <t>TC1</t>
  </si>
  <si>
    <t>HDL1</t>
  </si>
  <si>
    <t>LDL1</t>
  </si>
  <si>
    <t>TG1</t>
  </si>
  <si>
    <t>TC2</t>
  </si>
  <si>
    <t>HDL2</t>
  </si>
  <si>
    <t>LDL2</t>
  </si>
  <si>
    <t>TG2</t>
  </si>
  <si>
    <t>TC3</t>
  </si>
  <si>
    <t>HDL3</t>
  </si>
  <si>
    <t>LDL3</t>
  </si>
  <si>
    <t>TG3</t>
  </si>
  <si>
    <t>statyny</t>
  </si>
  <si>
    <t>TC4</t>
  </si>
  <si>
    <t>HDL4</t>
  </si>
  <si>
    <t>LDL4</t>
  </si>
  <si>
    <t>TG4</t>
  </si>
  <si>
    <t>TC-1-2</t>
  </si>
  <si>
    <t>TC-1-3</t>
  </si>
  <si>
    <t>TC-1-4</t>
  </si>
  <si>
    <t>HDL-1-2</t>
  </si>
  <si>
    <t>HDL 1-3</t>
  </si>
  <si>
    <t>HDL1-4</t>
  </si>
  <si>
    <t>LDL-1-2</t>
  </si>
  <si>
    <t>LDL-1-3</t>
  </si>
  <si>
    <t>LDL-1-4</t>
  </si>
  <si>
    <t>TG-1-2</t>
  </si>
  <si>
    <t>TG-1-3</t>
  </si>
  <si>
    <t>TG-1-4</t>
  </si>
  <si>
    <t>LDL-R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</si>
</sst>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charset val="238"/>
      <scheme val="minor"/>
    </font>
    <font>
      <sz val="11"/>
      <color rgb="FF006100"/>
      <name val="Czcionka tekstu podstawowego"/>
      <family val="2"/>
      <charset val="238"/>
    </font>
    <font>
      <sz val="11"/>
      <color rgb="FF9C0006"/>
      <name val="Czcionka tekstu podstawowego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4" fillId="4" borderId="0" applyNumberFormat="0" applyBorder="0" applyAlignment="0" applyProtection="0"/>
  </cellStyleXfs>
  <cellXfs count="11">
    <xf numFmtId="0" fontId="0" fillId="0" borderId="0" xfId="0"/>
    <xf numFmtId="0" fontId="3" fillId="0" borderId="0" xfId="0" applyFont="1"/>
    <xf numFmtId="14" fontId="3" fillId="0" borderId="0" xfId="0" applyNumberFormat="1" applyFont="1"/>
    <xf numFmtId="0" fontId="1" fillId="2" borderId="0" xfId="1"/>
    <xf numFmtId="2" fontId="3" fillId="0" borderId="0" xfId="0" applyNumberFormat="1" applyFont="1"/>
    <xf numFmtId="2" fontId="1" fillId="2" borderId="0" xfId="1" applyNumberFormat="1"/>
    <xf numFmtId="0" fontId="2" fillId="3" borderId="0" xfId="2"/>
    <xf numFmtId="14" fontId="2" fillId="3" borderId="0" xfId="2" applyNumberFormat="1"/>
    <xf numFmtId="2" fontId="2" fillId="3" borderId="0" xfId="2" applyNumberFormat="1"/>
    <xf numFmtId="0" fontId="0" fillId="0" borderId="0" xfId="0" applyAlignment="1">
      <alignment horizontal="left" indent="5"/>
    </xf>
    <xf numFmtId="0" fontId="4" fillId="4" borderId="0" xfId="3"/>
  </cellXfs>
  <cellStyles count="4">
    <cellStyle name="Dobry" xfId="1" builtinId="26"/>
    <cellStyle name="Neutralny" xfId="3" builtinId="28"/>
    <cellStyle name="Normalny" xfId="0" builtinId="0"/>
    <cellStyle name="Zły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536"/>
  <sheetViews>
    <sheetView tabSelected="1" zoomScaleNormal="100" workbookViewId="0">
      <pane xSplit="4590" ySplit="840" topLeftCell="A519" activePane="bottomLeft"/>
      <selection sqref="A1:XFD1048576"/>
      <selection pane="topRight" activeCell="AH1" sqref="AH1:AQ1048576"/>
      <selection pane="bottomLeft" activeCell="B3" sqref="B3"/>
      <selection pane="bottomRight" activeCell="D2" sqref="D2"/>
    </sheetView>
  </sheetViews>
  <sheetFormatPr defaultRowHeight="27" customHeight="1"/>
  <cols>
    <col min="1" max="1" width="9.140625" style="1"/>
    <col min="2" max="2" width="7.28515625" style="1" customWidth="1"/>
    <col min="3" max="3" width="7.42578125" style="1" customWidth="1"/>
    <col min="4" max="4" width="16.85546875" style="1" customWidth="1"/>
    <col min="5" max="8" width="13.42578125" style="1" customWidth="1"/>
    <col min="9" max="11" width="22.85546875" style="1" customWidth="1"/>
    <col min="12" max="13" width="21.28515625" style="1" customWidth="1"/>
    <col min="14" max="14" width="16.85546875" style="1" customWidth="1"/>
    <col min="15" max="15" width="16.28515625" style="1" customWidth="1"/>
    <col min="16" max="16" width="17.42578125" style="1" customWidth="1"/>
    <col min="17" max="17" width="8" style="1" customWidth="1"/>
    <col min="18" max="18" width="18.28515625" style="1" customWidth="1"/>
    <col min="19" max="19" width="8.5703125" style="4" customWidth="1"/>
    <col min="20" max="20" width="16.7109375" style="1" customWidth="1"/>
    <col min="21" max="21" width="12.7109375" style="1" customWidth="1"/>
    <col min="22" max="22" width="11.42578125" style="1" customWidth="1"/>
    <col min="23" max="16384" width="9.140625" style="1"/>
  </cols>
  <sheetData>
    <row r="1" spans="1:43" s="3" customFormat="1" ht="27" customHeight="1">
      <c r="A1" s="3" t="s">
        <v>0</v>
      </c>
      <c r="B1" s="3" t="s">
        <v>1</v>
      </c>
      <c r="C1" s="3" t="s">
        <v>6</v>
      </c>
      <c r="D1" s="3" t="s">
        <v>57</v>
      </c>
      <c r="E1" s="3" t="s">
        <v>62</v>
      </c>
      <c r="F1" s="3" t="s">
        <v>63</v>
      </c>
      <c r="G1" s="3" t="s">
        <v>64</v>
      </c>
      <c r="H1" s="3" t="s">
        <v>65</v>
      </c>
      <c r="I1" s="3" t="s">
        <v>54</v>
      </c>
      <c r="J1" s="3" t="s">
        <v>56</v>
      </c>
      <c r="K1" s="3" t="s">
        <v>55</v>
      </c>
      <c r="L1" s="3" t="s">
        <v>50</v>
      </c>
      <c r="M1" s="3" t="s">
        <v>51</v>
      </c>
      <c r="N1" s="3" t="s">
        <v>2</v>
      </c>
      <c r="O1" s="3" t="s">
        <v>31</v>
      </c>
      <c r="P1" s="3" t="s">
        <v>32</v>
      </c>
      <c r="Q1" s="3" t="s">
        <v>35</v>
      </c>
      <c r="R1" s="3" t="s">
        <v>3</v>
      </c>
      <c r="S1" s="5" t="s">
        <v>4</v>
      </c>
      <c r="T1" s="3" t="s">
        <v>5</v>
      </c>
      <c r="U1" s="3" t="s">
        <v>7</v>
      </c>
      <c r="V1" s="3" t="s">
        <v>8</v>
      </c>
      <c r="W1" s="3" t="s">
        <v>9</v>
      </c>
      <c r="X1" s="3" t="s">
        <v>10</v>
      </c>
      <c r="Y1" s="3" t="s">
        <v>11</v>
      </c>
      <c r="Z1" s="3" t="s">
        <v>12</v>
      </c>
      <c r="AA1" s="3" t="s">
        <v>13</v>
      </c>
      <c r="AB1" s="3" t="s">
        <v>14</v>
      </c>
      <c r="AC1" s="3" t="s">
        <v>15</v>
      </c>
      <c r="AD1" s="3" t="s">
        <v>16</v>
      </c>
      <c r="AE1" s="3" t="s">
        <v>17</v>
      </c>
      <c r="AF1" s="3" t="s">
        <v>18</v>
      </c>
      <c r="AG1" s="3" t="s">
        <v>19</v>
      </c>
      <c r="AH1" s="3" t="s">
        <v>21</v>
      </c>
      <c r="AI1" s="3" t="s">
        <v>22</v>
      </c>
      <c r="AJ1" s="3" t="s">
        <v>23</v>
      </c>
      <c r="AK1" s="3" t="s">
        <v>24</v>
      </c>
      <c r="AL1" s="3" t="s">
        <v>25</v>
      </c>
      <c r="AM1" s="3" t="s">
        <v>26</v>
      </c>
      <c r="AN1" s="3" t="s">
        <v>27</v>
      </c>
      <c r="AO1" s="3" t="s">
        <v>28</v>
      </c>
      <c r="AP1" s="3" t="s">
        <v>29</v>
      </c>
      <c r="AQ1" s="3" t="s">
        <v>30</v>
      </c>
    </row>
    <row r="2" spans="1:43" ht="27" customHeight="1">
      <c r="A2" s="1">
        <v>2</v>
      </c>
      <c r="B2" s="1">
        <v>1</v>
      </c>
      <c r="C2" s="1" t="s">
        <v>20</v>
      </c>
      <c r="D2" s="1" t="s">
        <v>58</v>
      </c>
      <c r="E2" s="1" t="s">
        <v>37</v>
      </c>
      <c r="F2" s="1" t="s">
        <v>67</v>
      </c>
      <c r="G2" s="1" t="s">
        <v>70</v>
      </c>
      <c r="I2" s="1">
        <v>1</v>
      </c>
      <c r="J2" s="2">
        <v>40598</v>
      </c>
      <c r="K2" s="4">
        <f t="shared" ref="K2:K65" si="0">DAYS360(J2,R2)/30</f>
        <v>0</v>
      </c>
      <c r="L2" s="1">
        <v>1</v>
      </c>
      <c r="M2" s="1" t="s">
        <v>52</v>
      </c>
      <c r="N2" s="2">
        <v>37639</v>
      </c>
      <c r="O2" s="2">
        <v>41969</v>
      </c>
      <c r="P2" s="1" t="s">
        <v>33</v>
      </c>
      <c r="Q2" s="1">
        <v>0</v>
      </c>
      <c r="R2" s="2">
        <v>40598</v>
      </c>
      <c r="S2" s="4">
        <f t="shared" ref="S2:S65" si="1">DAYS360(N2,R2)/365</f>
        <v>7.9890410958904106</v>
      </c>
      <c r="T2" s="4">
        <f t="shared" ref="T2:T65" si="2">DAYS360(O2,R2)/30</f>
        <v>-45.06666666666667</v>
      </c>
      <c r="U2">
        <v>24</v>
      </c>
      <c r="V2">
        <v>1.28</v>
      </c>
      <c r="Z2" s="1">
        <v>327</v>
      </c>
      <c r="AA2" s="1">
        <v>66</v>
      </c>
      <c r="AB2" s="1">
        <v>242</v>
      </c>
      <c r="AC2" s="1">
        <v>94</v>
      </c>
      <c r="AD2" s="1">
        <v>103</v>
      </c>
    </row>
    <row r="3" spans="1:43" ht="27" customHeight="1">
      <c r="A3" s="1">
        <v>3</v>
      </c>
      <c r="B3" s="1">
        <v>1</v>
      </c>
      <c r="C3" s="1" t="s">
        <v>20</v>
      </c>
      <c r="I3" s="1">
        <v>2</v>
      </c>
      <c r="J3" s="2">
        <v>40598</v>
      </c>
      <c r="K3" s="4">
        <f t="shared" si="0"/>
        <v>4.166666666666667</v>
      </c>
      <c r="M3" s="1" t="s">
        <v>52</v>
      </c>
      <c r="N3" s="2">
        <v>37639</v>
      </c>
      <c r="O3" s="2">
        <v>41969</v>
      </c>
      <c r="P3" s="1" t="s">
        <v>33</v>
      </c>
      <c r="Q3" s="1">
        <v>0</v>
      </c>
      <c r="R3" s="2">
        <v>40723</v>
      </c>
      <c r="S3" s="4">
        <f t="shared" si="1"/>
        <v>8.331506849315069</v>
      </c>
      <c r="T3" s="4">
        <f t="shared" si="2"/>
        <v>-40.9</v>
      </c>
      <c r="U3" s="1">
        <v>24</v>
      </c>
      <c r="V3" s="1">
        <v>1.28</v>
      </c>
      <c r="Z3" s="1">
        <v>281</v>
      </c>
      <c r="AA3" s="1">
        <v>61</v>
      </c>
      <c r="AB3" s="1">
        <v>207</v>
      </c>
      <c r="AC3" s="1">
        <v>62</v>
      </c>
      <c r="AD3" s="1">
        <v>94</v>
      </c>
      <c r="AF3" s="1">
        <v>29</v>
      </c>
      <c r="AG3" s="1">
        <v>15</v>
      </c>
      <c r="AH3" s="1">
        <v>5.03</v>
      </c>
      <c r="AI3" s="1">
        <v>2.8</v>
      </c>
      <c r="AJ3" s="1">
        <v>1.7</v>
      </c>
      <c r="AK3" s="1">
        <v>0.5</v>
      </c>
      <c r="AL3" s="1">
        <v>0</v>
      </c>
      <c r="AM3" s="1">
        <v>0</v>
      </c>
      <c r="AN3" s="1">
        <v>4.97</v>
      </c>
      <c r="AO3" s="1">
        <v>13.5</v>
      </c>
      <c r="AP3" s="1">
        <v>41</v>
      </c>
      <c r="AQ3" s="1">
        <v>334</v>
      </c>
    </row>
    <row r="4" spans="1:43" ht="27" customHeight="1">
      <c r="A4" s="1">
        <v>4</v>
      </c>
      <c r="B4" s="1">
        <v>1</v>
      </c>
      <c r="C4" s="1" t="s">
        <v>20</v>
      </c>
      <c r="I4" s="1">
        <v>3</v>
      </c>
      <c r="J4" s="2">
        <v>40598</v>
      </c>
      <c r="K4" s="4">
        <f t="shared" si="0"/>
        <v>45.06666666666667</v>
      </c>
      <c r="L4" s="1">
        <v>2</v>
      </c>
      <c r="M4" s="1" t="s">
        <v>52</v>
      </c>
      <c r="N4" s="2">
        <v>37639</v>
      </c>
      <c r="O4" s="2">
        <v>41969</v>
      </c>
      <c r="P4" s="1" t="s">
        <v>33</v>
      </c>
      <c r="Q4" s="1">
        <v>0</v>
      </c>
      <c r="R4" s="2">
        <v>41969</v>
      </c>
      <c r="S4" s="4">
        <f t="shared" si="1"/>
        <v>11.693150684931506</v>
      </c>
      <c r="T4" s="4">
        <f t="shared" si="2"/>
        <v>0</v>
      </c>
      <c r="U4" s="1">
        <v>35.5</v>
      </c>
      <c r="V4" s="1">
        <v>1.52</v>
      </c>
      <c r="W4" s="1">
        <v>107</v>
      </c>
      <c r="X4" s="1">
        <v>72</v>
      </c>
      <c r="Y4" s="1">
        <v>120</v>
      </c>
      <c r="Z4" s="1">
        <v>309</v>
      </c>
      <c r="AA4" s="1">
        <v>64</v>
      </c>
      <c r="AB4" s="1">
        <v>231</v>
      </c>
      <c r="AC4" s="1">
        <v>68</v>
      </c>
      <c r="AD4" s="1">
        <v>112</v>
      </c>
      <c r="AE4" s="1">
        <v>115</v>
      </c>
      <c r="AF4" s="1">
        <v>10</v>
      </c>
      <c r="AG4" s="1">
        <v>21</v>
      </c>
      <c r="AH4" s="1">
        <v>5.59</v>
      </c>
      <c r="AI4" s="1">
        <v>3.73</v>
      </c>
      <c r="AJ4" s="1">
        <v>1.4</v>
      </c>
      <c r="AK4" s="1">
        <v>0.41</v>
      </c>
      <c r="AL4" s="1">
        <v>0.01</v>
      </c>
      <c r="AM4" s="1">
        <v>0.04</v>
      </c>
      <c r="AN4" s="1">
        <v>5.14</v>
      </c>
      <c r="AO4" s="1">
        <v>13.7</v>
      </c>
      <c r="AP4" s="1">
        <v>42</v>
      </c>
      <c r="AQ4" s="1">
        <v>321</v>
      </c>
    </row>
    <row r="5" spans="1:43" ht="27" customHeight="1">
      <c r="A5" s="1">
        <v>5</v>
      </c>
      <c r="B5" s="1">
        <v>1</v>
      </c>
      <c r="C5" s="1" t="s">
        <v>20</v>
      </c>
      <c r="I5" s="1">
        <v>4</v>
      </c>
      <c r="J5" s="2">
        <v>40598</v>
      </c>
      <c r="K5" s="4">
        <f t="shared" si="0"/>
        <v>46.9</v>
      </c>
      <c r="L5" s="1">
        <v>3</v>
      </c>
      <c r="M5" s="1" t="s">
        <v>52</v>
      </c>
      <c r="N5" s="2">
        <v>37639</v>
      </c>
      <c r="O5" s="2">
        <v>41969</v>
      </c>
      <c r="P5" s="1" t="s">
        <v>33</v>
      </c>
      <c r="Q5" s="1">
        <v>10</v>
      </c>
      <c r="R5" s="2">
        <v>42025</v>
      </c>
      <c r="S5" s="4">
        <f t="shared" si="1"/>
        <v>11.843835616438357</v>
      </c>
      <c r="T5" s="4">
        <f t="shared" si="2"/>
        <v>1.8333333333333333</v>
      </c>
      <c r="U5" s="1">
        <v>35.5</v>
      </c>
      <c r="V5" s="1">
        <v>1.52</v>
      </c>
      <c r="Z5" s="1">
        <v>241</v>
      </c>
      <c r="AA5" s="1">
        <v>68</v>
      </c>
      <c r="AB5" s="1">
        <v>155</v>
      </c>
      <c r="AC5" s="1">
        <v>92</v>
      </c>
      <c r="AE5" s="1">
        <v>129</v>
      </c>
      <c r="AF5" s="1">
        <v>21</v>
      </c>
      <c r="AG5" s="1">
        <v>12</v>
      </c>
    </row>
    <row r="6" spans="1:43" ht="27" customHeight="1">
      <c r="A6" s="1">
        <v>6</v>
      </c>
      <c r="B6" s="1">
        <v>1</v>
      </c>
      <c r="C6" s="1" t="s">
        <v>20</v>
      </c>
      <c r="I6" s="1">
        <v>5</v>
      </c>
      <c r="J6" s="2">
        <v>40598</v>
      </c>
      <c r="K6" s="4">
        <f t="shared" si="0"/>
        <v>49.3</v>
      </c>
      <c r="M6" s="1" t="s">
        <v>52</v>
      </c>
      <c r="N6" s="2">
        <v>37639</v>
      </c>
      <c r="O6" s="2">
        <v>41969</v>
      </c>
      <c r="P6" s="1" t="s">
        <v>33</v>
      </c>
      <c r="Q6" s="1">
        <v>10</v>
      </c>
      <c r="R6" s="2">
        <v>42097</v>
      </c>
      <c r="S6" s="4">
        <f t="shared" si="1"/>
        <v>12.04109589041096</v>
      </c>
      <c r="T6" s="4">
        <f t="shared" si="2"/>
        <v>4.2333333333333334</v>
      </c>
      <c r="U6" s="1">
        <v>35</v>
      </c>
      <c r="V6" s="1">
        <v>1.58</v>
      </c>
      <c r="Z6" s="1">
        <v>230</v>
      </c>
      <c r="AA6" s="1">
        <v>57</v>
      </c>
      <c r="AB6" s="1">
        <v>152</v>
      </c>
      <c r="AC6" s="1">
        <v>103</v>
      </c>
      <c r="AE6" s="1">
        <v>87</v>
      </c>
      <c r="AF6" s="1">
        <v>20</v>
      </c>
      <c r="AG6" s="1">
        <v>8</v>
      </c>
    </row>
    <row r="7" spans="1:43" ht="27" customHeight="1">
      <c r="A7" s="1">
        <v>7</v>
      </c>
      <c r="B7" s="1">
        <v>1</v>
      </c>
      <c r="C7" s="1" t="s">
        <v>20</v>
      </c>
      <c r="I7" s="1">
        <v>6</v>
      </c>
      <c r="J7" s="2">
        <v>40598</v>
      </c>
      <c r="K7" s="4">
        <f t="shared" si="0"/>
        <v>51.733333333333334</v>
      </c>
      <c r="M7" s="1" t="s">
        <v>52</v>
      </c>
      <c r="N7" s="2">
        <v>37639</v>
      </c>
      <c r="O7" s="2">
        <v>41969</v>
      </c>
      <c r="P7" s="1" t="s">
        <v>33</v>
      </c>
      <c r="Q7" s="1">
        <v>10</v>
      </c>
      <c r="R7" s="2">
        <v>42171</v>
      </c>
      <c r="S7" s="4">
        <f t="shared" si="1"/>
        <v>12.241095890410959</v>
      </c>
      <c r="T7" s="4">
        <f t="shared" si="2"/>
        <v>6.666666666666667</v>
      </c>
      <c r="U7" s="1">
        <v>38</v>
      </c>
      <c r="V7" s="1">
        <v>1.57</v>
      </c>
      <c r="W7" s="1">
        <v>102</v>
      </c>
      <c r="X7" s="1">
        <v>74</v>
      </c>
      <c r="Y7" s="1">
        <v>73</v>
      </c>
      <c r="Z7" s="1">
        <v>239</v>
      </c>
      <c r="AA7" s="1">
        <v>72</v>
      </c>
      <c r="AB7" s="1">
        <v>155</v>
      </c>
      <c r="AC7" s="1">
        <v>59</v>
      </c>
      <c r="AD7" s="1">
        <v>103</v>
      </c>
      <c r="AE7" s="1">
        <v>106</v>
      </c>
      <c r="AF7" s="1">
        <v>19</v>
      </c>
      <c r="AG7" s="1">
        <v>13</v>
      </c>
      <c r="AH7" s="1">
        <v>5.39</v>
      </c>
      <c r="AI7" s="1">
        <v>2.96</v>
      </c>
      <c r="AJ7" s="1">
        <v>1.74</v>
      </c>
      <c r="AK7" s="1">
        <v>0.62</v>
      </c>
      <c r="AL7" s="1">
        <v>0.04</v>
      </c>
      <c r="AM7" s="1">
        <v>0.03</v>
      </c>
      <c r="AN7" s="1">
        <v>4.96</v>
      </c>
      <c r="AO7" s="1">
        <v>13.8</v>
      </c>
      <c r="AP7" s="1">
        <v>40.200000000000003</v>
      </c>
      <c r="AQ7" s="1">
        <v>322</v>
      </c>
    </row>
    <row r="8" spans="1:43" ht="27" customHeight="1">
      <c r="A8" s="1">
        <v>8</v>
      </c>
      <c r="B8" s="1">
        <v>1</v>
      </c>
      <c r="C8" s="1" t="s">
        <v>20</v>
      </c>
      <c r="I8" s="1">
        <v>7</v>
      </c>
      <c r="J8" s="2">
        <v>40598</v>
      </c>
      <c r="K8" s="4">
        <f t="shared" si="0"/>
        <v>54.966666666666669</v>
      </c>
      <c r="M8" s="1" t="s">
        <v>52</v>
      </c>
      <c r="N8" s="2">
        <v>37639</v>
      </c>
      <c r="O8" s="2">
        <v>41969</v>
      </c>
      <c r="P8" s="1" t="s">
        <v>33</v>
      </c>
      <c r="Q8" s="1">
        <v>10</v>
      </c>
      <c r="R8" s="2">
        <v>42270</v>
      </c>
      <c r="S8" s="4">
        <f t="shared" si="1"/>
        <v>12.506849315068493</v>
      </c>
      <c r="T8" s="4">
        <f t="shared" si="2"/>
        <v>9.9</v>
      </c>
      <c r="U8" s="1">
        <v>38</v>
      </c>
      <c r="V8" s="1">
        <v>1.59</v>
      </c>
      <c r="Z8" s="1">
        <v>243</v>
      </c>
      <c r="AA8" s="1">
        <v>66</v>
      </c>
      <c r="AB8" s="1">
        <v>163</v>
      </c>
      <c r="AC8" s="1">
        <v>71</v>
      </c>
      <c r="AD8" s="1">
        <v>110</v>
      </c>
      <c r="AE8" s="1">
        <v>105</v>
      </c>
      <c r="AF8" s="1">
        <v>20</v>
      </c>
      <c r="AG8" s="1">
        <v>13</v>
      </c>
      <c r="AH8" s="1">
        <v>6.83</v>
      </c>
      <c r="AI8" s="1">
        <v>2.97</v>
      </c>
      <c r="AJ8" s="1">
        <v>2.95</v>
      </c>
      <c r="AK8" s="1">
        <v>0.73</v>
      </c>
      <c r="AL8" s="1">
        <v>0.11</v>
      </c>
      <c r="AM8" s="1">
        <v>7.0000000000000007E-2</v>
      </c>
      <c r="AN8" s="1">
        <v>5</v>
      </c>
      <c r="AO8" s="1">
        <v>13.7</v>
      </c>
      <c r="AP8" s="1">
        <v>40.4</v>
      </c>
      <c r="AQ8" s="1">
        <v>330</v>
      </c>
    </row>
    <row r="9" spans="1:43" ht="27" customHeight="1">
      <c r="A9" s="1">
        <v>9</v>
      </c>
      <c r="B9" s="1">
        <v>1</v>
      </c>
      <c r="C9" s="1" t="s">
        <v>20</v>
      </c>
      <c r="I9" s="1">
        <v>8</v>
      </c>
      <c r="J9" s="2">
        <v>40598</v>
      </c>
      <c r="K9" s="4">
        <f t="shared" si="0"/>
        <v>57.5</v>
      </c>
      <c r="L9" s="1">
        <v>4</v>
      </c>
      <c r="M9" s="1" t="s">
        <v>52</v>
      </c>
      <c r="N9" s="2">
        <v>37639</v>
      </c>
      <c r="O9" s="2">
        <v>41969</v>
      </c>
      <c r="P9" s="1" t="s">
        <v>33</v>
      </c>
      <c r="Q9" s="1">
        <v>10</v>
      </c>
      <c r="R9" s="2">
        <v>42347</v>
      </c>
      <c r="S9" s="4">
        <f t="shared" si="1"/>
        <v>12.715068493150685</v>
      </c>
      <c r="T9" s="4">
        <f t="shared" si="2"/>
        <v>12.433333333333334</v>
      </c>
      <c r="U9" s="1">
        <v>39</v>
      </c>
      <c r="V9" s="1">
        <v>1.61</v>
      </c>
      <c r="Z9" s="1">
        <v>227</v>
      </c>
      <c r="AA9" s="1">
        <v>58</v>
      </c>
      <c r="AB9" s="1">
        <v>153</v>
      </c>
      <c r="AC9" s="1">
        <v>80</v>
      </c>
      <c r="AE9" s="1">
        <v>80</v>
      </c>
      <c r="AF9" s="1">
        <v>10</v>
      </c>
      <c r="AG9" s="1">
        <v>17</v>
      </c>
    </row>
    <row r="10" spans="1:43" ht="27" customHeight="1">
      <c r="A10" s="1">
        <v>10</v>
      </c>
      <c r="B10" s="1">
        <v>2</v>
      </c>
      <c r="C10" s="1" t="s">
        <v>20</v>
      </c>
      <c r="D10" s="1" t="s">
        <v>58</v>
      </c>
      <c r="E10" s="1" t="s">
        <v>37</v>
      </c>
      <c r="F10" s="1" t="s">
        <v>67</v>
      </c>
      <c r="G10" s="1" t="s">
        <v>70</v>
      </c>
      <c r="I10" s="1">
        <v>1</v>
      </c>
      <c r="J10" s="2">
        <v>39552</v>
      </c>
      <c r="K10" s="4">
        <f t="shared" si="0"/>
        <v>0</v>
      </c>
      <c r="L10" s="1">
        <v>1</v>
      </c>
      <c r="M10" s="1" t="s">
        <v>52</v>
      </c>
      <c r="N10" s="2">
        <v>35955</v>
      </c>
      <c r="O10" s="2">
        <v>41969</v>
      </c>
      <c r="P10" s="1" t="s">
        <v>33</v>
      </c>
      <c r="Q10" s="1">
        <v>0</v>
      </c>
      <c r="R10" s="2">
        <v>39552</v>
      </c>
      <c r="S10" s="4">
        <f t="shared" si="1"/>
        <v>9.712328767123287</v>
      </c>
      <c r="T10" s="4">
        <f t="shared" si="2"/>
        <v>-79.400000000000006</v>
      </c>
      <c r="U10">
        <v>38</v>
      </c>
      <c r="V10">
        <v>1.51</v>
      </c>
      <c r="Z10" s="1">
        <v>259</v>
      </c>
      <c r="AD10" s="1">
        <v>86</v>
      </c>
      <c r="AE10" s="1">
        <v>81</v>
      </c>
      <c r="AF10" s="1">
        <v>27</v>
      </c>
      <c r="AG10" s="1">
        <v>24</v>
      </c>
      <c r="AH10" s="1">
        <v>6.56</v>
      </c>
      <c r="AI10" s="1">
        <v>2.59</v>
      </c>
      <c r="AJ10" s="1">
        <v>2.95</v>
      </c>
      <c r="AK10" s="1">
        <v>0.63</v>
      </c>
      <c r="AL10" s="1">
        <v>0.35</v>
      </c>
      <c r="AM10" s="1">
        <v>0.04</v>
      </c>
      <c r="AN10" s="1">
        <v>5.26</v>
      </c>
      <c r="AO10" s="1">
        <v>14.4</v>
      </c>
      <c r="AP10" s="1">
        <v>44.1</v>
      </c>
      <c r="AQ10" s="1">
        <v>486</v>
      </c>
    </row>
    <row r="11" spans="1:43" ht="27" customHeight="1">
      <c r="A11" s="1">
        <v>11</v>
      </c>
      <c r="B11" s="1">
        <v>2</v>
      </c>
      <c r="C11" s="1" t="s">
        <v>20</v>
      </c>
      <c r="I11" s="1">
        <v>2</v>
      </c>
      <c r="J11" s="2">
        <v>39552</v>
      </c>
      <c r="K11" s="4">
        <f t="shared" si="0"/>
        <v>0.96666666666666667</v>
      </c>
      <c r="M11" s="1" t="s">
        <v>52</v>
      </c>
      <c r="N11" s="2">
        <v>35955</v>
      </c>
      <c r="O11" s="2">
        <v>41969</v>
      </c>
      <c r="P11" s="1" t="s">
        <v>33</v>
      </c>
      <c r="Q11" s="1">
        <v>0</v>
      </c>
      <c r="R11" s="2">
        <v>39581</v>
      </c>
      <c r="S11" s="4">
        <f t="shared" si="1"/>
        <v>9.7917808219178077</v>
      </c>
      <c r="T11" s="4">
        <f t="shared" si="2"/>
        <v>-78.433333333333337</v>
      </c>
      <c r="Z11" s="1">
        <v>253</v>
      </c>
      <c r="AA11" s="1">
        <v>47</v>
      </c>
      <c r="AB11" s="1">
        <v>191</v>
      </c>
      <c r="AC11" s="1">
        <v>72</v>
      </c>
    </row>
    <row r="12" spans="1:43" ht="27" customHeight="1">
      <c r="A12" s="1">
        <v>12</v>
      </c>
      <c r="B12" s="1">
        <v>2</v>
      </c>
      <c r="C12" s="1" t="s">
        <v>20</v>
      </c>
      <c r="I12" s="1">
        <v>3</v>
      </c>
      <c r="J12" s="2">
        <v>39552</v>
      </c>
      <c r="K12" s="4">
        <f t="shared" si="0"/>
        <v>8.1333333333333329</v>
      </c>
      <c r="M12" s="1" t="s">
        <v>52</v>
      </c>
      <c r="N12" s="2">
        <v>35955</v>
      </c>
      <c r="O12" s="2">
        <v>41969</v>
      </c>
      <c r="P12" s="1" t="s">
        <v>33</v>
      </c>
      <c r="Q12" s="1">
        <v>0</v>
      </c>
      <c r="R12" s="2">
        <v>39800</v>
      </c>
      <c r="S12" s="4">
        <f t="shared" si="1"/>
        <v>10.38082191780822</v>
      </c>
      <c r="T12" s="4">
        <f t="shared" si="2"/>
        <v>-71.266666666666666</v>
      </c>
      <c r="U12" s="1">
        <v>38</v>
      </c>
      <c r="V12" s="1">
        <v>1.51</v>
      </c>
      <c r="Z12" s="1">
        <v>217</v>
      </c>
      <c r="AA12" s="1">
        <v>47</v>
      </c>
      <c r="AB12" s="1">
        <v>160</v>
      </c>
      <c r="AC12" s="1">
        <v>46</v>
      </c>
      <c r="AD12" s="1">
        <v>78</v>
      </c>
      <c r="AH12" s="1">
        <v>4.7699999999999996</v>
      </c>
      <c r="AI12" s="1">
        <v>2</v>
      </c>
      <c r="AJ12" s="1">
        <v>2</v>
      </c>
      <c r="AK12" s="1">
        <v>0.5</v>
      </c>
      <c r="AL12" s="1">
        <v>0.3</v>
      </c>
      <c r="AM12" s="1">
        <v>0</v>
      </c>
      <c r="AN12" s="1">
        <v>4.87</v>
      </c>
      <c r="AO12" s="1">
        <v>13.7</v>
      </c>
      <c r="AP12" s="1">
        <v>41.3</v>
      </c>
      <c r="AQ12" s="1">
        <v>336</v>
      </c>
    </row>
    <row r="13" spans="1:43" ht="27" customHeight="1">
      <c r="A13" s="1">
        <v>13</v>
      </c>
      <c r="B13" s="1">
        <v>2</v>
      </c>
      <c r="C13" s="1" t="s">
        <v>20</v>
      </c>
      <c r="I13" s="1">
        <v>4</v>
      </c>
      <c r="J13" s="2">
        <v>39552</v>
      </c>
      <c r="K13" s="4">
        <f t="shared" si="0"/>
        <v>11.833333333333334</v>
      </c>
      <c r="M13" s="1" t="s">
        <v>52</v>
      </c>
      <c r="N13" s="2">
        <v>35955</v>
      </c>
      <c r="O13" s="2">
        <v>41969</v>
      </c>
      <c r="P13" s="1" t="s">
        <v>33</v>
      </c>
      <c r="Q13" s="1">
        <v>0</v>
      </c>
      <c r="R13" s="2">
        <v>39912</v>
      </c>
      <c r="S13" s="4">
        <f t="shared" si="1"/>
        <v>10.684931506849315</v>
      </c>
      <c r="T13" s="4">
        <f t="shared" si="2"/>
        <v>-67.566666666666663</v>
      </c>
      <c r="Z13" s="1">
        <v>226</v>
      </c>
      <c r="AA13" s="1">
        <v>49</v>
      </c>
      <c r="AB13" s="1">
        <v>165</v>
      </c>
      <c r="AC13" s="1">
        <v>56</v>
      </c>
    </row>
    <row r="14" spans="1:43" ht="27" customHeight="1">
      <c r="A14" s="1">
        <v>14</v>
      </c>
      <c r="B14" s="1">
        <v>2</v>
      </c>
      <c r="C14" s="1" t="s">
        <v>20</v>
      </c>
      <c r="I14" s="1">
        <v>5</v>
      </c>
      <c r="J14" s="2">
        <v>39552</v>
      </c>
      <c r="K14" s="4">
        <f t="shared" si="0"/>
        <v>34.333333333333336</v>
      </c>
      <c r="M14" s="1" t="s">
        <v>52</v>
      </c>
      <c r="N14" s="2">
        <v>35955</v>
      </c>
      <c r="O14" s="2">
        <v>41969</v>
      </c>
      <c r="P14" s="1" t="s">
        <v>33</v>
      </c>
      <c r="Q14" s="1">
        <v>0</v>
      </c>
      <c r="R14" s="2">
        <v>40598</v>
      </c>
      <c r="S14" s="4">
        <f t="shared" si="1"/>
        <v>12.534246575342467</v>
      </c>
      <c r="T14" s="4">
        <f t="shared" si="2"/>
        <v>-45.06666666666667</v>
      </c>
      <c r="U14" s="1">
        <v>52</v>
      </c>
      <c r="Z14" s="1">
        <v>264</v>
      </c>
      <c r="AA14" s="1">
        <v>56</v>
      </c>
      <c r="AB14" s="1">
        <v>199</v>
      </c>
      <c r="AC14" s="1">
        <v>49</v>
      </c>
      <c r="AD14" s="1">
        <v>90</v>
      </c>
    </row>
    <row r="15" spans="1:43" ht="27" customHeight="1">
      <c r="A15" s="1">
        <v>15</v>
      </c>
      <c r="B15" s="1">
        <v>2</v>
      </c>
      <c r="C15" s="1" t="s">
        <v>20</v>
      </c>
      <c r="I15" s="1">
        <v>6</v>
      </c>
      <c r="J15" s="2">
        <v>39552</v>
      </c>
      <c r="K15" s="4">
        <f t="shared" si="0"/>
        <v>38.5</v>
      </c>
      <c r="M15" s="1" t="s">
        <v>52</v>
      </c>
      <c r="N15" s="2">
        <v>35955</v>
      </c>
      <c r="O15" s="2">
        <v>41969</v>
      </c>
      <c r="P15" s="1" t="s">
        <v>33</v>
      </c>
      <c r="Q15" s="1">
        <v>0</v>
      </c>
      <c r="R15" s="2">
        <v>40723</v>
      </c>
      <c r="S15" s="4">
        <f t="shared" si="1"/>
        <v>12.876712328767123</v>
      </c>
      <c r="T15" s="4">
        <f t="shared" si="2"/>
        <v>-40.9</v>
      </c>
      <c r="U15" s="1">
        <v>54</v>
      </c>
      <c r="V15" s="1">
        <v>1.64</v>
      </c>
      <c r="Z15" s="1">
        <v>222</v>
      </c>
      <c r="AA15" s="1">
        <v>49</v>
      </c>
      <c r="AB15" s="1">
        <v>140</v>
      </c>
      <c r="AC15" s="1">
        <v>161</v>
      </c>
      <c r="AD15" s="1">
        <v>86</v>
      </c>
      <c r="AF15" s="1">
        <v>20</v>
      </c>
      <c r="AG15" s="1">
        <v>16</v>
      </c>
      <c r="AH15" s="1">
        <v>4.79</v>
      </c>
      <c r="AI15" s="1">
        <v>2.4</v>
      </c>
      <c r="AJ15" s="1">
        <v>1.7</v>
      </c>
      <c r="AK15" s="1">
        <v>0.5</v>
      </c>
      <c r="AL15" s="1">
        <v>0.1</v>
      </c>
      <c r="AM15" s="1">
        <v>0</v>
      </c>
      <c r="AN15" s="1">
        <v>4.6900000000000004</v>
      </c>
      <c r="AO15" s="1">
        <v>13.4</v>
      </c>
      <c r="AP15" s="1">
        <v>41.2</v>
      </c>
      <c r="AQ15" s="1">
        <v>331</v>
      </c>
    </row>
    <row r="16" spans="1:43" ht="27" customHeight="1">
      <c r="A16" s="1">
        <v>16</v>
      </c>
      <c r="B16" s="1">
        <v>2</v>
      </c>
      <c r="C16" s="1" t="s">
        <v>20</v>
      </c>
      <c r="I16" s="1">
        <v>7</v>
      </c>
      <c r="J16" s="2">
        <v>39552</v>
      </c>
      <c r="K16" s="4">
        <f t="shared" si="0"/>
        <v>79.400000000000006</v>
      </c>
      <c r="L16" s="1">
        <v>2</v>
      </c>
      <c r="M16" s="1" t="s">
        <v>52</v>
      </c>
      <c r="N16" s="2">
        <v>35955</v>
      </c>
      <c r="O16" s="2">
        <v>41969</v>
      </c>
      <c r="P16" s="1" t="s">
        <v>33</v>
      </c>
      <c r="Q16" s="1">
        <v>0</v>
      </c>
      <c r="R16" s="2">
        <v>41969</v>
      </c>
      <c r="S16" s="4">
        <f t="shared" si="1"/>
        <v>16.238356164383561</v>
      </c>
      <c r="T16" s="4">
        <f t="shared" si="2"/>
        <v>0</v>
      </c>
      <c r="U16" s="1">
        <v>61</v>
      </c>
      <c r="V16" s="1">
        <v>1.68</v>
      </c>
      <c r="Z16" s="1">
        <v>236</v>
      </c>
      <c r="AA16" s="1">
        <v>61</v>
      </c>
      <c r="AB16" s="1">
        <v>165</v>
      </c>
      <c r="AC16" s="1">
        <v>46</v>
      </c>
      <c r="AD16" s="1">
        <v>89</v>
      </c>
      <c r="AE16" s="1">
        <v>68</v>
      </c>
      <c r="AF16" s="1">
        <v>15</v>
      </c>
      <c r="AG16" s="1">
        <v>9</v>
      </c>
      <c r="AH16" s="1">
        <v>6.1</v>
      </c>
      <c r="AI16" s="1">
        <v>3.84</v>
      </c>
      <c r="AJ16" s="1">
        <v>1.6</v>
      </c>
      <c r="AK16" s="1">
        <v>0.57999999999999996</v>
      </c>
      <c r="AL16" s="1">
        <v>0.06</v>
      </c>
      <c r="AM16" s="1">
        <v>0.02</v>
      </c>
      <c r="AN16" s="1">
        <v>4.57</v>
      </c>
      <c r="AO16" s="1">
        <v>13</v>
      </c>
      <c r="AP16" s="1">
        <v>39.9</v>
      </c>
      <c r="AQ16" s="1">
        <v>362</v>
      </c>
    </row>
    <row r="17" spans="1:43" ht="27" customHeight="1">
      <c r="A17" s="1">
        <v>17</v>
      </c>
      <c r="B17" s="1">
        <v>2</v>
      </c>
      <c r="C17" s="1" t="s">
        <v>20</v>
      </c>
      <c r="I17" s="1">
        <v>8</v>
      </c>
      <c r="J17" s="2">
        <v>39552</v>
      </c>
      <c r="K17" s="4">
        <f t="shared" si="0"/>
        <v>81.233333333333334</v>
      </c>
      <c r="L17" s="1">
        <v>3</v>
      </c>
      <c r="M17" s="1" t="s">
        <v>52</v>
      </c>
      <c r="N17" s="2">
        <v>35955</v>
      </c>
      <c r="O17" s="2">
        <v>41969</v>
      </c>
      <c r="P17" s="1" t="s">
        <v>33</v>
      </c>
      <c r="Q17" s="1">
        <v>10</v>
      </c>
      <c r="R17" s="2">
        <v>42025</v>
      </c>
      <c r="S17" s="4">
        <f t="shared" si="1"/>
        <v>16.389041095890413</v>
      </c>
      <c r="T17" s="4">
        <f t="shared" si="2"/>
        <v>1.8333333333333333</v>
      </c>
      <c r="U17" s="1">
        <v>61</v>
      </c>
      <c r="V17" s="1">
        <v>1.68</v>
      </c>
      <c r="Z17" s="1">
        <v>204</v>
      </c>
      <c r="AA17" s="1">
        <v>62</v>
      </c>
      <c r="AB17" s="1">
        <v>135</v>
      </c>
      <c r="AC17" s="1">
        <v>37</v>
      </c>
      <c r="AE17" s="1">
        <v>59</v>
      </c>
      <c r="AF17" s="1">
        <v>13</v>
      </c>
      <c r="AG17" s="1">
        <v>10</v>
      </c>
    </row>
    <row r="18" spans="1:43" ht="27" customHeight="1">
      <c r="A18" s="1">
        <v>18</v>
      </c>
      <c r="B18" s="1">
        <v>2</v>
      </c>
      <c r="C18" s="1" t="s">
        <v>20</v>
      </c>
      <c r="I18" s="1">
        <v>9</v>
      </c>
      <c r="J18" s="2">
        <v>39552</v>
      </c>
      <c r="K18" s="4">
        <f t="shared" si="0"/>
        <v>84.033333333333331</v>
      </c>
      <c r="M18" s="1" t="s">
        <v>52</v>
      </c>
      <c r="N18" s="2">
        <v>35955</v>
      </c>
      <c r="O18" s="2">
        <v>41969</v>
      </c>
      <c r="P18" s="1" t="s">
        <v>33</v>
      </c>
      <c r="Q18" s="1">
        <v>10</v>
      </c>
      <c r="R18" s="2">
        <v>42109</v>
      </c>
      <c r="S18" s="4">
        <f t="shared" si="1"/>
        <v>16.61917808219178</v>
      </c>
      <c r="T18" s="4">
        <f t="shared" si="2"/>
        <v>4.6333333333333337</v>
      </c>
      <c r="U18" s="1">
        <v>61</v>
      </c>
      <c r="V18" s="1">
        <v>1.68</v>
      </c>
      <c r="Z18" s="1">
        <v>189</v>
      </c>
      <c r="AA18" s="1">
        <v>59</v>
      </c>
      <c r="AB18" s="1">
        <v>117</v>
      </c>
      <c r="AC18" s="1">
        <v>67</v>
      </c>
      <c r="AE18" s="1">
        <v>54</v>
      </c>
      <c r="AF18" s="1">
        <v>16</v>
      </c>
      <c r="AG18" s="1">
        <v>10</v>
      </c>
    </row>
    <row r="19" spans="1:43" ht="27" customHeight="1">
      <c r="A19" s="1">
        <v>19</v>
      </c>
      <c r="B19" s="1">
        <v>2</v>
      </c>
      <c r="C19" s="1" t="s">
        <v>20</v>
      </c>
      <c r="I19" s="1">
        <v>10</v>
      </c>
      <c r="J19" s="2">
        <v>39552</v>
      </c>
      <c r="K19" s="4">
        <f t="shared" si="0"/>
        <v>86.066666666666663</v>
      </c>
      <c r="M19" s="1" t="s">
        <v>52</v>
      </c>
      <c r="N19" s="2">
        <v>35955</v>
      </c>
      <c r="O19" s="2">
        <v>41969</v>
      </c>
      <c r="P19" s="1" t="s">
        <v>33</v>
      </c>
      <c r="Q19" s="1">
        <v>10</v>
      </c>
      <c r="R19" s="2">
        <v>42171</v>
      </c>
      <c r="S19" s="4">
        <f t="shared" si="1"/>
        <v>16.786301369863015</v>
      </c>
      <c r="T19" s="4">
        <f t="shared" si="2"/>
        <v>6.666666666666667</v>
      </c>
      <c r="U19" s="1">
        <v>61.5</v>
      </c>
      <c r="V19" s="1">
        <v>1.7050000000000001</v>
      </c>
      <c r="W19" s="1">
        <v>112</v>
      </c>
      <c r="X19" s="1">
        <v>69</v>
      </c>
      <c r="Y19" s="1">
        <v>72</v>
      </c>
      <c r="Z19" s="1">
        <v>190</v>
      </c>
      <c r="AA19" s="1">
        <v>61</v>
      </c>
      <c r="AB19" s="1">
        <v>114</v>
      </c>
      <c r="AC19" s="1">
        <v>73</v>
      </c>
      <c r="AD19" s="1">
        <v>81</v>
      </c>
      <c r="AE19" s="1">
        <v>77</v>
      </c>
      <c r="AF19" s="1">
        <v>14</v>
      </c>
      <c r="AG19" s="1">
        <v>16</v>
      </c>
      <c r="AH19" s="1">
        <v>5.12</v>
      </c>
      <c r="AI19" s="1">
        <v>2.93</v>
      </c>
      <c r="AJ19" s="1">
        <v>1.58</v>
      </c>
      <c r="AK19" s="1">
        <v>0.5</v>
      </c>
      <c r="AL19" s="1">
        <v>7.0000000000000007E-2</v>
      </c>
      <c r="AM19" s="1">
        <v>0.04</v>
      </c>
      <c r="AN19" s="1">
        <v>4.33</v>
      </c>
      <c r="AO19" s="1">
        <v>12.7</v>
      </c>
      <c r="AP19" s="1">
        <v>38.1</v>
      </c>
      <c r="AQ19" s="1">
        <v>343</v>
      </c>
    </row>
    <row r="20" spans="1:43" ht="27" customHeight="1">
      <c r="A20" s="1">
        <v>20</v>
      </c>
      <c r="B20" s="1">
        <v>2</v>
      </c>
      <c r="C20" s="1" t="s">
        <v>20</v>
      </c>
      <c r="I20" s="1">
        <v>11</v>
      </c>
      <c r="J20" s="2">
        <v>39552</v>
      </c>
      <c r="K20" s="4">
        <f t="shared" si="0"/>
        <v>91.833333333333329</v>
      </c>
      <c r="L20" s="1">
        <v>4</v>
      </c>
      <c r="M20" s="1" t="s">
        <v>52</v>
      </c>
      <c r="N20" s="2">
        <v>35955</v>
      </c>
      <c r="O20" s="2">
        <v>41969</v>
      </c>
      <c r="P20" s="1" t="s">
        <v>33</v>
      </c>
      <c r="Q20" s="1">
        <v>10</v>
      </c>
      <c r="R20" s="2">
        <v>42347</v>
      </c>
      <c r="S20" s="4">
        <f t="shared" si="1"/>
        <v>17.260273972602739</v>
      </c>
      <c r="T20" s="4">
        <f t="shared" si="2"/>
        <v>12.433333333333334</v>
      </c>
      <c r="U20">
        <v>61.5</v>
      </c>
      <c r="V20">
        <v>1.7050000000000001</v>
      </c>
      <c r="Z20" s="1">
        <v>174</v>
      </c>
      <c r="AA20" s="1">
        <v>59</v>
      </c>
      <c r="AB20" s="1">
        <v>105</v>
      </c>
      <c r="AC20" s="1">
        <v>50</v>
      </c>
      <c r="AD20" s="1">
        <v>85</v>
      </c>
      <c r="AE20" s="1">
        <v>64</v>
      </c>
      <c r="AF20" s="1">
        <v>14</v>
      </c>
      <c r="AG20" s="1">
        <v>11</v>
      </c>
      <c r="AH20" s="1">
        <v>4.91</v>
      </c>
      <c r="AI20" s="1">
        <v>2.74</v>
      </c>
      <c r="AJ20" s="1">
        <v>1.48</v>
      </c>
      <c r="AK20" s="1">
        <v>0.57999999999999996</v>
      </c>
      <c r="AL20" s="1">
        <v>0.08</v>
      </c>
      <c r="AM20" s="1">
        <v>0.03</v>
      </c>
      <c r="AN20" s="1">
        <v>4.24</v>
      </c>
      <c r="AO20" s="1">
        <v>12.3</v>
      </c>
      <c r="AP20" s="1">
        <v>37.6</v>
      </c>
      <c r="AQ20" s="1">
        <v>313</v>
      </c>
    </row>
    <row r="21" spans="1:43" ht="27" customHeight="1">
      <c r="A21" s="1">
        <v>21</v>
      </c>
      <c r="B21" s="1">
        <v>3</v>
      </c>
      <c r="C21" s="1" t="s">
        <v>20</v>
      </c>
      <c r="D21" s="1" t="s">
        <v>60</v>
      </c>
      <c r="E21" s="1" t="s">
        <v>66</v>
      </c>
      <c r="F21" s="1" t="s">
        <v>69</v>
      </c>
      <c r="G21" s="1" t="s">
        <v>72</v>
      </c>
      <c r="H21" s="1" t="s">
        <v>71</v>
      </c>
      <c r="I21" s="1">
        <v>1</v>
      </c>
      <c r="J21" s="2">
        <v>41661</v>
      </c>
      <c r="K21" s="4">
        <f t="shared" si="0"/>
        <v>0</v>
      </c>
      <c r="L21" s="1">
        <v>1</v>
      </c>
      <c r="M21" s="1" t="s">
        <v>52</v>
      </c>
      <c r="N21" s="2">
        <v>35560</v>
      </c>
      <c r="O21" s="2">
        <v>41905</v>
      </c>
      <c r="P21" s="1" t="s">
        <v>34</v>
      </c>
      <c r="Q21" s="1">
        <v>0</v>
      </c>
      <c r="R21" s="2">
        <v>41661</v>
      </c>
      <c r="S21" s="4">
        <f t="shared" si="1"/>
        <v>16.471232876712328</v>
      </c>
      <c r="T21" s="4">
        <f t="shared" si="2"/>
        <v>-8.0333333333333332</v>
      </c>
      <c r="U21" s="1">
        <v>57</v>
      </c>
      <c r="V21" s="1">
        <v>1.7</v>
      </c>
      <c r="Z21" s="1">
        <v>319</v>
      </c>
      <c r="AA21" s="1">
        <v>63</v>
      </c>
      <c r="AB21" s="1">
        <v>228</v>
      </c>
      <c r="AC21" s="1">
        <v>143</v>
      </c>
    </row>
    <row r="22" spans="1:43" ht="27" customHeight="1">
      <c r="A22" s="1">
        <v>22</v>
      </c>
      <c r="B22" s="1">
        <v>3</v>
      </c>
      <c r="C22" s="1" t="s">
        <v>20</v>
      </c>
      <c r="I22" s="1">
        <v>2</v>
      </c>
      <c r="J22" s="2">
        <v>41661</v>
      </c>
      <c r="K22" s="4">
        <f t="shared" si="0"/>
        <v>2.8666666666666667</v>
      </c>
      <c r="M22" s="1" t="s">
        <v>52</v>
      </c>
      <c r="N22" s="2">
        <v>35560</v>
      </c>
      <c r="O22" s="2">
        <v>41905</v>
      </c>
      <c r="P22" s="1" t="s">
        <v>34</v>
      </c>
      <c r="Q22" s="1">
        <v>0</v>
      </c>
      <c r="R22" s="2">
        <v>41747</v>
      </c>
      <c r="S22" s="4">
        <f t="shared" si="1"/>
        <v>16.706849315068492</v>
      </c>
      <c r="T22" s="4">
        <f t="shared" si="2"/>
        <v>-5.166666666666667</v>
      </c>
      <c r="U22" s="1">
        <v>55</v>
      </c>
      <c r="V22" s="1">
        <v>1.7</v>
      </c>
      <c r="W22" s="1">
        <v>109</v>
      </c>
      <c r="X22" s="1">
        <v>68</v>
      </c>
      <c r="Y22" s="1">
        <v>89</v>
      </c>
      <c r="Z22" s="1">
        <v>294</v>
      </c>
      <c r="AA22" s="1">
        <v>82</v>
      </c>
      <c r="AB22" s="1">
        <v>194</v>
      </c>
      <c r="AC22" s="1">
        <v>88</v>
      </c>
      <c r="AD22" s="1">
        <v>88</v>
      </c>
      <c r="AF22" s="1">
        <v>11</v>
      </c>
      <c r="AG22" s="1">
        <v>11</v>
      </c>
      <c r="AH22" s="1">
        <v>8.67</v>
      </c>
      <c r="AI22" s="1">
        <v>5.3</v>
      </c>
      <c r="AJ22" s="1">
        <v>2.1</v>
      </c>
      <c r="AK22" s="1">
        <v>0.6</v>
      </c>
      <c r="AL22" s="1">
        <v>0.7</v>
      </c>
      <c r="AM22" s="1">
        <v>0</v>
      </c>
      <c r="AN22" s="1">
        <v>4.68</v>
      </c>
      <c r="AO22" s="1">
        <v>13</v>
      </c>
      <c r="AP22" s="1">
        <v>38.4</v>
      </c>
      <c r="AQ22" s="1">
        <v>303</v>
      </c>
    </row>
    <row r="23" spans="1:43" ht="27" customHeight="1">
      <c r="A23" s="1">
        <v>23</v>
      </c>
      <c r="B23" s="1">
        <v>3</v>
      </c>
      <c r="C23" s="1" t="s">
        <v>20</v>
      </c>
      <c r="I23" s="1">
        <v>3</v>
      </c>
      <c r="J23" s="2">
        <v>41661</v>
      </c>
      <c r="K23" s="4">
        <f t="shared" si="0"/>
        <v>8.0333333333333332</v>
      </c>
      <c r="L23" s="1">
        <v>2</v>
      </c>
      <c r="M23" s="1" t="s">
        <v>52</v>
      </c>
      <c r="N23" s="2">
        <v>35560</v>
      </c>
      <c r="O23" s="2">
        <v>41905</v>
      </c>
      <c r="P23" s="1" t="s">
        <v>34</v>
      </c>
      <c r="Q23" s="1">
        <v>0</v>
      </c>
      <c r="R23" s="2">
        <v>41905</v>
      </c>
      <c r="S23" s="4">
        <f t="shared" si="1"/>
        <v>17.13150684931507</v>
      </c>
      <c r="T23" s="4">
        <f t="shared" si="2"/>
        <v>0</v>
      </c>
      <c r="U23" s="1">
        <v>55</v>
      </c>
      <c r="V23" s="1">
        <v>1.7</v>
      </c>
      <c r="Z23" s="1">
        <v>288</v>
      </c>
      <c r="AA23" s="1">
        <v>83</v>
      </c>
      <c r="AB23" s="1">
        <v>189</v>
      </c>
      <c r="AC23" s="1">
        <v>80</v>
      </c>
      <c r="AE23" s="1">
        <v>51</v>
      </c>
      <c r="AF23" s="1">
        <v>10</v>
      </c>
      <c r="AG23" s="1">
        <v>11</v>
      </c>
      <c r="AH23" s="1">
        <v>5.09</v>
      </c>
      <c r="AI23" s="1">
        <v>2.8</v>
      </c>
      <c r="AJ23" s="1">
        <v>1.58</v>
      </c>
      <c r="AK23" s="1">
        <v>0.47</v>
      </c>
      <c r="AL23" s="1">
        <v>0.22</v>
      </c>
      <c r="AM23" s="1">
        <v>0.02</v>
      </c>
      <c r="AN23" s="1">
        <v>4.7</v>
      </c>
      <c r="AO23" s="1">
        <v>13</v>
      </c>
      <c r="AP23" s="1">
        <v>38</v>
      </c>
      <c r="AQ23" s="1">
        <v>288</v>
      </c>
    </row>
    <row r="24" spans="1:43" ht="27" customHeight="1">
      <c r="A24" s="1">
        <v>24</v>
      </c>
      <c r="B24" s="1">
        <v>3</v>
      </c>
      <c r="C24" s="1" t="s">
        <v>20</v>
      </c>
      <c r="I24" s="1">
        <v>4</v>
      </c>
      <c r="J24" s="2">
        <v>41661</v>
      </c>
      <c r="K24" s="4">
        <f t="shared" si="0"/>
        <v>10.133333333333333</v>
      </c>
      <c r="L24" s="1">
        <v>3</v>
      </c>
      <c r="M24" s="1" t="s">
        <v>52</v>
      </c>
      <c r="N24" s="2">
        <v>35560</v>
      </c>
      <c r="O24" s="2">
        <v>41905</v>
      </c>
      <c r="P24" s="1" t="s">
        <v>34</v>
      </c>
      <c r="Q24" s="1">
        <v>10</v>
      </c>
      <c r="R24" s="2">
        <v>41969</v>
      </c>
      <c r="S24" s="4">
        <f t="shared" si="1"/>
        <v>17.304109589041097</v>
      </c>
      <c r="T24" s="4">
        <f t="shared" si="2"/>
        <v>2.1</v>
      </c>
      <c r="U24" s="1">
        <v>55</v>
      </c>
      <c r="V24" s="1">
        <v>1.7</v>
      </c>
      <c r="Z24" s="1">
        <v>210</v>
      </c>
      <c r="AA24" s="1">
        <v>73</v>
      </c>
      <c r="AB24" s="1">
        <v>123</v>
      </c>
      <c r="AC24" s="1">
        <v>69</v>
      </c>
      <c r="AD24" s="1">
        <v>96</v>
      </c>
      <c r="AE24" s="1">
        <v>31</v>
      </c>
      <c r="AF24" s="1">
        <v>13</v>
      </c>
      <c r="AG24" s="1">
        <v>15</v>
      </c>
    </row>
    <row r="25" spans="1:43" ht="27" customHeight="1">
      <c r="A25" s="1">
        <v>25</v>
      </c>
      <c r="B25" s="1">
        <v>3</v>
      </c>
      <c r="C25" s="1" t="s">
        <v>20</v>
      </c>
      <c r="I25" s="1">
        <v>5</v>
      </c>
      <c r="J25" s="2">
        <v>41661</v>
      </c>
      <c r="K25" s="4">
        <f t="shared" si="0"/>
        <v>11.9</v>
      </c>
      <c r="M25" s="1" t="s">
        <v>52</v>
      </c>
      <c r="N25" s="2">
        <v>35560</v>
      </c>
      <c r="O25" s="2">
        <v>41905</v>
      </c>
      <c r="P25" s="1" t="s">
        <v>34</v>
      </c>
      <c r="Q25" s="1">
        <v>10</v>
      </c>
      <c r="R25" s="2">
        <v>42023</v>
      </c>
      <c r="S25" s="4">
        <f t="shared" si="1"/>
        <v>17.449315068493149</v>
      </c>
      <c r="T25" s="4">
        <f t="shared" si="2"/>
        <v>3.8666666666666667</v>
      </c>
      <c r="U25" s="1">
        <v>55</v>
      </c>
      <c r="V25" s="1">
        <v>1.7</v>
      </c>
      <c r="Z25" s="1">
        <v>246</v>
      </c>
      <c r="AA25" s="1">
        <v>82</v>
      </c>
      <c r="AB25" s="1">
        <v>150</v>
      </c>
      <c r="AC25" s="1">
        <v>72</v>
      </c>
      <c r="AD25" s="1">
        <v>38</v>
      </c>
      <c r="AE25" s="1">
        <v>12</v>
      </c>
      <c r="AF25" s="1">
        <v>13</v>
      </c>
    </row>
    <row r="26" spans="1:43" ht="27" customHeight="1">
      <c r="A26" s="1">
        <v>26</v>
      </c>
      <c r="B26" s="1">
        <v>3</v>
      </c>
      <c r="C26" s="1" t="s">
        <v>20</v>
      </c>
      <c r="I26" s="1">
        <v>6</v>
      </c>
      <c r="J26" s="2">
        <v>41661</v>
      </c>
      <c r="K26" s="4">
        <f t="shared" si="0"/>
        <v>14.066666666666666</v>
      </c>
      <c r="M26" s="1" t="s">
        <v>52</v>
      </c>
      <c r="N26" s="2">
        <v>35560</v>
      </c>
      <c r="O26" s="2">
        <v>41905</v>
      </c>
      <c r="P26" s="1" t="s">
        <v>34</v>
      </c>
      <c r="Q26" s="1">
        <v>20</v>
      </c>
      <c r="R26" s="2">
        <v>42087</v>
      </c>
      <c r="S26" s="4">
        <f t="shared" si="1"/>
        <v>17.627397260273973</v>
      </c>
      <c r="T26" s="4">
        <f t="shared" si="2"/>
        <v>6.0333333333333332</v>
      </c>
      <c r="U26" s="1">
        <v>55</v>
      </c>
      <c r="V26" s="1">
        <v>1.7</v>
      </c>
      <c r="Z26" s="1">
        <v>220</v>
      </c>
      <c r="AA26" s="1">
        <v>89</v>
      </c>
      <c r="AB26" s="1">
        <v>116</v>
      </c>
      <c r="AC26" s="1">
        <v>74</v>
      </c>
      <c r="AD26" s="1">
        <v>88</v>
      </c>
      <c r="AE26" s="1">
        <v>45</v>
      </c>
      <c r="AF26" s="1">
        <v>17</v>
      </c>
      <c r="AG26" s="1">
        <v>19</v>
      </c>
      <c r="AH26" s="1">
        <v>5.98</v>
      </c>
      <c r="AI26" s="1">
        <v>2.89</v>
      </c>
      <c r="AJ26" s="1">
        <v>2.12</v>
      </c>
      <c r="AK26" s="1">
        <v>0.5</v>
      </c>
      <c r="AL26" s="1">
        <v>0.45</v>
      </c>
      <c r="AM26" s="1">
        <v>0.02</v>
      </c>
      <c r="AN26" s="1">
        <v>4.93</v>
      </c>
      <c r="AO26" s="1">
        <v>13.1</v>
      </c>
      <c r="AP26" s="1">
        <v>40.1</v>
      </c>
      <c r="AQ26" s="1">
        <v>289</v>
      </c>
    </row>
    <row r="27" spans="1:43" ht="27" customHeight="1">
      <c r="A27" s="1">
        <v>27</v>
      </c>
      <c r="B27" s="1">
        <v>3</v>
      </c>
      <c r="C27" s="1" t="s">
        <v>20</v>
      </c>
      <c r="I27" s="1">
        <v>7</v>
      </c>
      <c r="J27" s="2">
        <v>41661</v>
      </c>
      <c r="K27" s="4">
        <f t="shared" si="0"/>
        <v>15.466666666666667</v>
      </c>
      <c r="L27" s="1">
        <v>4</v>
      </c>
      <c r="M27" s="1" t="s">
        <v>52</v>
      </c>
      <c r="N27" s="2">
        <v>35560</v>
      </c>
      <c r="O27" s="2">
        <v>41905</v>
      </c>
      <c r="P27" s="1" t="s">
        <v>34</v>
      </c>
      <c r="Q27" s="1">
        <v>20</v>
      </c>
      <c r="R27" s="2">
        <v>42130</v>
      </c>
      <c r="S27" s="4">
        <f t="shared" si="1"/>
        <v>17.742465753424657</v>
      </c>
      <c r="T27" s="4">
        <f t="shared" si="2"/>
        <v>7.4333333333333336</v>
      </c>
      <c r="U27" s="10">
        <v>55</v>
      </c>
      <c r="V27" s="10">
        <v>1.7</v>
      </c>
      <c r="Z27" s="1">
        <v>244</v>
      </c>
      <c r="AA27" s="1">
        <v>79</v>
      </c>
      <c r="AB27" s="1">
        <v>148</v>
      </c>
      <c r="AC27" s="1">
        <v>83</v>
      </c>
      <c r="AE27" s="1">
        <v>43</v>
      </c>
    </row>
    <row r="28" spans="1:43" ht="27" customHeight="1">
      <c r="A28" s="1">
        <v>28</v>
      </c>
      <c r="B28" s="1">
        <v>4</v>
      </c>
      <c r="C28" s="1" t="s">
        <v>20</v>
      </c>
      <c r="D28" s="1" t="s">
        <v>59</v>
      </c>
      <c r="E28" s="1" t="s">
        <v>66</v>
      </c>
      <c r="F28" s="1" t="s">
        <v>67</v>
      </c>
      <c r="G28" s="1" t="s">
        <v>70</v>
      </c>
      <c r="I28" s="1">
        <v>1</v>
      </c>
      <c r="J28" s="2">
        <v>39632</v>
      </c>
      <c r="K28" s="4">
        <f t="shared" si="0"/>
        <v>0</v>
      </c>
      <c r="L28" s="1">
        <v>1</v>
      </c>
      <c r="M28" s="1" t="s">
        <v>52</v>
      </c>
      <c r="N28" s="2">
        <v>36776</v>
      </c>
      <c r="O28" s="2">
        <v>41962</v>
      </c>
      <c r="P28" s="1" t="s">
        <v>36</v>
      </c>
      <c r="Q28" s="1">
        <v>0</v>
      </c>
      <c r="R28" s="2">
        <v>39632</v>
      </c>
      <c r="S28" s="4">
        <f t="shared" si="1"/>
        <v>7.7150684931506852</v>
      </c>
      <c r="T28" s="4">
        <f t="shared" si="2"/>
        <v>-76.533333333333331</v>
      </c>
      <c r="U28" s="1">
        <v>32</v>
      </c>
      <c r="V28" s="1">
        <v>1.33</v>
      </c>
      <c r="Z28" s="1">
        <v>235</v>
      </c>
      <c r="AA28" s="1">
        <v>51</v>
      </c>
      <c r="AB28" s="1">
        <v>117</v>
      </c>
      <c r="AC28" s="1">
        <v>64</v>
      </c>
      <c r="AD28" s="1">
        <v>70</v>
      </c>
      <c r="AF28" s="1">
        <v>30</v>
      </c>
      <c r="AG28" s="1">
        <v>21</v>
      </c>
      <c r="AH28" s="1">
        <v>4.4400000000000004</v>
      </c>
      <c r="AI28" s="1">
        <v>2.1</v>
      </c>
      <c r="AJ28" s="1">
        <v>1.6</v>
      </c>
      <c r="AK28" s="1">
        <v>0.4</v>
      </c>
      <c r="AL28" s="1">
        <v>0.2</v>
      </c>
      <c r="AM28" s="1">
        <v>0.1</v>
      </c>
      <c r="AN28" s="1">
        <v>4.55</v>
      </c>
      <c r="AO28" s="1">
        <v>13</v>
      </c>
      <c r="AP28" s="1">
        <v>38.9</v>
      </c>
      <c r="AQ28" s="1">
        <v>253</v>
      </c>
    </row>
    <row r="29" spans="1:43" ht="27" customHeight="1">
      <c r="A29" s="1">
        <v>29</v>
      </c>
      <c r="B29" s="1">
        <v>4</v>
      </c>
      <c r="C29" s="1" t="s">
        <v>20</v>
      </c>
      <c r="I29" s="1">
        <v>2</v>
      </c>
      <c r="J29" s="2">
        <v>39632</v>
      </c>
      <c r="K29" s="4">
        <f t="shared" si="0"/>
        <v>19.733333333333334</v>
      </c>
      <c r="M29" s="1" t="s">
        <v>52</v>
      </c>
      <c r="N29" s="2">
        <v>36776</v>
      </c>
      <c r="O29" s="2">
        <v>41962</v>
      </c>
      <c r="P29" s="1" t="s">
        <v>36</v>
      </c>
      <c r="Q29" s="1">
        <v>0</v>
      </c>
      <c r="R29" s="2">
        <v>40234</v>
      </c>
      <c r="S29" s="4">
        <f t="shared" si="1"/>
        <v>9.3369863013698637</v>
      </c>
      <c r="T29" s="4">
        <f t="shared" si="2"/>
        <v>-56.8</v>
      </c>
      <c r="U29" s="1">
        <v>47</v>
      </c>
      <c r="W29" s="1">
        <v>107</v>
      </c>
      <c r="X29" s="1">
        <v>63</v>
      </c>
      <c r="Y29" s="1">
        <v>70</v>
      </c>
      <c r="Z29" s="1">
        <v>306</v>
      </c>
      <c r="AA29" s="1">
        <v>56</v>
      </c>
      <c r="AB29" s="1">
        <v>242</v>
      </c>
      <c r="AC29" s="1">
        <v>39</v>
      </c>
    </row>
    <row r="30" spans="1:43" ht="27" customHeight="1">
      <c r="A30" s="1">
        <v>30</v>
      </c>
      <c r="B30" s="1">
        <v>4</v>
      </c>
      <c r="C30" s="1" t="s">
        <v>20</v>
      </c>
      <c r="I30" s="1">
        <v>3</v>
      </c>
      <c r="J30" s="2">
        <v>39632</v>
      </c>
      <c r="K30" s="4">
        <f t="shared" si="0"/>
        <v>32.700000000000003</v>
      </c>
      <c r="M30" s="1" t="s">
        <v>52</v>
      </c>
      <c r="N30" s="2">
        <v>36776</v>
      </c>
      <c r="O30" s="2">
        <v>41962</v>
      </c>
      <c r="P30" s="1" t="s">
        <v>36</v>
      </c>
      <c r="Q30" s="1">
        <v>0</v>
      </c>
      <c r="R30" s="2">
        <v>40626</v>
      </c>
      <c r="S30" s="4">
        <f t="shared" si="1"/>
        <v>10.402739726027397</v>
      </c>
      <c r="T30" s="4">
        <f t="shared" si="2"/>
        <v>-43.833333333333336</v>
      </c>
      <c r="U30" s="1">
        <v>51</v>
      </c>
      <c r="Z30" s="1">
        <v>337</v>
      </c>
      <c r="AA30" s="1">
        <v>53</v>
      </c>
      <c r="AB30" s="1">
        <v>272</v>
      </c>
      <c r="AC30" s="1">
        <v>60</v>
      </c>
    </row>
    <row r="31" spans="1:43" ht="27" customHeight="1">
      <c r="A31" s="1">
        <v>31</v>
      </c>
      <c r="B31" s="1">
        <v>4</v>
      </c>
      <c r="C31" s="1" t="s">
        <v>20</v>
      </c>
      <c r="I31" s="1">
        <v>4</v>
      </c>
      <c r="J31" s="2">
        <v>39632</v>
      </c>
      <c r="K31" s="4">
        <f t="shared" si="0"/>
        <v>50.533333333333331</v>
      </c>
      <c r="M31" s="1" t="s">
        <v>52</v>
      </c>
      <c r="N31" s="2">
        <v>36776</v>
      </c>
      <c r="O31" s="2">
        <v>41962</v>
      </c>
      <c r="P31" s="1" t="s">
        <v>36</v>
      </c>
      <c r="Q31" s="1">
        <v>0</v>
      </c>
      <c r="R31" s="2">
        <v>41171</v>
      </c>
      <c r="S31" s="4">
        <f t="shared" si="1"/>
        <v>11.868493150684932</v>
      </c>
      <c r="T31" s="4">
        <f t="shared" si="2"/>
        <v>-26</v>
      </c>
      <c r="W31" s="1">
        <v>107</v>
      </c>
      <c r="X31" s="1">
        <v>73</v>
      </c>
      <c r="Y31" s="1">
        <v>65</v>
      </c>
      <c r="Z31" s="1">
        <v>305</v>
      </c>
      <c r="AA31" s="1">
        <v>42</v>
      </c>
      <c r="AB31" s="1">
        <v>230</v>
      </c>
      <c r="AC31" s="1">
        <v>162</v>
      </c>
      <c r="AD31" s="1">
        <v>86</v>
      </c>
      <c r="AF31" s="1">
        <v>27</v>
      </c>
      <c r="AG31" s="1">
        <v>36</v>
      </c>
      <c r="AH31" s="1">
        <v>6.21</v>
      </c>
      <c r="AI31" s="1">
        <v>3.1</v>
      </c>
      <c r="AJ31" s="1">
        <v>1.9</v>
      </c>
      <c r="AK31" s="1">
        <v>0.7</v>
      </c>
      <c r="AL31" s="1">
        <v>0.6</v>
      </c>
      <c r="AM31" s="1">
        <v>0</v>
      </c>
      <c r="AN31" s="1">
        <v>4.75</v>
      </c>
      <c r="AO31" s="1">
        <v>13.4</v>
      </c>
      <c r="AP31" s="1">
        <v>40.1</v>
      </c>
      <c r="AQ31" s="1">
        <v>319</v>
      </c>
    </row>
    <row r="32" spans="1:43" ht="27" customHeight="1">
      <c r="A32" s="1">
        <v>32</v>
      </c>
      <c r="B32" s="1">
        <v>4</v>
      </c>
      <c r="C32" s="1" t="s">
        <v>20</v>
      </c>
      <c r="I32" s="1">
        <v>5</v>
      </c>
      <c r="J32" s="2">
        <v>39632</v>
      </c>
      <c r="K32" s="4">
        <f t="shared" si="0"/>
        <v>54.43333333333333</v>
      </c>
      <c r="M32" s="1" t="s">
        <v>52</v>
      </c>
      <c r="N32" s="2">
        <v>36776</v>
      </c>
      <c r="O32" s="2">
        <v>41962</v>
      </c>
      <c r="P32" s="1" t="s">
        <v>36</v>
      </c>
      <c r="Q32" s="1">
        <v>0</v>
      </c>
      <c r="R32" s="2">
        <v>41290</v>
      </c>
      <c r="S32" s="4">
        <f t="shared" si="1"/>
        <v>12.189041095890412</v>
      </c>
      <c r="T32" s="4">
        <f t="shared" si="2"/>
        <v>-22.1</v>
      </c>
      <c r="U32" s="1">
        <v>67</v>
      </c>
      <c r="V32" s="1">
        <v>1.61</v>
      </c>
      <c r="Z32" s="1">
        <v>337</v>
      </c>
      <c r="AA32" s="1">
        <v>45</v>
      </c>
      <c r="AB32" s="1">
        <v>266</v>
      </c>
      <c r="AC32" s="1">
        <v>128</v>
      </c>
      <c r="AD32" s="1">
        <v>89</v>
      </c>
    </row>
    <row r="33" spans="1:43" ht="27" customHeight="1">
      <c r="A33" s="1">
        <v>33</v>
      </c>
      <c r="B33" s="1">
        <v>4</v>
      </c>
      <c r="C33" s="1" t="s">
        <v>20</v>
      </c>
      <c r="I33" s="1">
        <v>6</v>
      </c>
      <c r="J33" s="2">
        <v>39632</v>
      </c>
      <c r="K33" s="4">
        <f t="shared" si="0"/>
        <v>68.099999999999994</v>
      </c>
      <c r="M33" s="1" t="s">
        <v>52</v>
      </c>
      <c r="N33" s="2">
        <v>36776</v>
      </c>
      <c r="O33" s="2">
        <v>41962</v>
      </c>
      <c r="P33" s="1" t="s">
        <v>36</v>
      </c>
      <c r="Q33" s="1">
        <v>0</v>
      </c>
      <c r="R33" s="2">
        <v>41704</v>
      </c>
      <c r="S33" s="4">
        <f t="shared" si="1"/>
        <v>13.312328767123288</v>
      </c>
      <c r="T33" s="4">
        <f t="shared" si="2"/>
        <v>-8.4333333333333336</v>
      </c>
      <c r="U33" s="1">
        <v>70</v>
      </c>
      <c r="V33" s="1">
        <v>1.7</v>
      </c>
      <c r="Z33" s="1">
        <v>292</v>
      </c>
      <c r="AA33" s="1">
        <v>48</v>
      </c>
      <c r="AB33" s="1">
        <v>234</v>
      </c>
      <c r="AC33" s="1">
        <v>128</v>
      </c>
    </row>
    <row r="34" spans="1:43" ht="27" customHeight="1">
      <c r="A34" s="1">
        <v>34</v>
      </c>
      <c r="B34" s="1">
        <v>4</v>
      </c>
      <c r="C34" s="1" t="s">
        <v>20</v>
      </c>
      <c r="I34" s="1">
        <v>7</v>
      </c>
      <c r="J34" s="2">
        <v>39632</v>
      </c>
      <c r="K34" s="4">
        <f t="shared" si="0"/>
        <v>74.7</v>
      </c>
      <c r="L34" s="1">
        <v>2</v>
      </c>
      <c r="M34" s="1" t="s">
        <v>52</v>
      </c>
      <c r="N34" s="2">
        <v>36776</v>
      </c>
      <c r="O34" s="2">
        <v>41962</v>
      </c>
      <c r="P34" s="1" t="s">
        <v>36</v>
      </c>
      <c r="Q34" s="1">
        <v>0</v>
      </c>
      <c r="R34" s="2">
        <v>41906</v>
      </c>
      <c r="S34" s="4">
        <f t="shared" si="1"/>
        <v>13.854794520547944</v>
      </c>
      <c r="T34" s="4">
        <f t="shared" si="2"/>
        <v>-1.8333333333333333</v>
      </c>
      <c r="U34" s="1">
        <v>67.400000000000006</v>
      </c>
      <c r="V34" s="1">
        <v>1.72</v>
      </c>
      <c r="W34" s="1">
        <v>117</v>
      </c>
      <c r="X34" s="1">
        <v>66</v>
      </c>
      <c r="Y34" s="1">
        <v>62</v>
      </c>
      <c r="Z34" s="1">
        <v>270</v>
      </c>
      <c r="AA34" s="1">
        <v>46</v>
      </c>
      <c r="AB34" s="1">
        <v>227</v>
      </c>
      <c r="AC34" s="1">
        <v>81</v>
      </c>
      <c r="AD34" s="1">
        <v>77</v>
      </c>
      <c r="AE34" s="1">
        <v>66</v>
      </c>
      <c r="AF34" s="1">
        <v>12</v>
      </c>
      <c r="AG34" s="1">
        <v>18</v>
      </c>
      <c r="AH34" s="1">
        <v>4.97</v>
      </c>
      <c r="AI34" s="1">
        <v>2.2000000000000002</v>
      </c>
      <c r="AJ34" s="1">
        <v>1.8</v>
      </c>
      <c r="AK34" s="1">
        <v>0.4</v>
      </c>
      <c r="AL34" s="1">
        <v>0.4</v>
      </c>
      <c r="AM34" s="1">
        <v>0.1</v>
      </c>
      <c r="AN34" s="1">
        <v>4.34</v>
      </c>
      <c r="AO34" s="1">
        <v>12.9</v>
      </c>
      <c r="AP34" s="1">
        <v>38.6</v>
      </c>
      <c r="AQ34" s="1">
        <v>263</v>
      </c>
    </row>
    <row r="35" spans="1:43" ht="27" customHeight="1">
      <c r="A35" s="1">
        <v>35</v>
      </c>
      <c r="B35" s="1">
        <v>4</v>
      </c>
      <c r="C35" s="1" t="s">
        <v>20</v>
      </c>
      <c r="I35" s="1">
        <v>8</v>
      </c>
      <c r="J35" s="2">
        <v>39632</v>
      </c>
      <c r="K35" s="4">
        <f t="shared" si="0"/>
        <v>79.033333333333331</v>
      </c>
      <c r="L35" s="1">
        <v>3</v>
      </c>
      <c r="M35" s="1" t="s">
        <v>52</v>
      </c>
      <c r="N35" s="2">
        <v>36776</v>
      </c>
      <c r="O35" s="2">
        <v>41962</v>
      </c>
      <c r="P35" s="1" t="s">
        <v>36</v>
      </c>
      <c r="Q35" s="1">
        <v>10</v>
      </c>
      <c r="R35" s="2">
        <v>42039</v>
      </c>
      <c r="S35" s="4">
        <f t="shared" si="1"/>
        <v>14.210958904109589</v>
      </c>
      <c r="T35" s="4">
        <f t="shared" si="2"/>
        <v>2.5</v>
      </c>
      <c r="U35" s="1">
        <v>63</v>
      </c>
      <c r="V35" s="1">
        <v>1.72</v>
      </c>
      <c r="Z35" s="1">
        <v>165</v>
      </c>
      <c r="AA35" s="1">
        <v>47</v>
      </c>
      <c r="AB35" s="1">
        <v>106</v>
      </c>
      <c r="AC35" s="1">
        <v>61</v>
      </c>
      <c r="AD35" s="1">
        <v>45</v>
      </c>
      <c r="AE35" s="1">
        <v>19</v>
      </c>
      <c r="AF35" s="1">
        <v>18</v>
      </c>
    </row>
    <row r="36" spans="1:43" ht="27" customHeight="1">
      <c r="A36" s="1">
        <v>36</v>
      </c>
      <c r="B36" s="1">
        <v>4</v>
      </c>
      <c r="C36" s="1" t="s">
        <v>20</v>
      </c>
      <c r="I36" s="1">
        <v>9</v>
      </c>
      <c r="J36" s="2">
        <v>39632</v>
      </c>
      <c r="K36" s="4">
        <f t="shared" si="0"/>
        <v>80.266666666666666</v>
      </c>
      <c r="M36" s="1" t="s">
        <v>52</v>
      </c>
      <c r="N36" s="2">
        <v>36776</v>
      </c>
      <c r="O36" s="2">
        <v>41962</v>
      </c>
      <c r="P36" s="1" t="s">
        <v>36</v>
      </c>
      <c r="Q36" s="1">
        <v>10</v>
      </c>
      <c r="R36" s="2">
        <v>42074</v>
      </c>
      <c r="S36" s="4">
        <f t="shared" si="1"/>
        <v>14.312328767123288</v>
      </c>
      <c r="T36" s="4">
        <f t="shared" si="2"/>
        <v>3.7333333333333334</v>
      </c>
      <c r="U36" s="1">
        <v>63</v>
      </c>
      <c r="V36" s="1">
        <v>1.72</v>
      </c>
      <c r="Z36" s="1">
        <v>152</v>
      </c>
      <c r="AA36" s="1">
        <v>52</v>
      </c>
      <c r="AB36" s="1">
        <v>92</v>
      </c>
      <c r="AC36" s="1">
        <v>39</v>
      </c>
      <c r="AE36" s="1">
        <v>230</v>
      </c>
      <c r="AF36" s="1">
        <v>21</v>
      </c>
      <c r="AG36" s="1">
        <v>17</v>
      </c>
    </row>
    <row r="37" spans="1:43" ht="27" customHeight="1">
      <c r="A37" s="1">
        <v>37</v>
      </c>
      <c r="B37" s="1">
        <v>4</v>
      </c>
      <c r="C37" s="1" t="s">
        <v>20</v>
      </c>
      <c r="I37" s="1">
        <v>10</v>
      </c>
      <c r="J37" s="2">
        <v>39632</v>
      </c>
      <c r="K37" s="4">
        <f t="shared" si="0"/>
        <v>82.3</v>
      </c>
      <c r="M37" s="1" t="s">
        <v>52</v>
      </c>
      <c r="N37" s="2">
        <v>36776</v>
      </c>
      <c r="O37" s="2">
        <v>41962</v>
      </c>
      <c r="P37" s="1" t="s">
        <v>36</v>
      </c>
      <c r="Q37" s="1">
        <v>10</v>
      </c>
      <c r="R37" s="2">
        <v>42136</v>
      </c>
      <c r="S37" s="4">
        <f t="shared" si="1"/>
        <v>14.479452054794521</v>
      </c>
      <c r="T37" s="4">
        <f t="shared" si="2"/>
        <v>5.7666666666666666</v>
      </c>
      <c r="U37" s="1">
        <v>66</v>
      </c>
      <c r="V37" s="1">
        <v>1.72</v>
      </c>
      <c r="Z37" s="1">
        <v>218</v>
      </c>
      <c r="AA37" s="1">
        <v>65</v>
      </c>
      <c r="AB37" s="1">
        <v>144</v>
      </c>
      <c r="AC37" s="1">
        <v>45</v>
      </c>
      <c r="AE37" s="1">
        <v>68</v>
      </c>
      <c r="AF37" s="1">
        <v>20</v>
      </c>
      <c r="AG37" s="1">
        <v>18</v>
      </c>
      <c r="AH37" s="1">
        <v>4.63</v>
      </c>
      <c r="AI37" s="1">
        <v>2.23</v>
      </c>
      <c r="AJ37" s="1">
        <v>1.57</v>
      </c>
      <c r="AK37" s="1">
        <v>0.49</v>
      </c>
      <c r="AL37" s="1">
        <v>0.27</v>
      </c>
      <c r="AM37" s="1">
        <v>7.0000000000000007E-2</v>
      </c>
      <c r="AN37" s="1">
        <v>4.42</v>
      </c>
      <c r="AO37" s="1">
        <v>13.3</v>
      </c>
      <c r="AP37" s="1">
        <v>39.4</v>
      </c>
      <c r="AQ37" s="1">
        <v>225</v>
      </c>
    </row>
    <row r="38" spans="1:43" ht="27" customHeight="1">
      <c r="A38" s="1">
        <v>38</v>
      </c>
      <c r="B38" s="1">
        <v>4</v>
      </c>
      <c r="C38" s="1" t="s">
        <v>20</v>
      </c>
      <c r="I38" s="1">
        <v>11</v>
      </c>
      <c r="J38" s="2">
        <v>39632</v>
      </c>
      <c r="K38" s="4">
        <f t="shared" si="0"/>
        <v>87.033333333333331</v>
      </c>
      <c r="M38" s="1" t="s">
        <v>52</v>
      </c>
      <c r="N38" s="2">
        <v>36776</v>
      </c>
      <c r="O38" s="2">
        <v>41962</v>
      </c>
      <c r="P38" s="1" t="s">
        <v>36</v>
      </c>
      <c r="Q38" s="1">
        <v>10</v>
      </c>
      <c r="R38" s="2">
        <v>42281</v>
      </c>
      <c r="S38" s="4">
        <f t="shared" si="1"/>
        <v>14.868493150684932</v>
      </c>
      <c r="T38" s="4">
        <f t="shared" si="2"/>
        <v>10.5</v>
      </c>
      <c r="U38" s="1">
        <v>69</v>
      </c>
      <c r="V38" s="1">
        <v>1.73</v>
      </c>
      <c r="Z38" s="1">
        <v>187</v>
      </c>
      <c r="AA38" s="1">
        <v>59</v>
      </c>
      <c r="AB38" s="1">
        <v>119</v>
      </c>
      <c r="AC38" s="1">
        <v>47</v>
      </c>
      <c r="AE38" s="1">
        <v>113</v>
      </c>
      <c r="AF38" s="1">
        <v>20</v>
      </c>
      <c r="AG38" s="1">
        <v>17</v>
      </c>
    </row>
    <row r="39" spans="1:43" ht="27" customHeight="1">
      <c r="A39" s="1">
        <v>39</v>
      </c>
      <c r="B39" s="1">
        <v>4</v>
      </c>
      <c r="C39" s="1" t="s">
        <v>20</v>
      </c>
      <c r="I39" s="1">
        <v>12</v>
      </c>
      <c r="J39" s="2">
        <v>39632</v>
      </c>
      <c r="K39" s="4">
        <f t="shared" si="0"/>
        <v>95.9</v>
      </c>
      <c r="M39" s="1" t="s">
        <v>52</v>
      </c>
      <c r="N39" s="2">
        <v>36776</v>
      </c>
      <c r="O39" s="2">
        <v>41962</v>
      </c>
      <c r="P39" s="1" t="s">
        <v>36</v>
      </c>
      <c r="Q39" s="1">
        <v>10</v>
      </c>
      <c r="R39" s="2">
        <v>42551</v>
      </c>
      <c r="S39" s="4">
        <f t="shared" si="1"/>
        <v>15.597260273972603</v>
      </c>
      <c r="T39" s="4">
        <f t="shared" si="2"/>
        <v>19.366666666666667</v>
      </c>
      <c r="U39" s="1">
        <v>75</v>
      </c>
      <c r="V39" s="1">
        <v>1.72</v>
      </c>
      <c r="W39" s="1">
        <v>116</v>
      </c>
      <c r="X39" s="1">
        <v>76</v>
      </c>
      <c r="Y39" s="1">
        <v>76</v>
      </c>
      <c r="Z39" s="1">
        <v>234</v>
      </c>
      <c r="AA39" s="1">
        <v>83</v>
      </c>
      <c r="AB39" s="1">
        <v>142</v>
      </c>
      <c r="AC39" s="1">
        <v>49</v>
      </c>
      <c r="AE39" s="1">
        <v>107</v>
      </c>
      <c r="AF39" s="1">
        <v>22</v>
      </c>
      <c r="AG39" s="1">
        <v>21</v>
      </c>
    </row>
    <row r="40" spans="1:43" ht="27" customHeight="1">
      <c r="A40" s="1">
        <v>40</v>
      </c>
      <c r="B40" s="1">
        <v>4</v>
      </c>
      <c r="C40" s="1" t="s">
        <v>20</v>
      </c>
      <c r="I40" s="1">
        <v>13</v>
      </c>
      <c r="J40" s="2">
        <v>39632</v>
      </c>
      <c r="K40" s="4">
        <f t="shared" si="0"/>
        <v>97.9</v>
      </c>
      <c r="M40" s="1" t="s">
        <v>52</v>
      </c>
      <c r="N40" s="2">
        <v>36776</v>
      </c>
      <c r="O40" s="2">
        <v>41962</v>
      </c>
      <c r="P40" s="1" t="s">
        <v>36</v>
      </c>
      <c r="Q40" s="1">
        <v>20</v>
      </c>
      <c r="R40" s="2">
        <v>42612</v>
      </c>
      <c r="S40" s="4">
        <f t="shared" si="1"/>
        <v>15.761643835616438</v>
      </c>
      <c r="T40" s="4">
        <f t="shared" si="2"/>
        <v>21.366666666666667</v>
      </c>
      <c r="U40" s="1">
        <v>75</v>
      </c>
      <c r="V40" s="1">
        <v>1.72</v>
      </c>
      <c r="Z40" s="1">
        <v>184</v>
      </c>
      <c r="AE40" s="1">
        <v>56</v>
      </c>
      <c r="AF40" s="1">
        <v>20</v>
      </c>
      <c r="AG40" s="1">
        <v>22</v>
      </c>
    </row>
    <row r="41" spans="1:43" ht="27" customHeight="1">
      <c r="A41" s="1">
        <v>41</v>
      </c>
      <c r="B41" s="1">
        <v>4</v>
      </c>
      <c r="C41" s="1" t="s">
        <v>20</v>
      </c>
      <c r="I41" s="1">
        <v>14</v>
      </c>
      <c r="J41" s="2">
        <v>39632</v>
      </c>
      <c r="K41" s="4">
        <f t="shared" si="0"/>
        <v>101.86666666666666</v>
      </c>
      <c r="M41" s="1" t="s">
        <v>52</v>
      </c>
      <c r="N41" s="2">
        <v>36776</v>
      </c>
      <c r="O41" s="2">
        <v>41962</v>
      </c>
      <c r="P41" s="1" t="s">
        <v>36</v>
      </c>
      <c r="Q41" s="1">
        <v>20</v>
      </c>
      <c r="R41" s="2">
        <v>42733</v>
      </c>
      <c r="S41" s="4">
        <f t="shared" si="1"/>
        <v>16.087671232876712</v>
      </c>
      <c r="T41" s="4">
        <f t="shared" si="2"/>
        <v>25.333333333333332</v>
      </c>
      <c r="U41" s="1">
        <v>69</v>
      </c>
      <c r="V41" s="1">
        <v>1.73</v>
      </c>
      <c r="Z41" s="1">
        <v>205</v>
      </c>
      <c r="AA41" s="1">
        <v>69</v>
      </c>
      <c r="AB41" s="1">
        <v>125</v>
      </c>
      <c r="AC41" s="1">
        <v>54</v>
      </c>
      <c r="AD41" s="1">
        <v>87</v>
      </c>
      <c r="AE41" s="1">
        <v>63</v>
      </c>
      <c r="AF41" s="1">
        <v>19</v>
      </c>
      <c r="AG41" s="1">
        <v>18</v>
      </c>
    </row>
    <row r="42" spans="1:43" ht="27" customHeight="1">
      <c r="A42" s="1">
        <v>42</v>
      </c>
      <c r="B42" s="1">
        <v>4</v>
      </c>
      <c r="C42" s="1" t="s">
        <v>20</v>
      </c>
      <c r="I42" s="1">
        <v>15</v>
      </c>
      <c r="J42" s="2">
        <v>39632</v>
      </c>
      <c r="K42" s="4">
        <f t="shared" si="0"/>
        <v>110.26666666666667</v>
      </c>
      <c r="M42" s="1" t="s">
        <v>52</v>
      </c>
      <c r="N42" s="2">
        <v>36776</v>
      </c>
      <c r="O42" s="2">
        <v>41962</v>
      </c>
      <c r="P42" s="1" t="s">
        <v>36</v>
      </c>
      <c r="Q42" s="1">
        <v>20</v>
      </c>
      <c r="R42" s="2">
        <v>42989</v>
      </c>
      <c r="S42" s="4">
        <f t="shared" si="1"/>
        <v>16.778082191780822</v>
      </c>
      <c r="T42" s="4">
        <f t="shared" si="2"/>
        <v>33.733333333333334</v>
      </c>
      <c r="U42" s="1">
        <v>72</v>
      </c>
      <c r="V42" s="1">
        <v>1.74</v>
      </c>
      <c r="W42" s="1">
        <v>134</v>
      </c>
      <c r="X42" s="1">
        <v>76</v>
      </c>
      <c r="Y42" s="1">
        <v>68</v>
      </c>
      <c r="Z42" s="1">
        <v>232</v>
      </c>
      <c r="AA42" s="1">
        <v>61</v>
      </c>
      <c r="AB42" s="1">
        <v>159</v>
      </c>
      <c r="AC42" s="1">
        <v>58</v>
      </c>
      <c r="AD42" s="1">
        <v>85</v>
      </c>
      <c r="AE42" s="1">
        <v>74</v>
      </c>
      <c r="AF42" s="1">
        <v>17</v>
      </c>
      <c r="AG42" s="1">
        <v>13</v>
      </c>
    </row>
    <row r="43" spans="1:43" ht="27" customHeight="1">
      <c r="A43" s="1">
        <v>43</v>
      </c>
      <c r="B43" s="1">
        <v>4</v>
      </c>
      <c r="C43" s="1" t="s">
        <v>20</v>
      </c>
      <c r="I43" s="1">
        <v>16</v>
      </c>
      <c r="J43" s="2">
        <v>39632</v>
      </c>
      <c r="K43" s="4">
        <f t="shared" si="0"/>
        <v>115.13333333333334</v>
      </c>
      <c r="M43" s="1" t="s">
        <v>52</v>
      </c>
      <c r="N43" s="2">
        <v>36776</v>
      </c>
      <c r="O43" s="2">
        <v>41962</v>
      </c>
      <c r="P43" s="1" t="s">
        <v>36</v>
      </c>
      <c r="Q43" s="1">
        <v>20</v>
      </c>
      <c r="R43" s="2">
        <v>43138</v>
      </c>
      <c r="S43" s="4">
        <f t="shared" si="1"/>
        <v>17.17808219178082</v>
      </c>
      <c r="T43" s="4">
        <f t="shared" si="2"/>
        <v>38.6</v>
      </c>
      <c r="U43" s="1">
        <v>72</v>
      </c>
      <c r="V43" s="1">
        <v>1.74</v>
      </c>
      <c r="W43" s="1">
        <v>122</v>
      </c>
      <c r="X43" s="1">
        <v>68</v>
      </c>
      <c r="Y43" s="1">
        <v>69</v>
      </c>
      <c r="Z43" s="1">
        <v>178</v>
      </c>
      <c r="AA43" s="1">
        <v>51</v>
      </c>
      <c r="AB43" s="1">
        <v>114</v>
      </c>
      <c r="AE43" s="1">
        <v>63</v>
      </c>
      <c r="AF43" s="1">
        <v>18</v>
      </c>
      <c r="AG43" s="1">
        <v>17</v>
      </c>
    </row>
    <row r="44" spans="1:43" ht="27" customHeight="1">
      <c r="A44" s="1">
        <v>44</v>
      </c>
      <c r="B44" s="1">
        <v>4</v>
      </c>
      <c r="C44" s="1" t="s">
        <v>20</v>
      </c>
      <c r="I44" s="1">
        <v>17</v>
      </c>
      <c r="J44" s="2">
        <v>39632</v>
      </c>
      <c r="K44" s="4">
        <f t="shared" si="0"/>
        <v>126.2</v>
      </c>
      <c r="L44" s="1">
        <v>4</v>
      </c>
      <c r="M44" s="1" t="s">
        <v>52</v>
      </c>
      <c r="N44" s="2">
        <v>36776</v>
      </c>
      <c r="O44" s="2">
        <v>41962</v>
      </c>
      <c r="P44" s="1" t="s">
        <v>36</v>
      </c>
      <c r="Q44" s="1">
        <v>20</v>
      </c>
      <c r="R44" s="2">
        <v>43474</v>
      </c>
      <c r="S44" s="4">
        <f t="shared" si="1"/>
        <v>18.087671232876712</v>
      </c>
      <c r="T44" s="4">
        <f t="shared" si="2"/>
        <v>49.666666666666664</v>
      </c>
      <c r="U44" s="1">
        <v>71</v>
      </c>
      <c r="V44" s="1">
        <v>1.74</v>
      </c>
      <c r="Z44" s="1">
        <v>180</v>
      </c>
      <c r="AA44" s="1">
        <v>39</v>
      </c>
      <c r="AB44" s="1">
        <v>128</v>
      </c>
      <c r="AC44" s="1">
        <v>67</v>
      </c>
      <c r="AD44" s="1">
        <v>86</v>
      </c>
      <c r="AH44" s="1">
        <v>7</v>
      </c>
      <c r="AI44" s="1">
        <v>3.27</v>
      </c>
      <c r="AJ44" s="1">
        <v>2.48</v>
      </c>
      <c r="AK44" s="1">
        <v>0.53900000000000003</v>
      </c>
      <c r="AL44" s="1">
        <v>0.67200000000000004</v>
      </c>
      <c r="AN44" s="1">
        <v>4.41</v>
      </c>
      <c r="AO44" s="1">
        <v>13.8</v>
      </c>
      <c r="AP44" s="1">
        <v>41.7</v>
      </c>
      <c r="AQ44" s="1">
        <v>236</v>
      </c>
    </row>
    <row r="45" spans="1:43" ht="27" customHeight="1">
      <c r="A45" s="1">
        <v>45</v>
      </c>
      <c r="B45" s="1">
        <v>5</v>
      </c>
      <c r="C45" s="1" t="s">
        <v>37</v>
      </c>
      <c r="D45" s="1" t="s">
        <v>59</v>
      </c>
      <c r="E45" s="1" t="s">
        <v>66</v>
      </c>
      <c r="G45" s="1" t="s">
        <v>70</v>
      </c>
      <c r="I45" s="1">
        <v>1</v>
      </c>
      <c r="J45" s="2">
        <v>39183</v>
      </c>
      <c r="K45" s="4">
        <f t="shared" si="0"/>
        <v>0</v>
      </c>
      <c r="L45" s="1">
        <v>1</v>
      </c>
      <c r="M45" s="1" t="s">
        <v>52</v>
      </c>
      <c r="N45" s="2">
        <v>37900</v>
      </c>
      <c r="O45" s="2">
        <v>41610</v>
      </c>
      <c r="P45" s="1" t="s">
        <v>36</v>
      </c>
      <c r="Q45" s="1">
        <v>0</v>
      </c>
      <c r="R45" s="2">
        <v>39183</v>
      </c>
      <c r="S45" s="4">
        <f t="shared" si="1"/>
        <v>3.4657534246575343</v>
      </c>
      <c r="T45" s="4">
        <f t="shared" si="2"/>
        <v>-79.7</v>
      </c>
      <c r="U45" s="1">
        <v>20</v>
      </c>
      <c r="V45" s="1">
        <v>1.04</v>
      </c>
      <c r="Z45" s="1">
        <v>263</v>
      </c>
      <c r="AA45" s="1">
        <v>54</v>
      </c>
      <c r="AB45" s="1">
        <v>201</v>
      </c>
      <c r="AC45" s="1">
        <v>38</v>
      </c>
      <c r="AD45" s="1">
        <v>76</v>
      </c>
      <c r="AF45" s="1">
        <v>26</v>
      </c>
      <c r="AG45" s="1">
        <v>11</v>
      </c>
      <c r="AH45" s="1">
        <v>5.04</v>
      </c>
      <c r="AI45" s="1">
        <v>2.2000000000000002</v>
      </c>
      <c r="AJ45" s="1">
        <v>2.1</v>
      </c>
      <c r="AK45" s="1">
        <v>0.5</v>
      </c>
      <c r="AL45" s="1">
        <v>0.2</v>
      </c>
      <c r="AM45" s="1">
        <v>0</v>
      </c>
      <c r="AN45" s="1">
        <v>4.82</v>
      </c>
      <c r="AO45" s="1">
        <v>13.3</v>
      </c>
      <c r="AP45" s="1">
        <v>37.5</v>
      </c>
      <c r="AQ45" s="1">
        <v>191</v>
      </c>
    </row>
    <row r="46" spans="1:43" ht="27" customHeight="1">
      <c r="A46" s="1">
        <v>46</v>
      </c>
      <c r="B46" s="1">
        <v>5</v>
      </c>
      <c r="C46" s="1" t="s">
        <v>37</v>
      </c>
      <c r="I46" s="1">
        <v>2</v>
      </c>
      <c r="J46" s="2">
        <v>39183</v>
      </c>
      <c r="K46" s="4">
        <f t="shared" si="0"/>
        <v>9.8333333333333339</v>
      </c>
      <c r="M46" s="1" t="s">
        <v>52</v>
      </c>
      <c r="N46" s="2">
        <v>37900</v>
      </c>
      <c r="O46" s="2">
        <v>41610</v>
      </c>
      <c r="P46" s="1" t="s">
        <v>36</v>
      </c>
      <c r="Q46" s="1">
        <v>0</v>
      </c>
      <c r="R46" s="2">
        <v>39484</v>
      </c>
      <c r="S46" s="4">
        <f t="shared" si="1"/>
        <v>4.2739726027397262</v>
      </c>
      <c r="T46" s="4">
        <f t="shared" si="2"/>
        <v>-69.86666666666666</v>
      </c>
      <c r="U46" s="1">
        <v>20.5</v>
      </c>
      <c r="V46" s="1">
        <v>1.08</v>
      </c>
      <c r="W46" s="1">
        <v>120</v>
      </c>
      <c r="X46" s="1">
        <v>88</v>
      </c>
      <c r="Y46" s="1">
        <v>62</v>
      </c>
      <c r="Z46" s="1">
        <v>238</v>
      </c>
      <c r="AA46" s="1">
        <v>56</v>
      </c>
      <c r="AB46" s="1">
        <v>174</v>
      </c>
      <c r="AC46" s="1">
        <v>39</v>
      </c>
      <c r="AD46" s="1">
        <v>83</v>
      </c>
      <c r="AF46" s="1">
        <v>27</v>
      </c>
      <c r="AG46" s="1">
        <v>13</v>
      </c>
    </row>
    <row r="47" spans="1:43" ht="27" customHeight="1">
      <c r="A47" s="1">
        <v>47</v>
      </c>
      <c r="B47" s="1">
        <v>5</v>
      </c>
      <c r="C47" s="1" t="s">
        <v>37</v>
      </c>
      <c r="I47" s="1">
        <v>3</v>
      </c>
      <c r="J47" s="2">
        <v>39183</v>
      </c>
      <c r="K47" s="4">
        <f t="shared" si="0"/>
        <v>26.5</v>
      </c>
      <c r="M47" s="1" t="s">
        <v>52</v>
      </c>
      <c r="N47" s="2">
        <v>37900</v>
      </c>
      <c r="O47" s="2">
        <v>41610</v>
      </c>
      <c r="P47" s="1" t="s">
        <v>36</v>
      </c>
      <c r="Q47" s="1">
        <v>0</v>
      </c>
      <c r="R47" s="2">
        <v>39990</v>
      </c>
      <c r="S47" s="4">
        <f t="shared" si="1"/>
        <v>5.6438356164383565</v>
      </c>
      <c r="T47" s="4">
        <f t="shared" si="2"/>
        <v>-53.2</v>
      </c>
      <c r="U47" s="1">
        <v>24.2</v>
      </c>
      <c r="V47" s="1">
        <v>1.1499999999999999</v>
      </c>
      <c r="W47" s="1">
        <v>93</v>
      </c>
      <c r="X47" s="1">
        <v>59</v>
      </c>
      <c r="Y47" s="1">
        <v>78</v>
      </c>
      <c r="Z47" s="1">
        <v>255</v>
      </c>
      <c r="AA47" s="1">
        <v>47</v>
      </c>
      <c r="AB47" s="1">
        <v>187</v>
      </c>
      <c r="AC47" s="1">
        <v>105</v>
      </c>
      <c r="AD47" s="1">
        <v>100</v>
      </c>
      <c r="AF47" s="1">
        <v>25</v>
      </c>
      <c r="AG47" s="1">
        <v>15</v>
      </c>
      <c r="AH47" s="1">
        <v>5.9</v>
      </c>
      <c r="AI47" s="1">
        <v>2</v>
      </c>
      <c r="AJ47" s="1">
        <v>3</v>
      </c>
      <c r="AK47" s="1">
        <v>0.6</v>
      </c>
      <c r="AL47" s="1">
        <v>0.2</v>
      </c>
      <c r="AM47" s="1">
        <v>0</v>
      </c>
      <c r="AN47" s="1">
        <v>4.7699999999999996</v>
      </c>
      <c r="AO47" s="1">
        <v>13.4</v>
      </c>
      <c r="AP47" s="1">
        <v>38.299999999999997</v>
      </c>
      <c r="AQ47" s="1">
        <v>208</v>
      </c>
    </row>
    <row r="48" spans="1:43" ht="27" customHeight="1">
      <c r="A48" s="1">
        <v>48</v>
      </c>
      <c r="B48" s="1">
        <v>5</v>
      </c>
      <c r="C48" s="1" t="s">
        <v>37</v>
      </c>
      <c r="I48" s="1">
        <v>4</v>
      </c>
      <c r="J48" s="2">
        <v>39183</v>
      </c>
      <c r="K48" s="4">
        <f t="shared" si="0"/>
        <v>50.43333333333333</v>
      </c>
      <c r="M48" s="1" t="s">
        <v>52</v>
      </c>
      <c r="N48" s="2">
        <v>37900</v>
      </c>
      <c r="O48" s="2">
        <v>41610</v>
      </c>
      <c r="P48" s="1" t="s">
        <v>36</v>
      </c>
      <c r="Q48" s="1">
        <v>0</v>
      </c>
      <c r="R48" s="2">
        <v>40718</v>
      </c>
      <c r="S48" s="4">
        <f t="shared" si="1"/>
        <v>7.6109589041095891</v>
      </c>
      <c r="T48" s="4">
        <f t="shared" si="2"/>
        <v>-29.266666666666666</v>
      </c>
      <c r="U48" s="1">
        <v>30.5</v>
      </c>
      <c r="V48" s="1">
        <v>1.29</v>
      </c>
      <c r="Z48" s="1">
        <v>282</v>
      </c>
      <c r="AA48" s="1">
        <v>57</v>
      </c>
      <c r="AB48" s="1">
        <v>211</v>
      </c>
      <c r="AC48" s="1">
        <v>67</v>
      </c>
      <c r="AD48" s="1">
        <v>89</v>
      </c>
      <c r="AF48" s="1">
        <v>24</v>
      </c>
      <c r="AG48" s="1">
        <v>13</v>
      </c>
      <c r="AH48" s="1">
        <v>4.21</v>
      </c>
      <c r="AI48" s="1">
        <v>2.19</v>
      </c>
      <c r="AJ48" s="1">
        <v>1.56</v>
      </c>
      <c r="AK48" s="1">
        <v>0.36</v>
      </c>
      <c r="AL48" s="1">
        <v>7.0000000000000007E-2</v>
      </c>
      <c r="AM48" s="1">
        <v>0.03</v>
      </c>
      <c r="AN48" s="1">
        <v>4.78</v>
      </c>
      <c r="AO48" s="1">
        <v>13.4</v>
      </c>
      <c r="AP48" s="1">
        <v>39.700000000000003</v>
      </c>
      <c r="AQ48" s="1">
        <v>203</v>
      </c>
    </row>
    <row r="49" spans="1:43" ht="27" customHeight="1">
      <c r="A49" s="1">
        <v>49</v>
      </c>
      <c r="B49" s="1">
        <v>5</v>
      </c>
      <c r="C49" s="1" t="s">
        <v>37</v>
      </c>
      <c r="I49" s="1">
        <v>5</v>
      </c>
      <c r="J49" s="2">
        <v>39183</v>
      </c>
      <c r="K49" s="4">
        <f t="shared" si="0"/>
        <v>72.5</v>
      </c>
      <c r="M49" s="1" t="s">
        <v>52</v>
      </c>
      <c r="N49" s="2">
        <v>37900</v>
      </c>
      <c r="O49" s="2">
        <v>41610</v>
      </c>
      <c r="P49" s="1" t="s">
        <v>36</v>
      </c>
      <c r="Q49" s="1">
        <v>0</v>
      </c>
      <c r="R49" s="2">
        <v>41390</v>
      </c>
      <c r="S49" s="4">
        <f t="shared" si="1"/>
        <v>9.4246575342465757</v>
      </c>
      <c r="T49" s="4">
        <f t="shared" si="2"/>
        <v>-7.2</v>
      </c>
      <c r="U49" s="1">
        <v>41</v>
      </c>
      <c r="V49" s="1">
        <v>1.39</v>
      </c>
      <c r="W49" s="1">
        <v>108</v>
      </c>
      <c r="X49" s="1">
        <v>71</v>
      </c>
      <c r="Y49" s="1">
        <v>70</v>
      </c>
      <c r="Z49" s="1">
        <v>288</v>
      </c>
      <c r="AA49" s="1">
        <v>60</v>
      </c>
      <c r="AB49" s="1">
        <v>212</v>
      </c>
      <c r="AC49" s="1">
        <v>80</v>
      </c>
      <c r="AD49" s="1">
        <v>97</v>
      </c>
      <c r="AE49" s="1">
        <v>126</v>
      </c>
      <c r="AF49" s="1">
        <v>24</v>
      </c>
      <c r="AG49" s="1">
        <v>13</v>
      </c>
      <c r="AH49" s="1">
        <v>5.89</v>
      </c>
      <c r="AI49" s="1">
        <v>3.5</v>
      </c>
      <c r="AJ49" s="1">
        <v>1.7</v>
      </c>
      <c r="AK49" s="1">
        <v>0.5</v>
      </c>
      <c r="AL49" s="1">
        <v>0.1</v>
      </c>
      <c r="AM49" s="1">
        <v>0</v>
      </c>
      <c r="AN49" s="1">
        <v>4.78</v>
      </c>
      <c r="AO49" s="1">
        <v>13.8</v>
      </c>
      <c r="AP49" s="1">
        <v>38.799999999999997</v>
      </c>
      <c r="AQ49" s="1">
        <v>205</v>
      </c>
    </row>
    <row r="50" spans="1:43" ht="27" customHeight="1">
      <c r="A50" s="1">
        <v>50</v>
      </c>
      <c r="B50" s="1">
        <v>5</v>
      </c>
      <c r="C50" s="1" t="s">
        <v>37</v>
      </c>
      <c r="I50" s="1">
        <v>6</v>
      </c>
      <c r="J50" s="2">
        <v>39183</v>
      </c>
      <c r="K50" s="4">
        <f t="shared" si="0"/>
        <v>77.166666666666671</v>
      </c>
      <c r="M50" s="1" t="s">
        <v>52</v>
      </c>
      <c r="N50" s="2">
        <v>37900</v>
      </c>
      <c r="O50" s="2">
        <v>41610</v>
      </c>
      <c r="P50" s="1" t="s">
        <v>36</v>
      </c>
      <c r="Q50" s="1">
        <v>0</v>
      </c>
      <c r="R50" s="2">
        <v>41533</v>
      </c>
      <c r="S50" s="4">
        <f t="shared" si="1"/>
        <v>9.8082191780821919</v>
      </c>
      <c r="T50" s="4">
        <f t="shared" si="2"/>
        <v>-2.5333333333333332</v>
      </c>
      <c r="U50" s="1">
        <v>41</v>
      </c>
      <c r="V50" s="1">
        <v>1.39</v>
      </c>
      <c r="Z50" s="1">
        <v>293</v>
      </c>
      <c r="AA50" s="1">
        <v>58</v>
      </c>
      <c r="AB50" s="1">
        <v>224</v>
      </c>
      <c r="AC50" s="1">
        <v>51</v>
      </c>
      <c r="AE50" s="1">
        <v>162</v>
      </c>
      <c r="AF50" s="1">
        <v>21</v>
      </c>
      <c r="AG50" s="1">
        <v>10</v>
      </c>
    </row>
    <row r="51" spans="1:43" ht="27" customHeight="1">
      <c r="A51" s="1">
        <v>51</v>
      </c>
      <c r="B51" s="1">
        <v>5</v>
      </c>
      <c r="C51" s="1" t="s">
        <v>37</v>
      </c>
      <c r="I51" s="1">
        <v>7</v>
      </c>
      <c r="J51" s="2">
        <v>39183</v>
      </c>
      <c r="K51" s="4">
        <f t="shared" si="0"/>
        <v>78.766666666666666</v>
      </c>
      <c r="M51" s="1" t="s">
        <v>52</v>
      </c>
      <c r="N51" s="2">
        <v>37900</v>
      </c>
      <c r="O51" s="2">
        <v>41610</v>
      </c>
      <c r="P51" s="1" t="s">
        <v>36</v>
      </c>
      <c r="Q51" s="1">
        <v>0</v>
      </c>
      <c r="R51" s="2">
        <v>41582</v>
      </c>
      <c r="S51" s="4">
        <f t="shared" si="1"/>
        <v>9.9397260273972599</v>
      </c>
      <c r="T51" s="4">
        <f t="shared" si="2"/>
        <v>-0.93333333333333335</v>
      </c>
      <c r="Z51" s="1">
        <v>250</v>
      </c>
      <c r="AA51" s="1">
        <v>61</v>
      </c>
      <c r="AB51" s="1">
        <v>176</v>
      </c>
      <c r="AC51" s="1">
        <v>64</v>
      </c>
      <c r="AE51" s="1">
        <v>168</v>
      </c>
      <c r="AF51" s="1">
        <v>20</v>
      </c>
      <c r="AG51" s="1">
        <v>11</v>
      </c>
    </row>
    <row r="52" spans="1:43" ht="27" customHeight="1">
      <c r="A52" s="1">
        <v>52</v>
      </c>
      <c r="B52" s="1">
        <v>5</v>
      </c>
      <c r="C52" s="1" t="s">
        <v>37</v>
      </c>
      <c r="I52" s="1">
        <v>8</v>
      </c>
      <c r="J52" s="2">
        <v>39183</v>
      </c>
      <c r="K52" s="4">
        <f t="shared" si="0"/>
        <v>79.7</v>
      </c>
      <c r="L52" s="1">
        <v>2</v>
      </c>
      <c r="M52" s="1" t="s">
        <v>52</v>
      </c>
      <c r="N52" s="2">
        <v>37900</v>
      </c>
      <c r="O52" s="2">
        <v>41610</v>
      </c>
      <c r="P52" s="1" t="s">
        <v>36</v>
      </c>
      <c r="Q52" s="1">
        <v>0</v>
      </c>
      <c r="R52" s="2">
        <v>41610</v>
      </c>
      <c r="S52" s="4">
        <f t="shared" si="1"/>
        <v>10.016438356164384</v>
      </c>
      <c r="T52" s="4">
        <f t="shared" si="2"/>
        <v>0</v>
      </c>
      <c r="U52" s="1">
        <v>45</v>
      </c>
      <c r="V52" s="1">
        <v>1.45</v>
      </c>
      <c r="Z52" s="1">
        <v>248</v>
      </c>
      <c r="AA52" s="1">
        <v>65</v>
      </c>
      <c r="AB52" s="1">
        <v>169</v>
      </c>
      <c r="AC52" s="1">
        <v>70</v>
      </c>
      <c r="AF52" s="1">
        <v>23</v>
      </c>
      <c r="AG52" s="1">
        <v>17</v>
      </c>
    </row>
    <row r="53" spans="1:43" ht="27" customHeight="1">
      <c r="A53" s="1">
        <v>53</v>
      </c>
      <c r="B53" s="1">
        <v>5</v>
      </c>
      <c r="C53" s="1" t="s">
        <v>37</v>
      </c>
      <c r="I53" s="1">
        <v>9</v>
      </c>
      <c r="J53" s="2">
        <v>39183</v>
      </c>
      <c r="K53" s="4">
        <f t="shared" si="0"/>
        <v>80.86666666666666</v>
      </c>
      <c r="L53" s="1">
        <v>3</v>
      </c>
      <c r="M53" s="1" t="s">
        <v>52</v>
      </c>
      <c r="N53" s="2">
        <v>37900</v>
      </c>
      <c r="O53" s="2">
        <v>41610</v>
      </c>
      <c r="P53" s="1" t="s">
        <v>36</v>
      </c>
      <c r="Q53" s="1">
        <v>10</v>
      </c>
      <c r="R53" s="2">
        <v>41646</v>
      </c>
      <c r="S53" s="4">
        <f t="shared" si="1"/>
        <v>10.112328767123287</v>
      </c>
      <c r="T53" s="4">
        <f t="shared" si="2"/>
        <v>1.1666666666666667</v>
      </c>
      <c r="U53" s="1">
        <v>45</v>
      </c>
      <c r="V53" s="1">
        <v>1.45</v>
      </c>
      <c r="Z53" s="1">
        <v>262</v>
      </c>
      <c r="AA53" s="1">
        <v>64</v>
      </c>
      <c r="AB53" s="1">
        <v>180</v>
      </c>
      <c r="AC53" s="1">
        <v>87</v>
      </c>
      <c r="AE53" s="1">
        <v>166</v>
      </c>
      <c r="AF53" s="1">
        <v>25</v>
      </c>
      <c r="AG53" s="1">
        <v>20</v>
      </c>
    </row>
    <row r="54" spans="1:43" ht="27" customHeight="1">
      <c r="A54" s="1">
        <v>54</v>
      </c>
      <c r="B54" s="1">
        <v>5</v>
      </c>
      <c r="C54" s="1" t="s">
        <v>37</v>
      </c>
      <c r="I54" s="1">
        <v>10</v>
      </c>
      <c r="J54" s="2">
        <v>39183</v>
      </c>
      <c r="K54" s="4">
        <f t="shared" si="0"/>
        <v>82.2</v>
      </c>
      <c r="M54" s="1" t="s">
        <v>52</v>
      </c>
      <c r="N54" s="2">
        <v>37900</v>
      </c>
      <c r="O54" s="2">
        <v>41610</v>
      </c>
      <c r="P54" s="1" t="s">
        <v>36</v>
      </c>
      <c r="Q54" s="1">
        <v>20</v>
      </c>
      <c r="R54" s="2">
        <v>41687</v>
      </c>
      <c r="S54" s="4">
        <f t="shared" si="1"/>
        <v>10.221917808219178</v>
      </c>
      <c r="T54" s="4">
        <f t="shared" si="2"/>
        <v>2.5</v>
      </c>
      <c r="Z54" s="1">
        <v>243</v>
      </c>
      <c r="AA54" s="1">
        <v>62</v>
      </c>
      <c r="AB54" s="1">
        <v>173</v>
      </c>
      <c r="AC54" s="1">
        <v>40</v>
      </c>
      <c r="AE54" s="1">
        <v>136</v>
      </c>
      <c r="AF54" s="1">
        <v>20</v>
      </c>
      <c r="AG54" s="1">
        <v>15</v>
      </c>
    </row>
    <row r="55" spans="1:43" ht="27" customHeight="1">
      <c r="A55" s="1">
        <v>55</v>
      </c>
      <c r="B55" s="1">
        <v>5</v>
      </c>
      <c r="C55" s="1" t="s">
        <v>37</v>
      </c>
      <c r="I55" s="1">
        <v>11</v>
      </c>
      <c r="J55" s="2">
        <v>39183</v>
      </c>
      <c r="K55" s="4">
        <f t="shared" si="0"/>
        <v>84.166666666666671</v>
      </c>
      <c r="M55" s="1" t="s">
        <v>52</v>
      </c>
      <c r="N55" s="2">
        <v>37900</v>
      </c>
      <c r="O55" s="2">
        <v>41610</v>
      </c>
      <c r="P55" s="1" t="s">
        <v>36</v>
      </c>
      <c r="Q55" s="1">
        <v>20</v>
      </c>
      <c r="R55" s="2">
        <v>41745</v>
      </c>
      <c r="S55" s="4">
        <f t="shared" si="1"/>
        <v>10.383561643835616</v>
      </c>
      <c r="T55" s="4">
        <f t="shared" si="2"/>
        <v>4.4666666666666668</v>
      </c>
      <c r="Z55" s="1">
        <v>264</v>
      </c>
      <c r="AA55" s="1">
        <v>51</v>
      </c>
      <c r="AB55" s="1">
        <v>194</v>
      </c>
      <c r="AC55" s="1">
        <v>92</v>
      </c>
      <c r="AE55" s="1">
        <v>101</v>
      </c>
      <c r="AF55" s="1">
        <v>19</v>
      </c>
      <c r="AG55" s="1">
        <v>13</v>
      </c>
    </row>
    <row r="56" spans="1:43" ht="27" customHeight="1">
      <c r="A56" s="1">
        <v>56</v>
      </c>
      <c r="B56" s="1">
        <v>5</v>
      </c>
      <c r="C56" s="1" t="s">
        <v>37</v>
      </c>
      <c r="I56" s="1">
        <v>12</v>
      </c>
      <c r="J56" s="2">
        <v>39183</v>
      </c>
      <c r="K56" s="4">
        <f t="shared" si="0"/>
        <v>86.233333333333334</v>
      </c>
      <c r="M56" s="1" t="s">
        <v>52</v>
      </c>
      <c r="N56" s="2">
        <v>37900</v>
      </c>
      <c r="O56" s="2">
        <v>41610</v>
      </c>
      <c r="P56" s="1" t="s">
        <v>36</v>
      </c>
      <c r="Q56" s="1">
        <v>20</v>
      </c>
      <c r="R56" s="2">
        <v>41808</v>
      </c>
      <c r="S56" s="4">
        <f t="shared" si="1"/>
        <v>10.553424657534247</v>
      </c>
      <c r="T56" s="4">
        <f t="shared" si="2"/>
        <v>6.5333333333333332</v>
      </c>
      <c r="U56" s="1">
        <v>45</v>
      </c>
      <c r="V56" s="1">
        <v>1.49</v>
      </c>
      <c r="Z56" s="1">
        <v>261</v>
      </c>
      <c r="AA56" s="1">
        <v>66</v>
      </c>
      <c r="AB56" s="1">
        <v>180</v>
      </c>
      <c r="AC56" s="1">
        <v>74</v>
      </c>
      <c r="AE56" s="1">
        <v>149</v>
      </c>
      <c r="AF56" s="1">
        <v>21</v>
      </c>
      <c r="AG56" s="1">
        <v>14</v>
      </c>
    </row>
    <row r="57" spans="1:43" ht="27" customHeight="1">
      <c r="A57" s="1">
        <v>57</v>
      </c>
      <c r="B57" s="1">
        <v>5</v>
      </c>
      <c r="C57" s="1" t="s">
        <v>37</v>
      </c>
      <c r="I57" s="1">
        <v>13</v>
      </c>
      <c r="J57" s="2">
        <v>39183</v>
      </c>
      <c r="K57" s="4">
        <f t="shared" si="0"/>
        <v>89.63333333333334</v>
      </c>
      <c r="M57" s="1" t="s">
        <v>52</v>
      </c>
      <c r="N57" s="2">
        <v>37900</v>
      </c>
      <c r="O57" s="2">
        <v>41610</v>
      </c>
      <c r="P57" s="1" t="s">
        <v>36</v>
      </c>
      <c r="Q57" s="1">
        <v>20</v>
      </c>
      <c r="R57" s="2">
        <v>41912</v>
      </c>
      <c r="S57" s="4">
        <f t="shared" si="1"/>
        <v>10.832876712328767</v>
      </c>
      <c r="T57" s="4">
        <f t="shared" si="2"/>
        <v>9.9333333333333336</v>
      </c>
      <c r="U57" s="1">
        <v>49</v>
      </c>
      <c r="V57" s="1">
        <v>1.52</v>
      </c>
      <c r="W57" s="1">
        <v>116</v>
      </c>
      <c r="X57" s="1">
        <v>60</v>
      </c>
      <c r="Y57" s="1">
        <v>71</v>
      </c>
      <c r="Z57" s="1">
        <v>263</v>
      </c>
      <c r="AA57" s="1">
        <v>61</v>
      </c>
      <c r="AB57" s="1">
        <v>188</v>
      </c>
      <c r="AC57" s="1">
        <v>69</v>
      </c>
      <c r="AE57" s="1">
        <v>219</v>
      </c>
      <c r="AF57" s="1">
        <v>28</v>
      </c>
      <c r="AG57" s="1">
        <v>20</v>
      </c>
      <c r="AH57" s="1">
        <v>4.25</v>
      </c>
      <c r="AI57" s="1">
        <v>1.87</v>
      </c>
      <c r="AJ57" s="1">
        <v>1.78</v>
      </c>
      <c r="AK57" s="1">
        <v>0.46</v>
      </c>
      <c r="AL57" s="1">
        <v>0.09</v>
      </c>
      <c r="AM57" s="1">
        <v>0.05</v>
      </c>
      <c r="AN57" s="1">
        <v>4.79</v>
      </c>
      <c r="AO57" s="1">
        <v>13.9</v>
      </c>
      <c r="AP57" s="1">
        <v>39.299999999999997</v>
      </c>
      <c r="AQ57" s="1">
        <v>213</v>
      </c>
    </row>
    <row r="58" spans="1:43" ht="27" customHeight="1">
      <c r="A58" s="1">
        <v>58</v>
      </c>
      <c r="B58" s="1">
        <v>5</v>
      </c>
      <c r="C58" s="1" t="s">
        <v>37</v>
      </c>
      <c r="I58" s="1">
        <v>14</v>
      </c>
      <c r="J58" s="2">
        <v>39183</v>
      </c>
      <c r="K58" s="4">
        <f t="shared" si="0"/>
        <v>92.13333333333334</v>
      </c>
      <c r="M58" s="1" t="s">
        <v>52</v>
      </c>
      <c r="N58" s="2">
        <v>37900</v>
      </c>
      <c r="O58" s="2">
        <v>41610</v>
      </c>
      <c r="P58" s="1" t="s">
        <v>36</v>
      </c>
      <c r="Q58" s="1">
        <v>20</v>
      </c>
      <c r="R58" s="2">
        <v>41988</v>
      </c>
      <c r="S58" s="4">
        <f t="shared" si="1"/>
        <v>11.038356164383561</v>
      </c>
      <c r="T58" s="4">
        <f t="shared" si="2"/>
        <v>12.433333333333334</v>
      </c>
      <c r="U58" s="1">
        <v>50</v>
      </c>
      <c r="V58" s="1">
        <v>1.52</v>
      </c>
      <c r="Z58" s="1">
        <v>254</v>
      </c>
      <c r="AA58" s="1">
        <v>54</v>
      </c>
      <c r="AB58" s="1">
        <v>186</v>
      </c>
      <c r="AC58" s="1">
        <v>69</v>
      </c>
      <c r="AE58" s="1">
        <v>140</v>
      </c>
      <c r="AF58" s="1">
        <v>20</v>
      </c>
      <c r="AG58" s="1">
        <v>14</v>
      </c>
    </row>
    <row r="59" spans="1:43" ht="27" customHeight="1">
      <c r="A59" s="1">
        <v>59</v>
      </c>
      <c r="B59" s="1">
        <v>5</v>
      </c>
      <c r="C59" s="1" t="s">
        <v>37</v>
      </c>
      <c r="I59" s="1">
        <v>15</v>
      </c>
      <c r="J59" s="2">
        <v>39183</v>
      </c>
      <c r="K59" s="4">
        <f t="shared" si="0"/>
        <v>97.966666666666669</v>
      </c>
      <c r="M59" s="1" t="s">
        <v>52</v>
      </c>
      <c r="N59" s="2">
        <v>37900</v>
      </c>
      <c r="O59" s="2">
        <v>41610</v>
      </c>
      <c r="P59" s="1" t="s">
        <v>38</v>
      </c>
      <c r="Q59" s="1">
        <v>5</v>
      </c>
      <c r="R59" s="2">
        <v>42165</v>
      </c>
      <c r="S59" s="4">
        <f t="shared" si="1"/>
        <v>11.517808219178082</v>
      </c>
      <c r="T59" s="4">
        <f t="shared" si="2"/>
        <v>18.266666666666666</v>
      </c>
      <c r="U59" s="1">
        <v>53</v>
      </c>
      <c r="V59" s="1">
        <v>1.58</v>
      </c>
      <c r="Z59" s="1">
        <v>244</v>
      </c>
      <c r="AA59" s="1">
        <v>59</v>
      </c>
      <c r="AB59" s="1">
        <v>173</v>
      </c>
      <c r="AC59" s="1">
        <v>62</v>
      </c>
      <c r="AE59" s="1">
        <v>161</v>
      </c>
      <c r="AF59" s="1">
        <v>22</v>
      </c>
      <c r="AG59" s="1">
        <v>16</v>
      </c>
    </row>
    <row r="60" spans="1:43" ht="27" customHeight="1">
      <c r="A60" s="1">
        <v>60</v>
      </c>
      <c r="B60" s="1">
        <v>5</v>
      </c>
      <c r="C60" s="1" t="s">
        <v>37</v>
      </c>
      <c r="I60" s="1">
        <v>16</v>
      </c>
      <c r="J60" s="2">
        <v>39183</v>
      </c>
      <c r="K60" s="4">
        <f t="shared" si="0"/>
        <v>101.16666666666667</v>
      </c>
      <c r="M60" s="1" t="s">
        <v>52</v>
      </c>
      <c r="N60" s="2">
        <v>37900</v>
      </c>
      <c r="O60" s="2">
        <v>41610</v>
      </c>
      <c r="P60" s="1" t="s">
        <v>38</v>
      </c>
      <c r="Q60" s="1">
        <v>10</v>
      </c>
      <c r="R60" s="2">
        <v>42263</v>
      </c>
      <c r="S60" s="4">
        <f t="shared" si="1"/>
        <v>11.780821917808218</v>
      </c>
      <c r="T60" s="4">
        <f t="shared" si="2"/>
        <v>21.466666666666665</v>
      </c>
      <c r="U60" s="1">
        <v>54</v>
      </c>
      <c r="V60" s="1">
        <v>1.6</v>
      </c>
      <c r="W60" s="1">
        <v>113</v>
      </c>
      <c r="X60" s="1">
        <v>72</v>
      </c>
      <c r="Y60" s="1">
        <v>54</v>
      </c>
      <c r="Z60" s="1">
        <v>222</v>
      </c>
      <c r="AA60" s="1">
        <v>56</v>
      </c>
      <c r="AB60" s="1">
        <v>156</v>
      </c>
      <c r="AC60" s="1">
        <v>48</v>
      </c>
      <c r="AD60" s="1">
        <v>92</v>
      </c>
      <c r="AE60" s="1">
        <v>309</v>
      </c>
      <c r="AF60" s="1">
        <v>25</v>
      </c>
      <c r="AG60" s="1">
        <v>16</v>
      </c>
      <c r="AH60" s="1">
        <v>4.9000000000000004</v>
      </c>
      <c r="AI60" s="1">
        <v>2.34</v>
      </c>
      <c r="AJ60" s="1">
        <v>2</v>
      </c>
      <c r="AK60" s="1">
        <v>0.43</v>
      </c>
      <c r="AL60" s="1">
        <v>0.1</v>
      </c>
      <c r="AM60" s="1">
        <v>0.03</v>
      </c>
      <c r="AN60" s="1">
        <v>4.99</v>
      </c>
      <c r="AO60" s="1">
        <v>14.4</v>
      </c>
      <c r="AP60" s="1">
        <v>40.5</v>
      </c>
      <c r="AQ60" s="1">
        <v>213</v>
      </c>
    </row>
    <row r="61" spans="1:43" ht="27" customHeight="1">
      <c r="A61" s="1">
        <v>61</v>
      </c>
      <c r="B61" s="1">
        <v>5</v>
      </c>
      <c r="C61" s="1" t="s">
        <v>37</v>
      </c>
      <c r="I61" s="1">
        <v>17</v>
      </c>
      <c r="J61" s="2">
        <v>39183</v>
      </c>
      <c r="K61" s="4">
        <f t="shared" si="0"/>
        <v>114.66666666666667</v>
      </c>
      <c r="M61" s="1" t="s">
        <v>52</v>
      </c>
      <c r="N61" s="2">
        <v>37900</v>
      </c>
      <c r="O61" s="2">
        <v>41610</v>
      </c>
      <c r="P61" s="1" t="s">
        <v>38</v>
      </c>
      <c r="Q61" s="1">
        <v>10</v>
      </c>
      <c r="R61" s="2">
        <v>42675</v>
      </c>
      <c r="S61" s="4">
        <f t="shared" si="1"/>
        <v>12.890410958904109</v>
      </c>
      <c r="T61" s="4">
        <f t="shared" si="2"/>
        <v>34.966666666666669</v>
      </c>
      <c r="Z61" s="1">
        <v>261</v>
      </c>
      <c r="AA61" s="1">
        <v>51</v>
      </c>
      <c r="AB61" s="1">
        <v>196</v>
      </c>
      <c r="AC61" s="1">
        <v>67</v>
      </c>
      <c r="AE61" s="1">
        <v>243</v>
      </c>
      <c r="AF61" s="1">
        <v>20</v>
      </c>
      <c r="AG61" s="1">
        <v>13</v>
      </c>
    </row>
    <row r="62" spans="1:43" ht="27" customHeight="1">
      <c r="A62" s="1">
        <v>62</v>
      </c>
      <c r="B62" s="1">
        <v>5</v>
      </c>
      <c r="C62" s="1" t="s">
        <v>37</v>
      </c>
      <c r="I62" s="1">
        <v>18</v>
      </c>
      <c r="J62" s="2">
        <v>39183</v>
      </c>
      <c r="K62" s="4">
        <f t="shared" si="0"/>
        <v>120.26666666666667</v>
      </c>
      <c r="M62" s="1" t="s">
        <v>52</v>
      </c>
      <c r="N62" s="2">
        <v>37900</v>
      </c>
      <c r="O62" s="2">
        <v>41610</v>
      </c>
      <c r="P62" s="1" t="s">
        <v>38</v>
      </c>
      <c r="Q62" s="1">
        <v>10</v>
      </c>
      <c r="R62" s="2">
        <v>42844</v>
      </c>
      <c r="S62" s="4">
        <f t="shared" si="1"/>
        <v>13.35068493150685</v>
      </c>
      <c r="T62" s="4">
        <f t="shared" si="2"/>
        <v>40.56666666666667</v>
      </c>
      <c r="U62" s="1">
        <v>70</v>
      </c>
      <c r="V62" s="1">
        <v>1.72</v>
      </c>
      <c r="W62" s="1">
        <v>129</v>
      </c>
      <c r="X62" s="1">
        <v>72</v>
      </c>
      <c r="Y62" s="1">
        <v>64</v>
      </c>
      <c r="Z62" s="1">
        <v>179</v>
      </c>
      <c r="AA62" s="1">
        <v>49</v>
      </c>
      <c r="AB62" s="1">
        <v>121</v>
      </c>
      <c r="AC62" s="1">
        <v>50</v>
      </c>
      <c r="AD62" s="1">
        <v>94</v>
      </c>
      <c r="AE62" s="1">
        <v>242</v>
      </c>
      <c r="AF62" s="1">
        <v>23</v>
      </c>
      <c r="AG62" s="1">
        <v>14</v>
      </c>
    </row>
    <row r="63" spans="1:43" ht="27" customHeight="1">
      <c r="A63" s="1">
        <v>63</v>
      </c>
      <c r="B63" s="1">
        <v>5</v>
      </c>
      <c r="C63" s="1" t="s">
        <v>37</v>
      </c>
      <c r="I63" s="1">
        <v>19</v>
      </c>
      <c r="J63" s="2">
        <v>39183</v>
      </c>
      <c r="K63" s="4">
        <f t="shared" si="0"/>
        <v>124.63333333333334</v>
      </c>
      <c r="M63" s="1" t="s">
        <v>52</v>
      </c>
      <c r="N63" s="2">
        <v>37900</v>
      </c>
      <c r="O63" s="2">
        <v>41610</v>
      </c>
      <c r="P63" s="1" t="s">
        <v>38</v>
      </c>
      <c r="Q63" s="1">
        <v>10</v>
      </c>
      <c r="R63" s="2">
        <v>42977</v>
      </c>
      <c r="S63" s="4">
        <f t="shared" si="1"/>
        <v>13.70958904109589</v>
      </c>
      <c r="T63" s="4">
        <f t="shared" si="2"/>
        <v>44.93333333333333</v>
      </c>
      <c r="U63" s="1">
        <v>70</v>
      </c>
      <c r="V63" s="1">
        <v>1.74</v>
      </c>
      <c r="W63" s="1">
        <v>138</v>
      </c>
      <c r="X63" s="1">
        <v>73</v>
      </c>
      <c r="Y63" s="1">
        <v>60</v>
      </c>
    </row>
    <row r="64" spans="1:43" ht="27" customHeight="1">
      <c r="A64" s="1">
        <v>64</v>
      </c>
      <c r="B64" s="1">
        <v>5</v>
      </c>
      <c r="C64" s="1" t="s">
        <v>37</v>
      </c>
      <c r="I64" s="1">
        <v>20</v>
      </c>
      <c r="J64" s="2">
        <v>39183</v>
      </c>
      <c r="K64" s="4">
        <f t="shared" si="0"/>
        <v>135.4</v>
      </c>
      <c r="M64" s="1" t="s">
        <v>52</v>
      </c>
      <c r="N64" s="2">
        <v>37900</v>
      </c>
      <c r="O64" s="2">
        <v>41610</v>
      </c>
      <c r="P64" s="1" t="s">
        <v>38</v>
      </c>
      <c r="Q64" s="1">
        <v>10</v>
      </c>
      <c r="R64" s="2">
        <v>43304</v>
      </c>
      <c r="S64" s="4">
        <f t="shared" si="1"/>
        <v>14.594520547945205</v>
      </c>
      <c r="T64" s="4">
        <f t="shared" si="2"/>
        <v>55.7</v>
      </c>
      <c r="U64" s="1">
        <v>80</v>
      </c>
      <c r="V64" s="1">
        <v>1.74</v>
      </c>
      <c r="W64" s="1">
        <v>147</v>
      </c>
      <c r="X64" s="1">
        <v>76</v>
      </c>
      <c r="Y64" s="1">
        <v>73</v>
      </c>
      <c r="Z64" s="1">
        <v>230</v>
      </c>
      <c r="AA64" s="1">
        <v>38</v>
      </c>
      <c r="AB64" s="1">
        <v>170</v>
      </c>
      <c r="AC64" s="1">
        <v>111</v>
      </c>
      <c r="AD64" s="1">
        <v>92</v>
      </c>
      <c r="AE64" s="1">
        <v>98</v>
      </c>
      <c r="AF64" s="1">
        <v>17</v>
      </c>
      <c r="AG64" s="1">
        <v>18</v>
      </c>
    </row>
    <row r="65" spans="1:43" ht="27" customHeight="1">
      <c r="A65" s="1">
        <v>65</v>
      </c>
      <c r="B65" s="1">
        <v>5</v>
      </c>
      <c r="C65" s="1" t="s">
        <v>37</v>
      </c>
      <c r="I65" s="1">
        <v>21</v>
      </c>
      <c r="J65" s="2">
        <v>39183</v>
      </c>
      <c r="K65" s="4">
        <f t="shared" si="0"/>
        <v>138.46666666666667</v>
      </c>
      <c r="M65" s="1" t="s">
        <v>52</v>
      </c>
      <c r="N65" s="2">
        <v>37900</v>
      </c>
      <c r="O65" s="2">
        <v>41610</v>
      </c>
      <c r="P65" s="1" t="s">
        <v>38</v>
      </c>
      <c r="Q65" s="1">
        <v>10</v>
      </c>
      <c r="R65" s="2">
        <v>43398</v>
      </c>
      <c r="S65" s="4">
        <f t="shared" si="1"/>
        <v>14.846575342465753</v>
      </c>
      <c r="T65" s="4">
        <f t="shared" si="2"/>
        <v>58.766666666666666</v>
      </c>
      <c r="U65" s="1">
        <v>77.7</v>
      </c>
      <c r="V65" s="1">
        <v>1.77</v>
      </c>
      <c r="W65" s="1">
        <v>118</v>
      </c>
      <c r="X65" s="1">
        <v>79</v>
      </c>
      <c r="Y65" s="1">
        <v>89</v>
      </c>
      <c r="Z65" s="1">
        <v>244</v>
      </c>
      <c r="AA65" s="1">
        <v>38</v>
      </c>
      <c r="AB65" s="1">
        <v>190</v>
      </c>
      <c r="AC65" s="1">
        <v>81</v>
      </c>
      <c r="AD65" s="1">
        <v>94</v>
      </c>
      <c r="AE65" s="1">
        <v>265</v>
      </c>
      <c r="AF65" s="1">
        <v>12</v>
      </c>
      <c r="AG65" s="1">
        <v>22</v>
      </c>
      <c r="AH65" s="1">
        <v>5.0199999999999996</v>
      </c>
      <c r="AI65" s="1">
        <v>2.6</v>
      </c>
      <c r="AJ65" s="1">
        <v>1.79</v>
      </c>
      <c r="AK65" s="1">
        <v>0.51</v>
      </c>
      <c r="AL65" s="1">
        <v>0.05</v>
      </c>
      <c r="AM65" s="1">
        <v>0.03</v>
      </c>
      <c r="AN65" s="1">
        <v>4.9800000000000004</v>
      </c>
      <c r="AO65" s="1">
        <v>14.9</v>
      </c>
      <c r="AP65" s="1">
        <v>42.1</v>
      </c>
      <c r="AQ65" s="1">
        <v>171</v>
      </c>
    </row>
    <row r="66" spans="1:43" ht="27" customHeight="1">
      <c r="A66" s="1">
        <v>66</v>
      </c>
      <c r="B66" s="1">
        <v>5</v>
      </c>
      <c r="C66" s="1" t="s">
        <v>37</v>
      </c>
      <c r="I66" s="1">
        <v>22</v>
      </c>
      <c r="J66" s="2">
        <v>39183</v>
      </c>
      <c r="K66" s="4">
        <f t="shared" ref="K66:K129" si="3">DAYS360(J66,R66)/30</f>
        <v>144.9</v>
      </c>
      <c r="M66" s="1" t="s">
        <v>52</v>
      </c>
      <c r="N66" s="2">
        <v>37900</v>
      </c>
      <c r="O66" s="2">
        <v>41610</v>
      </c>
      <c r="P66" s="1" t="s">
        <v>38</v>
      </c>
      <c r="Q66" s="1">
        <v>15</v>
      </c>
      <c r="R66" s="2">
        <v>43593</v>
      </c>
      <c r="S66" s="4">
        <f t="shared" ref="S66:S129" si="4">DAYS360(N66,R66)/365</f>
        <v>15.375342465753425</v>
      </c>
      <c r="T66" s="4">
        <f t="shared" ref="T66:T129" si="5">DAYS360(O66,R66)/30</f>
        <v>65.2</v>
      </c>
      <c r="U66" s="1">
        <v>81</v>
      </c>
      <c r="V66" s="1">
        <v>1.77</v>
      </c>
      <c r="W66" s="1">
        <v>150</v>
      </c>
      <c r="X66" s="1">
        <v>69</v>
      </c>
      <c r="Y66" s="1">
        <v>59</v>
      </c>
      <c r="Z66" s="1">
        <v>204</v>
      </c>
      <c r="AA66" s="1">
        <v>37</v>
      </c>
      <c r="AB66" s="1">
        <v>154</v>
      </c>
      <c r="AC66" s="1">
        <v>66</v>
      </c>
      <c r="AE66" s="1">
        <v>227</v>
      </c>
      <c r="AF66" s="1">
        <v>18</v>
      </c>
      <c r="AG66" s="1">
        <v>11</v>
      </c>
    </row>
    <row r="67" spans="1:43" ht="27" customHeight="1">
      <c r="A67" s="1">
        <v>67</v>
      </c>
      <c r="B67" s="1">
        <v>5</v>
      </c>
      <c r="C67" s="1" t="s">
        <v>37</v>
      </c>
      <c r="I67" s="1">
        <v>23</v>
      </c>
      <c r="J67" s="2">
        <v>39183</v>
      </c>
      <c r="K67" s="4">
        <f t="shared" si="3"/>
        <v>150.83333333333334</v>
      </c>
      <c r="M67" s="1" t="s">
        <v>52</v>
      </c>
      <c r="N67" s="2">
        <v>37900</v>
      </c>
      <c r="O67" s="2">
        <v>41610</v>
      </c>
      <c r="P67" s="1" t="s">
        <v>38</v>
      </c>
      <c r="Q67" s="1">
        <v>20</v>
      </c>
      <c r="R67" s="2">
        <v>43775</v>
      </c>
      <c r="S67" s="4">
        <f t="shared" si="4"/>
        <v>15.863013698630137</v>
      </c>
      <c r="T67" s="4">
        <f t="shared" si="5"/>
        <v>71.13333333333334</v>
      </c>
      <c r="U67" s="1">
        <v>80</v>
      </c>
      <c r="V67" s="1">
        <v>1.77</v>
      </c>
      <c r="W67" s="1">
        <v>136</v>
      </c>
      <c r="X67" s="1">
        <v>80</v>
      </c>
      <c r="Y67" s="1">
        <v>64</v>
      </c>
      <c r="Z67" s="1">
        <v>262</v>
      </c>
      <c r="AA67" s="1">
        <v>31</v>
      </c>
      <c r="AB67" s="1">
        <v>211</v>
      </c>
      <c r="AC67" s="1">
        <v>66</v>
      </c>
      <c r="AE67" s="1">
        <v>1383</v>
      </c>
      <c r="AF67" s="1">
        <v>38</v>
      </c>
      <c r="AG67" s="1">
        <v>26</v>
      </c>
    </row>
    <row r="68" spans="1:43" ht="27" customHeight="1">
      <c r="A68" s="1">
        <v>68</v>
      </c>
      <c r="B68" s="1">
        <v>5</v>
      </c>
      <c r="C68" s="1" t="s">
        <v>37</v>
      </c>
      <c r="I68" s="1">
        <v>24</v>
      </c>
      <c r="J68" s="2">
        <v>39183</v>
      </c>
      <c r="K68" s="4">
        <f t="shared" si="3"/>
        <v>151.03333333333333</v>
      </c>
      <c r="M68" s="1" t="s">
        <v>52</v>
      </c>
      <c r="N68" s="2">
        <v>37900</v>
      </c>
      <c r="O68" s="2">
        <v>41610</v>
      </c>
      <c r="P68" s="1" t="s">
        <v>38</v>
      </c>
      <c r="Q68" s="1">
        <v>20</v>
      </c>
      <c r="R68" s="2">
        <v>43781</v>
      </c>
      <c r="S68" s="4">
        <f t="shared" si="4"/>
        <v>15.87945205479452</v>
      </c>
      <c r="T68" s="4">
        <f t="shared" si="5"/>
        <v>71.333333333333329</v>
      </c>
      <c r="U68" s="1">
        <v>80</v>
      </c>
      <c r="V68" s="1">
        <v>1.77</v>
      </c>
      <c r="Z68" s="1">
        <v>222</v>
      </c>
      <c r="AD68" s="1">
        <v>97</v>
      </c>
      <c r="AE68" s="1">
        <v>113</v>
      </c>
    </row>
    <row r="69" spans="1:43" ht="27" customHeight="1">
      <c r="A69" s="1">
        <v>69</v>
      </c>
      <c r="B69" s="1">
        <v>5</v>
      </c>
      <c r="C69" s="1" t="s">
        <v>37</v>
      </c>
      <c r="I69" s="1">
        <v>25</v>
      </c>
      <c r="J69" s="2">
        <v>39183</v>
      </c>
      <c r="K69" s="4">
        <f t="shared" si="3"/>
        <v>152</v>
      </c>
      <c r="M69" s="1" t="s">
        <v>52</v>
      </c>
      <c r="N69" s="2">
        <v>37900</v>
      </c>
      <c r="O69" s="2">
        <v>41610</v>
      </c>
      <c r="P69" s="1" t="s">
        <v>38</v>
      </c>
      <c r="Q69" s="1">
        <v>20</v>
      </c>
      <c r="R69" s="2">
        <v>43810</v>
      </c>
      <c r="S69" s="4">
        <f t="shared" si="4"/>
        <v>15.95890410958904</v>
      </c>
      <c r="T69" s="4">
        <f t="shared" si="5"/>
        <v>72.3</v>
      </c>
      <c r="U69" s="1">
        <v>80</v>
      </c>
      <c r="V69" s="1">
        <v>1.77</v>
      </c>
      <c r="Z69" s="1">
        <v>243</v>
      </c>
      <c r="AA69" s="1">
        <v>46</v>
      </c>
      <c r="AB69" s="1">
        <v>178</v>
      </c>
      <c r="AC69" s="1">
        <v>94</v>
      </c>
      <c r="AD69" s="1">
        <v>97</v>
      </c>
      <c r="AE69" s="1">
        <v>162</v>
      </c>
      <c r="AF69" s="1">
        <v>17</v>
      </c>
      <c r="AG69" s="1">
        <v>13</v>
      </c>
    </row>
    <row r="70" spans="1:43" ht="27" customHeight="1">
      <c r="A70" s="1">
        <v>70</v>
      </c>
      <c r="B70" s="1">
        <v>5</v>
      </c>
      <c r="C70" s="1" t="s">
        <v>37</v>
      </c>
      <c r="I70" s="1">
        <v>26</v>
      </c>
      <c r="J70" s="2">
        <v>39183</v>
      </c>
      <c r="K70" s="4">
        <f t="shared" si="3"/>
        <v>154.5</v>
      </c>
      <c r="M70" s="1" t="s">
        <v>52</v>
      </c>
      <c r="N70" s="2">
        <v>37900</v>
      </c>
      <c r="O70" s="2">
        <v>41610</v>
      </c>
      <c r="P70" s="1" t="s">
        <v>38</v>
      </c>
      <c r="Q70" s="1">
        <v>20</v>
      </c>
      <c r="R70" s="2">
        <v>43887</v>
      </c>
      <c r="S70" s="4">
        <f t="shared" si="4"/>
        <v>16.164383561643834</v>
      </c>
      <c r="T70" s="4">
        <f t="shared" si="5"/>
        <v>74.8</v>
      </c>
      <c r="U70" s="1">
        <v>82</v>
      </c>
      <c r="V70" s="1">
        <v>1.8</v>
      </c>
      <c r="Z70" s="1">
        <v>242</v>
      </c>
      <c r="AA70" s="1">
        <v>53</v>
      </c>
      <c r="AB70" s="1">
        <v>242</v>
      </c>
      <c r="AC70" s="1">
        <v>72</v>
      </c>
      <c r="AE70" s="1">
        <v>3785</v>
      </c>
      <c r="AF70" s="1">
        <v>69</v>
      </c>
      <c r="AG70" s="1">
        <v>58</v>
      </c>
      <c r="AH70" s="1">
        <v>7.22</v>
      </c>
      <c r="AI70" s="1">
        <v>4.0999999999999996</v>
      </c>
      <c r="AJ70" s="1">
        <v>2.2000000000000002</v>
      </c>
      <c r="AK70" s="1">
        <v>0.83</v>
      </c>
      <c r="AL70" s="1">
        <v>7.0000000000000007E-2</v>
      </c>
      <c r="AM70" s="1">
        <v>0.03</v>
      </c>
      <c r="AN70" s="1">
        <v>5.3</v>
      </c>
      <c r="AO70" s="1">
        <v>16.100000000000001</v>
      </c>
      <c r="AP70" s="1">
        <v>47</v>
      </c>
      <c r="AQ70" s="1">
        <v>194</v>
      </c>
    </row>
    <row r="71" spans="1:43" ht="27" customHeight="1">
      <c r="A71" s="1">
        <v>71</v>
      </c>
      <c r="B71" s="1">
        <v>5</v>
      </c>
      <c r="C71" s="1" t="s">
        <v>37</v>
      </c>
      <c r="I71" s="1">
        <v>27</v>
      </c>
      <c r="J71" s="2">
        <v>39183</v>
      </c>
      <c r="K71" s="4">
        <f t="shared" si="3"/>
        <v>154.69999999999999</v>
      </c>
      <c r="L71" s="1">
        <v>4</v>
      </c>
      <c r="M71" s="1" t="s">
        <v>52</v>
      </c>
      <c r="N71" s="2">
        <v>37900</v>
      </c>
      <c r="O71" s="2">
        <v>41610</v>
      </c>
      <c r="P71" s="1" t="s">
        <v>38</v>
      </c>
      <c r="Q71" s="1">
        <v>20</v>
      </c>
      <c r="R71" s="2">
        <v>43892</v>
      </c>
      <c r="S71" s="4">
        <f t="shared" si="4"/>
        <v>16.18082191780822</v>
      </c>
      <c r="T71" s="4">
        <f t="shared" si="5"/>
        <v>75</v>
      </c>
      <c r="U71" s="1">
        <v>82</v>
      </c>
      <c r="V71" s="1">
        <v>1.8</v>
      </c>
      <c r="Z71" s="1">
        <v>201</v>
      </c>
      <c r="AE71" s="1">
        <v>136</v>
      </c>
    </row>
    <row r="72" spans="1:43" ht="27" customHeight="1">
      <c r="A72" s="1">
        <v>72</v>
      </c>
      <c r="B72" s="1">
        <v>6</v>
      </c>
      <c r="C72" s="1" t="s">
        <v>20</v>
      </c>
      <c r="D72" s="1" t="s">
        <v>59</v>
      </c>
      <c r="E72" s="1" t="s">
        <v>66</v>
      </c>
      <c r="G72" s="1" t="s">
        <v>72</v>
      </c>
      <c r="I72" s="1">
        <v>1</v>
      </c>
      <c r="J72" s="2">
        <v>39988</v>
      </c>
      <c r="K72" s="4">
        <f t="shared" si="3"/>
        <v>0</v>
      </c>
      <c r="L72" s="1">
        <v>1</v>
      </c>
      <c r="M72" s="1" t="s">
        <v>52</v>
      </c>
      <c r="N72" s="2">
        <v>37341</v>
      </c>
      <c r="O72" s="2">
        <v>41912</v>
      </c>
      <c r="P72" s="1" t="s">
        <v>36</v>
      </c>
      <c r="Q72" s="1">
        <v>0</v>
      </c>
      <c r="R72" s="2">
        <v>39988</v>
      </c>
      <c r="S72" s="4">
        <f t="shared" si="4"/>
        <v>7.1452054794520548</v>
      </c>
      <c r="T72" s="4">
        <f t="shared" si="5"/>
        <v>-63.2</v>
      </c>
      <c r="U72" s="1">
        <v>28.7</v>
      </c>
      <c r="V72" s="1">
        <v>1.28</v>
      </c>
      <c r="W72" s="1">
        <v>100</v>
      </c>
      <c r="X72" s="1">
        <v>68</v>
      </c>
      <c r="Y72" s="1">
        <v>93</v>
      </c>
      <c r="Z72" s="1">
        <v>254</v>
      </c>
      <c r="AA72" s="1">
        <v>44</v>
      </c>
      <c r="AB72" s="1">
        <v>185</v>
      </c>
      <c r="AC72" s="1">
        <v>123</v>
      </c>
      <c r="AD72" s="1">
        <v>91</v>
      </c>
      <c r="AF72" s="1">
        <v>27</v>
      </c>
      <c r="AG72" s="1">
        <v>14</v>
      </c>
    </row>
    <row r="73" spans="1:43" ht="27" customHeight="1">
      <c r="A73" s="1">
        <v>73</v>
      </c>
      <c r="B73" s="1">
        <v>6</v>
      </c>
      <c r="C73" s="1" t="s">
        <v>20</v>
      </c>
      <c r="I73" s="1">
        <v>2</v>
      </c>
      <c r="J73" s="2">
        <v>39988</v>
      </c>
      <c r="K73" s="4">
        <f t="shared" si="3"/>
        <v>24</v>
      </c>
      <c r="M73" s="1" t="s">
        <v>52</v>
      </c>
      <c r="N73" s="2">
        <v>37341</v>
      </c>
      <c r="O73" s="2">
        <v>41912</v>
      </c>
      <c r="P73" s="1" t="s">
        <v>36</v>
      </c>
      <c r="Q73" s="1">
        <v>0</v>
      </c>
      <c r="R73" s="2">
        <v>40718</v>
      </c>
      <c r="S73" s="4">
        <f t="shared" si="4"/>
        <v>9.117808219178082</v>
      </c>
      <c r="T73" s="4">
        <f t="shared" si="5"/>
        <v>-39.200000000000003</v>
      </c>
      <c r="U73" s="1">
        <v>40.5</v>
      </c>
      <c r="V73" s="1">
        <v>1.4</v>
      </c>
      <c r="Z73" s="1">
        <v>235</v>
      </c>
      <c r="AA73" s="1">
        <v>54</v>
      </c>
      <c r="AB73" s="1">
        <v>166</v>
      </c>
      <c r="AC73" s="1">
        <v>74</v>
      </c>
      <c r="AD73" s="1">
        <v>83</v>
      </c>
      <c r="AH73" s="1">
        <v>3.81</v>
      </c>
      <c r="AI73" s="1">
        <v>1.63</v>
      </c>
      <c r="AJ73" s="1">
        <v>1.74</v>
      </c>
      <c r="AK73" s="1">
        <v>0.36</v>
      </c>
      <c r="AL73" s="1">
        <v>7.0000000000000007E-2</v>
      </c>
      <c r="AM73" s="1">
        <v>0.01</v>
      </c>
      <c r="AN73" s="1">
        <v>4.72</v>
      </c>
      <c r="AO73" s="1">
        <v>12.6</v>
      </c>
      <c r="AP73" s="1">
        <v>38.6</v>
      </c>
      <c r="AQ73" s="1">
        <v>244</v>
      </c>
    </row>
    <row r="74" spans="1:43" ht="27" customHeight="1">
      <c r="A74" s="1">
        <v>74</v>
      </c>
      <c r="B74" s="1">
        <v>6</v>
      </c>
      <c r="C74" s="1" t="s">
        <v>20</v>
      </c>
      <c r="I74" s="1">
        <v>3</v>
      </c>
      <c r="J74" s="2">
        <v>39988</v>
      </c>
      <c r="K74" s="4">
        <f t="shared" si="3"/>
        <v>46.06666666666667</v>
      </c>
      <c r="M74" s="1" t="s">
        <v>52</v>
      </c>
      <c r="N74" s="2">
        <v>37341</v>
      </c>
      <c r="O74" s="2">
        <v>41912</v>
      </c>
      <c r="P74" s="1" t="s">
        <v>36</v>
      </c>
      <c r="Q74" s="1">
        <v>0</v>
      </c>
      <c r="R74" s="2">
        <v>41390</v>
      </c>
      <c r="S74" s="4">
        <f t="shared" si="4"/>
        <v>10.931506849315069</v>
      </c>
      <c r="T74" s="4">
        <f t="shared" si="5"/>
        <v>-17.133333333333333</v>
      </c>
      <c r="U74" s="1">
        <v>55</v>
      </c>
      <c r="V74" s="1">
        <v>1.53</v>
      </c>
      <c r="W74" s="1">
        <v>130</v>
      </c>
      <c r="X74" s="1">
        <v>73</v>
      </c>
      <c r="Y74" s="1">
        <v>85</v>
      </c>
      <c r="Z74" s="1">
        <v>228</v>
      </c>
      <c r="AA74" s="1">
        <v>54</v>
      </c>
      <c r="AB74" s="1">
        <v>158</v>
      </c>
      <c r="AC74" s="1">
        <v>76</v>
      </c>
      <c r="AD74" s="1">
        <v>90</v>
      </c>
      <c r="AE74" s="1">
        <v>121</v>
      </c>
      <c r="AF74" s="1">
        <v>20</v>
      </c>
      <c r="AG74" s="1">
        <v>14</v>
      </c>
      <c r="AH74" s="1">
        <v>3.53</v>
      </c>
      <c r="AI74" s="1">
        <v>1.4</v>
      </c>
      <c r="AJ74" s="1">
        <v>1.8</v>
      </c>
      <c r="AK74" s="1">
        <v>0.3</v>
      </c>
      <c r="AL74" s="1">
        <v>0.1</v>
      </c>
      <c r="AM74" s="1">
        <v>0</v>
      </c>
      <c r="AN74" s="1">
        <v>4.91</v>
      </c>
      <c r="AO74" s="1">
        <v>13.6</v>
      </c>
      <c r="AP74" s="1">
        <v>39.700000000000003</v>
      </c>
      <c r="AQ74" s="1">
        <v>235</v>
      </c>
    </row>
    <row r="75" spans="1:43" ht="27" customHeight="1">
      <c r="A75" s="1">
        <v>75</v>
      </c>
      <c r="B75" s="1">
        <v>6</v>
      </c>
      <c r="C75" s="1" t="s">
        <v>20</v>
      </c>
      <c r="I75" s="1">
        <v>4</v>
      </c>
      <c r="J75" s="2">
        <v>39988</v>
      </c>
      <c r="K75" s="4">
        <f t="shared" si="3"/>
        <v>50.733333333333334</v>
      </c>
      <c r="M75" s="1" t="s">
        <v>52</v>
      </c>
      <c r="N75" s="2">
        <v>37341</v>
      </c>
      <c r="O75" s="2">
        <v>41912</v>
      </c>
      <c r="P75" s="1" t="s">
        <v>36</v>
      </c>
      <c r="Q75" s="1">
        <v>0</v>
      </c>
      <c r="R75" s="2">
        <v>41533</v>
      </c>
      <c r="S75" s="4">
        <f t="shared" si="4"/>
        <v>11.315068493150685</v>
      </c>
      <c r="T75" s="4">
        <f t="shared" si="5"/>
        <v>-12.466666666666667</v>
      </c>
      <c r="Z75" s="1">
        <v>249</v>
      </c>
      <c r="AA75" s="1">
        <v>57</v>
      </c>
      <c r="AB75" s="1">
        <v>176</v>
      </c>
      <c r="AC75" s="1">
        <v>80</v>
      </c>
      <c r="AE75" s="1">
        <v>158</v>
      </c>
      <c r="AF75" s="1">
        <v>21</v>
      </c>
      <c r="AG75" s="1">
        <v>16</v>
      </c>
    </row>
    <row r="76" spans="1:43" ht="27" customHeight="1">
      <c r="A76" s="1">
        <v>76</v>
      </c>
      <c r="B76" s="1">
        <v>6</v>
      </c>
      <c r="C76" s="1" t="s">
        <v>20</v>
      </c>
      <c r="I76" s="1">
        <v>5</v>
      </c>
      <c r="J76" s="2">
        <v>39988</v>
      </c>
      <c r="K76" s="4">
        <f t="shared" si="3"/>
        <v>52.4</v>
      </c>
      <c r="M76" s="1" t="s">
        <v>52</v>
      </c>
      <c r="N76" s="2">
        <v>37341</v>
      </c>
      <c r="O76" s="2">
        <v>41912</v>
      </c>
      <c r="P76" s="1" t="s">
        <v>36</v>
      </c>
      <c r="Q76" s="1">
        <v>0</v>
      </c>
      <c r="R76" s="2">
        <v>41584</v>
      </c>
      <c r="S76" s="4">
        <f t="shared" si="4"/>
        <v>11.452054794520548</v>
      </c>
      <c r="T76" s="4">
        <f t="shared" si="5"/>
        <v>-10.8</v>
      </c>
      <c r="Z76" s="1">
        <v>231</v>
      </c>
      <c r="AA76" s="1">
        <v>57</v>
      </c>
      <c r="AB76" s="1">
        <v>154</v>
      </c>
      <c r="AC76" s="1">
        <v>100</v>
      </c>
      <c r="AE76" s="1">
        <v>77</v>
      </c>
      <c r="AF76" s="1">
        <v>17</v>
      </c>
      <c r="AG76" s="1">
        <v>13</v>
      </c>
    </row>
    <row r="77" spans="1:43" ht="27" customHeight="1">
      <c r="A77" s="1">
        <v>77</v>
      </c>
      <c r="B77" s="1">
        <v>6</v>
      </c>
      <c r="C77" s="1" t="s">
        <v>20</v>
      </c>
      <c r="I77" s="1">
        <v>6</v>
      </c>
      <c r="J77" s="2">
        <v>39988</v>
      </c>
      <c r="K77" s="4">
        <f t="shared" si="3"/>
        <v>52.4</v>
      </c>
      <c r="M77" s="1" t="s">
        <v>52</v>
      </c>
      <c r="N77" s="2">
        <v>37341</v>
      </c>
      <c r="O77" s="2">
        <v>41912</v>
      </c>
      <c r="P77" s="1" t="s">
        <v>36</v>
      </c>
      <c r="Q77" s="1">
        <v>0</v>
      </c>
      <c r="R77" s="2">
        <v>41584</v>
      </c>
      <c r="S77" s="4">
        <f t="shared" si="4"/>
        <v>11.452054794520548</v>
      </c>
      <c r="T77" s="4">
        <f t="shared" si="5"/>
        <v>-10.8</v>
      </c>
      <c r="Z77" s="1">
        <v>254</v>
      </c>
      <c r="AA77" s="1">
        <v>55</v>
      </c>
      <c r="AB77" s="1">
        <v>173</v>
      </c>
      <c r="AC77" s="1">
        <v>128</v>
      </c>
      <c r="AE77" s="1">
        <v>78</v>
      </c>
      <c r="AF77" s="1">
        <v>19</v>
      </c>
      <c r="AG77" s="1">
        <v>16</v>
      </c>
    </row>
    <row r="78" spans="1:43" ht="27" customHeight="1">
      <c r="A78" s="1">
        <v>78</v>
      </c>
      <c r="B78" s="1">
        <v>6</v>
      </c>
      <c r="C78" s="1" t="s">
        <v>20</v>
      </c>
      <c r="I78" s="1">
        <v>7</v>
      </c>
      <c r="J78" s="2">
        <v>39988</v>
      </c>
      <c r="K78" s="4">
        <f t="shared" si="3"/>
        <v>59.8</v>
      </c>
      <c r="M78" s="1" t="s">
        <v>52</v>
      </c>
      <c r="N78" s="2">
        <v>37341</v>
      </c>
      <c r="O78" s="2">
        <v>41912</v>
      </c>
      <c r="P78" s="1" t="s">
        <v>36</v>
      </c>
      <c r="Q78" s="1">
        <v>0</v>
      </c>
      <c r="R78" s="2">
        <v>41808</v>
      </c>
      <c r="S78" s="4">
        <f t="shared" si="4"/>
        <v>12.06027397260274</v>
      </c>
      <c r="T78" s="4">
        <f t="shared" si="5"/>
        <v>-3.4</v>
      </c>
      <c r="U78" s="1">
        <v>69</v>
      </c>
      <c r="V78" s="1">
        <v>1.61</v>
      </c>
      <c r="Z78" s="1">
        <v>244</v>
      </c>
      <c r="AA78" s="1">
        <v>58</v>
      </c>
      <c r="AB78" s="1">
        <v>161</v>
      </c>
      <c r="AC78" s="1">
        <v>92</v>
      </c>
      <c r="AE78" s="1">
        <v>95</v>
      </c>
      <c r="AF78" s="1">
        <v>18</v>
      </c>
      <c r="AG78" s="1">
        <v>18</v>
      </c>
    </row>
    <row r="79" spans="1:43" ht="27" customHeight="1">
      <c r="A79" s="1">
        <v>79</v>
      </c>
      <c r="B79" s="1">
        <v>6</v>
      </c>
      <c r="C79" s="1" t="s">
        <v>20</v>
      </c>
      <c r="I79" s="1">
        <v>8</v>
      </c>
      <c r="J79" s="2">
        <v>39988</v>
      </c>
      <c r="K79" s="4">
        <f t="shared" si="3"/>
        <v>63.2</v>
      </c>
      <c r="L79" s="1">
        <v>2</v>
      </c>
      <c r="M79" s="1" t="s">
        <v>52</v>
      </c>
      <c r="N79" s="2">
        <v>37341</v>
      </c>
      <c r="O79" s="2">
        <v>41912</v>
      </c>
      <c r="P79" s="1" t="s">
        <v>36</v>
      </c>
      <c r="Q79" s="1">
        <v>0</v>
      </c>
      <c r="R79" s="2">
        <v>41912</v>
      </c>
      <c r="S79" s="4">
        <f t="shared" si="4"/>
        <v>12.33972602739726</v>
      </c>
      <c r="T79" s="4">
        <f t="shared" si="5"/>
        <v>0</v>
      </c>
      <c r="U79" s="1">
        <v>71</v>
      </c>
      <c r="V79" s="1">
        <v>1.62</v>
      </c>
      <c r="W79" s="1">
        <v>117</v>
      </c>
      <c r="X79" s="1">
        <v>72</v>
      </c>
      <c r="Y79" s="1">
        <v>71</v>
      </c>
      <c r="Z79" s="1">
        <v>264</v>
      </c>
      <c r="AA79" s="1">
        <v>54</v>
      </c>
      <c r="AB79" s="1">
        <v>191</v>
      </c>
      <c r="AC79" s="1">
        <v>95</v>
      </c>
      <c r="AE79" s="1">
        <v>87</v>
      </c>
      <c r="AF79" s="1">
        <v>17</v>
      </c>
      <c r="AG79" s="1">
        <v>17</v>
      </c>
    </row>
    <row r="80" spans="1:43" ht="27" customHeight="1">
      <c r="A80" s="1">
        <v>80</v>
      </c>
      <c r="B80" s="1">
        <v>6</v>
      </c>
      <c r="C80" s="1" t="s">
        <v>20</v>
      </c>
      <c r="I80" s="1">
        <v>9</v>
      </c>
      <c r="J80" s="2">
        <v>39988</v>
      </c>
      <c r="K80" s="4">
        <f t="shared" si="3"/>
        <v>65.7</v>
      </c>
      <c r="L80" s="1">
        <v>3</v>
      </c>
      <c r="M80" s="1" t="s">
        <v>52</v>
      </c>
      <c r="N80" s="2">
        <v>37341</v>
      </c>
      <c r="O80" s="2">
        <v>41912</v>
      </c>
      <c r="P80" s="1" t="s">
        <v>36</v>
      </c>
      <c r="Q80" s="1">
        <v>10</v>
      </c>
      <c r="R80" s="2">
        <v>41988</v>
      </c>
      <c r="S80" s="4">
        <f t="shared" si="4"/>
        <v>12.545205479452054</v>
      </c>
      <c r="T80" s="4">
        <f t="shared" si="5"/>
        <v>2.5</v>
      </c>
      <c r="U80" s="1">
        <v>71</v>
      </c>
      <c r="V80" s="1">
        <v>1.62</v>
      </c>
      <c r="Z80" s="1">
        <v>190</v>
      </c>
      <c r="AA80" s="1">
        <v>51</v>
      </c>
      <c r="AB80" s="1">
        <v>116</v>
      </c>
      <c r="AC80" s="1">
        <v>111</v>
      </c>
      <c r="AE80" s="1">
        <v>70</v>
      </c>
      <c r="AF80" s="1">
        <v>17</v>
      </c>
      <c r="AG80" s="1">
        <v>16</v>
      </c>
    </row>
    <row r="81" spans="1:43" ht="27" customHeight="1">
      <c r="A81" s="1">
        <v>81</v>
      </c>
      <c r="B81" s="1">
        <v>6</v>
      </c>
      <c r="C81" s="1" t="s">
        <v>20</v>
      </c>
      <c r="I81" s="1">
        <v>10</v>
      </c>
      <c r="J81" s="2">
        <v>39988</v>
      </c>
      <c r="K81" s="4">
        <f t="shared" si="3"/>
        <v>71.533333333333331</v>
      </c>
      <c r="M81" s="1" t="s">
        <v>52</v>
      </c>
      <c r="N81" s="2">
        <v>37341</v>
      </c>
      <c r="O81" s="2">
        <v>41912</v>
      </c>
      <c r="P81" s="1" t="s">
        <v>36</v>
      </c>
      <c r="Q81" s="1">
        <v>10</v>
      </c>
      <c r="R81" s="2">
        <v>42165</v>
      </c>
      <c r="S81" s="4">
        <f t="shared" si="4"/>
        <v>13.024657534246575</v>
      </c>
      <c r="T81" s="4">
        <f t="shared" si="5"/>
        <v>8.3333333333333339</v>
      </c>
      <c r="U81" s="1">
        <v>75</v>
      </c>
      <c r="V81" s="1">
        <v>1.63</v>
      </c>
      <c r="Z81" s="1">
        <v>212</v>
      </c>
      <c r="AA81" s="1">
        <v>50</v>
      </c>
      <c r="AB81" s="1">
        <v>146</v>
      </c>
      <c r="AC81" s="1">
        <v>78</v>
      </c>
      <c r="AE81" s="1">
        <v>72</v>
      </c>
      <c r="AF81" s="1">
        <v>14</v>
      </c>
      <c r="AG81" s="1">
        <v>17</v>
      </c>
    </row>
    <row r="82" spans="1:43" ht="27" customHeight="1">
      <c r="A82" s="1">
        <v>82</v>
      </c>
      <c r="B82" s="1">
        <v>6</v>
      </c>
      <c r="C82" s="1" t="s">
        <v>20</v>
      </c>
      <c r="I82" s="1">
        <v>11</v>
      </c>
      <c r="J82" s="2">
        <v>39988</v>
      </c>
      <c r="K82" s="4">
        <f t="shared" si="3"/>
        <v>74.733333333333334</v>
      </c>
      <c r="M82" s="1" t="s">
        <v>52</v>
      </c>
      <c r="N82" s="2">
        <v>37341</v>
      </c>
      <c r="O82" s="2">
        <v>41912</v>
      </c>
      <c r="P82" s="1" t="s">
        <v>36</v>
      </c>
      <c r="Q82" s="1">
        <v>10</v>
      </c>
      <c r="R82" s="2">
        <v>42263</v>
      </c>
      <c r="S82" s="4">
        <f t="shared" si="4"/>
        <v>13.287671232876713</v>
      </c>
      <c r="T82" s="4">
        <f t="shared" si="5"/>
        <v>11.533333333333333</v>
      </c>
      <c r="U82" s="1">
        <v>74.5</v>
      </c>
      <c r="V82" s="1">
        <v>1.62</v>
      </c>
      <c r="W82" s="1">
        <v>117</v>
      </c>
      <c r="X82" s="1">
        <v>60</v>
      </c>
      <c r="Z82" s="1">
        <v>283</v>
      </c>
      <c r="AA82" s="1">
        <v>59</v>
      </c>
      <c r="AB82" s="1">
        <v>205</v>
      </c>
      <c r="AC82" s="1">
        <v>96</v>
      </c>
      <c r="AD82" s="1">
        <v>92</v>
      </c>
      <c r="AE82" s="1">
        <v>122</v>
      </c>
      <c r="AF82" s="1">
        <v>16</v>
      </c>
      <c r="AG82" s="1">
        <v>16</v>
      </c>
      <c r="AH82" s="1">
        <v>4.9400000000000004</v>
      </c>
      <c r="AI82" s="1">
        <v>2.48</v>
      </c>
      <c r="AJ82" s="1">
        <v>1.95</v>
      </c>
      <c r="AK82" s="1">
        <v>0.41</v>
      </c>
      <c r="AL82" s="1">
        <v>0.08</v>
      </c>
      <c r="AM82" s="1">
        <v>0.02</v>
      </c>
      <c r="AN82" s="1">
        <v>4.97</v>
      </c>
      <c r="AO82" s="1">
        <v>13.8</v>
      </c>
      <c r="AP82" s="1">
        <v>40.1</v>
      </c>
      <c r="AQ82" s="1">
        <v>245</v>
      </c>
    </row>
    <row r="83" spans="1:43" ht="27" customHeight="1">
      <c r="A83" s="1">
        <v>83</v>
      </c>
      <c r="B83" s="1">
        <v>6</v>
      </c>
      <c r="C83" s="1" t="s">
        <v>20</v>
      </c>
      <c r="I83" s="1">
        <v>12</v>
      </c>
      <c r="J83" s="2">
        <v>39988</v>
      </c>
      <c r="K83" s="4">
        <f t="shared" si="3"/>
        <v>74.733333333333334</v>
      </c>
      <c r="M83" s="1" t="s">
        <v>52</v>
      </c>
      <c r="N83" s="2">
        <v>37341</v>
      </c>
      <c r="O83" s="2">
        <v>41912</v>
      </c>
      <c r="P83" s="1" t="s">
        <v>36</v>
      </c>
      <c r="Q83" s="1">
        <v>20</v>
      </c>
      <c r="R83" s="2">
        <v>42263</v>
      </c>
      <c r="S83" s="4">
        <f t="shared" si="4"/>
        <v>13.287671232876713</v>
      </c>
      <c r="T83" s="4">
        <f t="shared" si="5"/>
        <v>11.533333333333333</v>
      </c>
      <c r="U83" s="1">
        <v>74.5</v>
      </c>
      <c r="V83" s="1">
        <v>1.63</v>
      </c>
      <c r="W83" s="1">
        <v>127</v>
      </c>
      <c r="X83" s="1">
        <v>75</v>
      </c>
      <c r="Z83" s="1">
        <v>203</v>
      </c>
      <c r="AA83" s="1">
        <v>41</v>
      </c>
      <c r="AB83" s="1">
        <v>147</v>
      </c>
      <c r="AC83" s="1">
        <v>75</v>
      </c>
      <c r="AE83" s="1">
        <v>69</v>
      </c>
      <c r="AF83" s="1">
        <v>15</v>
      </c>
      <c r="AG83" s="1">
        <v>15</v>
      </c>
      <c r="AH83" s="1">
        <v>6.01</v>
      </c>
      <c r="AI83" s="1">
        <v>3.07</v>
      </c>
      <c r="AJ83" s="1">
        <v>2.19</v>
      </c>
      <c r="AK83" s="1">
        <v>0.63</v>
      </c>
      <c r="AL83" s="1">
        <v>0.09</v>
      </c>
      <c r="AM83" s="1">
        <v>0.03</v>
      </c>
      <c r="AN83" s="1">
        <v>5.41</v>
      </c>
      <c r="AO83" s="1">
        <v>14.2</v>
      </c>
      <c r="AP83" s="1">
        <v>44</v>
      </c>
      <c r="AQ83" s="1">
        <v>362</v>
      </c>
    </row>
    <row r="84" spans="1:43" ht="27" customHeight="1">
      <c r="A84" s="1">
        <v>84</v>
      </c>
      <c r="B84" s="1">
        <v>6</v>
      </c>
      <c r="C84" s="1" t="s">
        <v>20</v>
      </c>
      <c r="I84" s="1">
        <v>13</v>
      </c>
      <c r="J84" s="2">
        <v>39988</v>
      </c>
      <c r="K84" s="4">
        <f t="shared" si="3"/>
        <v>88.5</v>
      </c>
      <c r="M84" s="1" t="s">
        <v>52</v>
      </c>
      <c r="N84" s="2">
        <v>37341</v>
      </c>
      <c r="O84" s="2">
        <v>41912</v>
      </c>
      <c r="P84" s="1" t="s">
        <v>36</v>
      </c>
      <c r="Q84" s="1">
        <v>20</v>
      </c>
      <c r="R84" s="2">
        <v>42683</v>
      </c>
      <c r="S84" s="4">
        <f t="shared" si="4"/>
        <v>14.419178082191781</v>
      </c>
      <c r="T84" s="4">
        <f t="shared" si="5"/>
        <v>25.3</v>
      </c>
      <c r="U84" s="1">
        <v>76</v>
      </c>
      <c r="V84" s="1">
        <v>1.63</v>
      </c>
      <c r="W84" s="1">
        <v>144</v>
      </c>
      <c r="X84" s="1">
        <v>90</v>
      </c>
      <c r="Y84" s="1">
        <v>103</v>
      </c>
      <c r="Z84" s="1">
        <v>251</v>
      </c>
      <c r="AA84" s="1">
        <v>49</v>
      </c>
      <c r="AB84" s="1">
        <v>178</v>
      </c>
      <c r="AC84" s="1">
        <v>118</v>
      </c>
      <c r="AE84" s="1">
        <v>56</v>
      </c>
      <c r="AF84" s="1">
        <v>11</v>
      </c>
      <c r="AG84" s="1">
        <v>12</v>
      </c>
    </row>
    <row r="85" spans="1:43" ht="27" customHeight="1">
      <c r="A85" s="1">
        <v>85</v>
      </c>
      <c r="B85" s="1">
        <v>6</v>
      </c>
      <c r="C85" s="1" t="s">
        <v>20</v>
      </c>
      <c r="I85" s="1">
        <v>14</v>
      </c>
      <c r="J85" s="2">
        <v>39988</v>
      </c>
      <c r="K85" s="4">
        <f t="shared" si="3"/>
        <v>93.833333333333329</v>
      </c>
      <c r="M85" s="1" t="s">
        <v>52</v>
      </c>
      <c r="N85" s="2">
        <v>37341</v>
      </c>
      <c r="O85" s="2">
        <v>41912</v>
      </c>
      <c r="P85" s="1" t="s">
        <v>36</v>
      </c>
      <c r="Q85" s="1">
        <v>20</v>
      </c>
      <c r="R85" s="2">
        <v>42844</v>
      </c>
      <c r="S85" s="4">
        <f t="shared" si="4"/>
        <v>14.857534246575343</v>
      </c>
      <c r="T85" s="4">
        <f t="shared" si="5"/>
        <v>30.633333333333333</v>
      </c>
      <c r="U85" s="1">
        <v>83</v>
      </c>
      <c r="V85" s="1">
        <v>1.64</v>
      </c>
      <c r="W85" s="1">
        <v>149</v>
      </c>
      <c r="X85" s="1">
        <v>94</v>
      </c>
      <c r="Y85" s="1">
        <v>108</v>
      </c>
      <c r="Z85" s="1">
        <v>232</v>
      </c>
      <c r="AA85" s="1">
        <v>51</v>
      </c>
      <c r="AB85" s="1">
        <v>148</v>
      </c>
      <c r="AC85" s="1">
        <v>164</v>
      </c>
      <c r="AD85" s="1">
        <v>94</v>
      </c>
      <c r="AE85" s="1">
        <v>59</v>
      </c>
      <c r="AF85" s="1">
        <v>20</v>
      </c>
      <c r="AG85" s="1">
        <v>17</v>
      </c>
    </row>
    <row r="86" spans="1:43" ht="27" customHeight="1">
      <c r="A86" s="1">
        <v>86</v>
      </c>
      <c r="B86" s="1">
        <v>6</v>
      </c>
      <c r="C86" s="1" t="s">
        <v>20</v>
      </c>
      <c r="I86" s="1">
        <v>15</v>
      </c>
      <c r="J86" s="2">
        <v>39988</v>
      </c>
      <c r="K86" s="4">
        <f t="shared" si="3"/>
        <v>98.2</v>
      </c>
      <c r="M86" s="1" t="s">
        <v>52</v>
      </c>
      <c r="N86" s="2">
        <v>37341</v>
      </c>
      <c r="O86" s="2">
        <v>41912</v>
      </c>
      <c r="P86" s="1" t="s">
        <v>36</v>
      </c>
      <c r="Q86" s="1">
        <v>20</v>
      </c>
      <c r="R86" s="2">
        <v>42977</v>
      </c>
      <c r="S86" s="4">
        <f t="shared" si="4"/>
        <v>15.216438356164383</v>
      </c>
      <c r="T86" s="4">
        <f t="shared" si="5"/>
        <v>35</v>
      </c>
      <c r="U86" s="1">
        <v>83</v>
      </c>
      <c r="V86" s="1">
        <v>1.65</v>
      </c>
      <c r="W86" s="1">
        <v>135</v>
      </c>
      <c r="X86" s="1">
        <v>86</v>
      </c>
      <c r="Y86" s="1">
        <v>93</v>
      </c>
      <c r="Z86" s="1">
        <v>185</v>
      </c>
      <c r="AA86" s="1">
        <v>45</v>
      </c>
      <c r="AB86" s="1">
        <v>118</v>
      </c>
      <c r="AC86" s="1">
        <v>113</v>
      </c>
      <c r="AE86" s="1">
        <v>69</v>
      </c>
      <c r="AF86" s="1">
        <v>15</v>
      </c>
    </row>
    <row r="87" spans="1:43" ht="27" customHeight="1">
      <c r="A87" s="1">
        <v>87</v>
      </c>
      <c r="B87" s="1">
        <v>6</v>
      </c>
      <c r="C87" s="1" t="s">
        <v>20</v>
      </c>
      <c r="I87" s="1">
        <v>16</v>
      </c>
      <c r="J87" s="2">
        <v>39988</v>
      </c>
      <c r="K87" s="4">
        <f t="shared" si="3"/>
        <v>109.03333333333333</v>
      </c>
      <c r="M87" s="1" t="s">
        <v>52</v>
      </c>
      <c r="N87" s="2">
        <v>37341</v>
      </c>
      <c r="O87" s="2">
        <v>41912</v>
      </c>
      <c r="P87" s="1" t="s">
        <v>36</v>
      </c>
      <c r="Q87" s="1">
        <v>20</v>
      </c>
      <c r="R87" s="2">
        <v>43306</v>
      </c>
      <c r="S87" s="4">
        <f t="shared" si="4"/>
        <v>16.106849315068494</v>
      </c>
      <c r="T87" s="4">
        <f t="shared" si="5"/>
        <v>45.833333333333336</v>
      </c>
      <c r="U87" s="1">
        <v>90</v>
      </c>
      <c r="V87" s="1">
        <v>1.65</v>
      </c>
      <c r="W87" s="1">
        <v>150</v>
      </c>
      <c r="X87" s="1">
        <v>88</v>
      </c>
      <c r="Y87" s="1">
        <v>122</v>
      </c>
      <c r="Z87" s="1">
        <v>197</v>
      </c>
      <c r="AA87" s="1">
        <v>50</v>
      </c>
      <c r="AB87" s="1">
        <v>124</v>
      </c>
      <c r="AC87" s="1">
        <v>86</v>
      </c>
      <c r="AE87" s="1">
        <v>53</v>
      </c>
      <c r="AF87" s="1">
        <v>19</v>
      </c>
    </row>
    <row r="88" spans="1:43" ht="27" customHeight="1">
      <c r="A88" s="1">
        <v>88</v>
      </c>
      <c r="B88" s="1">
        <v>6</v>
      </c>
      <c r="C88" s="1" t="s">
        <v>20</v>
      </c>
      <c r="I88" s="1">
        <v>17</v>
      </c>
      <c r="J88" s="2">
        <v>39988</v>
      </c>
      <c r="K88" s="4">
        <f t="shared" si="3"/>
        <v>112.03333333333333</v>
      </c>
      <c r="M88" s="1" t="s">
        <v>52</v>
      </c>
      <c r="N88" s="2">
        <v>37341</v>
      </c>
      <c r="O88" s="2">
        <v>41912</v>
      </c>
      <c r="P88" s="1" t="s">
        <v>36</v>
      </c>
      <c r="Q88" s="1">
        <v>20</v>
      </c>
      <c r="R88" s="2">
        <v>43398</v>
      </c>
      <c r="S88" s="4">
        <f t="shared" si="4"/>
        <v>16.353424657534248</v>
      </c>
      <c r="T88" s="4">
        <f t="shared" si="5"/>
        <v>48.833333333333336</v>
      </c>
      <c r="U88" s="1">
        <v>85.5</v>
      </c>
      <c r="V88" s="1">
        <v>1.65</v>
      </c>
      <c r="W88" s="1">
        <v>143</v>
      </c>
      <c r="X88" s="1">
        <v>90</v>
      </c>
      <c r="Z88" s="1">
        <v>184</v>
      </c>
      <c r="AA88" s="1">
        <v>36</v>
      </c>
      <c r="AB88" s="1">
        <v>137</v>
      </c>
      <c r="AC88" s="1">
        <v>88</v>
      </c>
      <c r="AD88" s="1">
        <v>87</v>
      </c>
      <c r="AG88" s="1">
        <v>15</v>
      </c>
      <c r="AH88" s="1">
        <v>6.55</v>
      </c>
      <c r="AI88" s="1">
        <v>3.3</v>
      </c>
      <c r="AJ88" s="1">
        <v>2.52</v>
      </c>
      <c r="AK88" s="1">
        <v>0.64</v>
      </c>
      <c r="AL88" s="1">
        <v>0.09</v>
      </c>
      <c r="AM88" s="1">
        <v>0.01</v>
      </c>
      <c r="AN88" s="1">
        <v>4.82</v>
      </c>
      <c r="AO88" s="1">
        <v>13.6</v>
      </c>
      <c r="AP88" s="1">
        <v>40.5</v>
      </c>
      <c r="AQ88" s="1">
        <v>273</v>
      </c>
    </row>
    <row r="89" spans="1:43" ht="27" customHeight="1">
      <c r="A89" s="1">
        <v>89</v>
      </c>
      <c r="B89" s="1">
        <v>6</v>
      </c>
      <c r="C89" s="1" t="s">
        <v>20</v>
      </c>
      <c r="I89" s="1">
        <v>18</v>
      </c>
      <c r="J89" s="2">
        <v>39988</v>
      </c>
      <c r="K89" s="4">
        <f t="shared" si="3"/>
        <v>124.4</v>
      </c>
      <c r="M89" s="1" t="s">
        <v>52</v>
      </c>
      <c r="N89" s="2">
        <v>37341</v>
      </c>
      <c r="O89" s="2">
        <v>41912</v>
      </c>
      <c r="P89" s="1" t="s">
        <v>36</v>
      </c>
      <c r="Q89" s="1">
        <v>20</v>
      </c>
      <c r="R89" s="2">
        <v>43775</v>
      </c>
      <c r="S89" s="4">
        <f t="shared" si="4"/>
        <v>17.36986301369863</v>
      </c>
      <c r="T89" s="4">
        <f t="shared" si="5"/>
        <v>61.2</v>
      </c>
      <c r="U89" s="1">
        <v>90</v>
      </c>
      <c r="V89" s="1">
        <v>1.65</v>
      </c>
      <c r="W89" s="1">
        <v>148</v>
      </c>
      <c r="X89" s="1">
        <v>94</v>
      </c>
      <c r="Y89" s="1">
        <v>134</v>
      </c>
      <c r="Z89" s="1">
        <v>206</v>
      </c>
      <c r="AA89" s="1">
        <v>48</v>
      </c>
      <c r="AB89" s="1">
        <v>132</v>
      </c>
      <c r="AC89" s="1">
        <v>132</v>
      </c>
      <c r="AE89" s="1">
        <v>59</v>
      </c>
      <c r="AF89" s="1">
        <v>15</v>
      </c>
    </row>
    <row r="90" spans="1:43" ht="27" customHeight="1">
      <c r="A90" s="1">
        <v>90</v>
      </c>
      <c r="B90" s="1">
        <v>6</v>
      </c>
      <c r="C90" s="1" t="s">
        <v>20</v>
      </c>
      <c r="I90" s="1">
        <v>19</v>
      </c>
      <c r="J90" s="2">
        <v>39988</v>
      </c>
      <c r="K90" s="4">
        <f t="shared" si="3"/>
        <v>128.06666666666666</v>
      </c>
      <c r="L90" s="1">
        <v>4</v>
      </c>
      <c r="M90" s="1" t="s">
        <v>52</v>
      </c>
      <c r="N90" s="2">
        <v>37341</v>
      </c>
      <c r="O90" s="2">
        <v>41912</v>
      </c>
      <c r="P90" s="1" t="s">
        <v>36</v>
      </c>
      <c r="Q90" s="1">
        <v>20</v>
      </c>
      <c r="R90" s="2">
        <v>43887</v>
      </c>
      <c r="S90" s="4">
        <f t="shared" si="4"/>
        <v>17.671232876712327</v>
      </c>
      <c r="T90" s="4">
        <f t="shared" si="5"/>
        <v>64.86666666666666</v>
      </c>
      <c r="U90" s="1">
        <v>89.5</v>
      </c>
      <c r="V90" s="1">
        <v>1.67</v>
      </c>
      <c r="Z90" s="1">
        <v>184</v>
      </c>
      <c r="AA90" s="1">
        <v>35</v>
      </c>
      <c r="AB90" s="1">
        <v>131</v>
      </c>
      <c r="AC90" s="1">
        <v>92</v>
      </c>
      <c r="AD90" s="1">
        <v>72</v>
      </c>
      <c r="AE90" s="1">
        <v>16</v>
      </c>
      <c r="AF90" s="1">
        <v>23</v>
      </c>
      <c r="AG90" s="1">
        <v>24</v>
      </c>
      <c r="AH90" s="1">
        <v>6.33</v>
      </c>
      <c r="AI90" s="1">
        <v>3.8</v>
      </c>
      <c r="AJ90" s="1">
        <v>1.89</v>
      </c>
      <c r="AK90" s="1">
        <v>0.53</v>
      </c>
      <c r="AL90" s="1">
        <v>0.11</v>
      </c>
      <c r="AM90" s="1">
        <v>0.01</v>
      </c>
      <c r="AN90" s="1">
        <v>5.03</v>
      </c>
      <c r="AO90" s="1">
        <v>14.2</v>
      </c>
      <c r="AP90" s="1">
        <v>42.5</v>
      </c>
      <c r="AQ90" s="1">
        <v>257</v>
      </c>
    </row>
    <row r="91" spans="1:43" ht="27" customHeight="1">
      <c r="A91" s="1">
        <v>91</v>
      </c>
      <c r="B91" s="1">
        <v>7</v>
      </c>
      <c r="C91" s="1" t="s">
        <v>20</v>
      </c>
      <c r="D91" s="1" t="s">
        <v>39</v>
      </c>
      <c r="E91" s="1" t="s">
        <v>66</v>
      </c>
      <c r="F91" s="1" t="s">
        <v>67</v>
      </c>
      <c r="H91" s="1" t="s">
        <v>68</v>
      </c>
      <c r="I91" s="1">
        <v>1</v>
      </c>
      <c r="J91" s="2">
        <v>41703</v>
      </c>
      <c r="K91" s="4">
        <f t="shared" si="3"/>
        <v>0</v>
      </c>
      <c r="L91" s="1">
        <v>1</v>
      </c>
      <c r="M91" s="1" t="s">
        <v>52</v>
      </c>
      <c r="N91" s="2">
        <v>37126</v>
      </c>
      <c r="O91" s="2">
        <v>41955</v>
      </c>
      <c r="P91" s="1" t="s">
        <v>36</v>
      </c>
      <c r="Q91" s="1">
        <v>0</v>
      </c>
      <c r="R91" s="2">
        <v>41703</v>
      </c>
      <c r="S91" s="4">
        <f t="shared" si="4"/>
        <v>12.361643835616439</v>
      </c>
      <c r="T91" s="4">
        <f t="shared" si="5"/>
        <v>-8.2333333333333325</v>
      </c>
      <c r="U91" s="1">
        <v>64</v>
      </c>
      <c r="V91" s="1">
        <v>1.55</v>
      </c>
      <c r="Z91" s="1">
        <v>281</v>
      </c>
      <c r="AA91" s="1">
        <v>55</v>
      </c>
      <c r="AB91" s="1">
        <v>216</v>
      </c>
      <c r="AC91" s="1">
        <v>49</v>
      </c>
    </row>
    <row r="92" spans="1:43" ht="27" customHeight="1">
      <c r="A92" s="1">
        <v>92</v>
      </c>
      <c r="B92" s="1">
        <v>7</v>
      </c>
      <c r="C92" s="1" t="s">
        <v>20</v>
      </c>
      <c r="I92" s="1">
        <v>2</v>
      </c>
      <c r="J92" s="2">
        <v>41703</v>
      </c>
      <c r="K92" s="4">
        <f t="shared" si="3"/>
        <v>1.8666666666666667</v>
      </c>
      <c r="M92" s="1" t="s">
        <v>52</v>
      </c>
      <c r="N92" s="2">
        <v>37126</v>
      </c>
      <c r="O92" s="2">
        <v>41955</v>
      </c>
      <c r="P92" s="1" t="s">
        <v>36</v>
      </c>
      <c r="Q92" s="1">
        <v>0</v>
      </c>
      <c r="R92" s="2">
        <v>41760</v>
      </c>
      <c r="S92" s="4">
        <f t="shared" si="4"/>
        <v>12.515068493150684</v>
      </c>
      <c r="T92" s="4">
        <f t="shared" si="5"/>
        <v>-6.3666666666666663</v>
      </c>
      <c r="Z92" s="1">
        <v>256</v>
      </c>
      <c r="AA92" s="1">
        <v>51</v>
      </c>
      <c r="AB92" s="1">
        <v>192</v>
      </c>
      <c r="AC92" s="1">
        <v>62</v>
      </c>
    </row>
    <row r="93" spans="1:43" ht="27" customHeight="1">
      <c r="A93" s="1">
        <v>93</v>
      </c>
      <c r="B93" s="1">
        <v>7</v>
      </c>
      <c r="C93" s="1" t="s">
        <v>20</v>
      </c>
      <c r="I93" s="1">
        <v>3</v>
      </c>
      <c r="J93" s="2">
        <v>41703</v>
      </c>
      <c r="K93" s="4">
        <f t="shared" si="3"/>
        <v>8.2333333333333325</v>
      </c>
      <c r="L93" s="1">
        <v>2</v>
      </c>
      <c r="M93" s="1" t="s">
        <v>52</v>
      </c>
      <c r="N93" s="2">
        <v>37126</v>
      </c>
      <c r="O93" s="2">
        <v>41955</v>
      </c>
      <c r="P93" s="1" t="s">
        <v>36</v>
      </c>
      <c r="Q93" s="1">
        <v>0</v>
      </c>
      <c r="R93" s="2">
        <v>41955</v>
      </c>
      <c r="S93" s="4">
        <f t="shared" si="4"/>
        <v>13.038356164383561</v>
      </c>
      <c r="T93" s="4">
        <f t="shared" si="5"/>
        <v>0</v>
      </c>
      <c r="U93" s="1">
        <v>61</v>
      </c>
      <c r="V93" s="1">
        <v>1.55</v>
      </c>
      <c r="W93" s="1">
        <v>135</v>
      </c>
      <c r="X93" s="1">
        <v>93</v>
      </c>
      <c r="Y93" s="1">
        <v>109</v>
      </c>
      <c r="Z93" s="1">
        <v>244</v>
      </c>
      <c r="AA93" s="1">
        <v>45</v>
      </c>
      <c r="AB93" s="1">
        <v>184</v>
      </c>
      <c r="AC93" s="1">
        <v>74</v>
      </c>
      <c r="AD93" s="1">
        <v>107</v>
      </c>
      <c r="AE93" s="1">
        <v>116</v>
      </c>
      <c r="AF93" s="1">
        <v>20</v>
      </c>
      <c r="AG93" s="1">
        <v>15</v>
      </c>
      <c r="AH93" s="1">
        <v>9.27</v>
      </c>
      <c r="AI93" s="1">
        <v>5.28</v>
      </c>
      <c r="AJ93" s="1">
        <v>2.42</v>
      </c>
      <c r="AK93" s="1">
        <v>0.62</v>
      </c>
      <c r="AL93" s="1">
        <v>0.84</v>
      </c>
      <c r="AM93" s="1">
        <v>0.11</v>
      </c>
      <c r="AN93" s="1">
        <v>5.0199999999999996</v>
      </c>
      <c r="AO93" s="1">
        <v>13.7</v>
      </c>
      <c r="AP93" s="1">
        <v>40.799999999999997</v>
      </c>
      <c r="AQ93" s="1">
        <v>241</v>
      </c>
    </row>
    <row r="94" spans="1:43" ht="27" customHeight="1">
      <c r="A94" s="1">
        <v>94</v>
      </c>
      <c r="B94" s="1">
        <v>7</v>
      </c>
      <c r="C94" s="1" t="s">
        <v>20</v>
      </c>
      <c r="I94" s="1">
        <v>4</v>
      </c>
      <c r="J94" s="2">
        <v>41703</v>
      </c>
      <c r="K94" s="4">
        <f t="shared" si="3"/>
        <v>10.066666666666666</v>
      </c>
      <c r="L94" s="1">
        <v>3</v>
      </c>
      <c r="M94" s="1" t="s">
        <v>52</v>
      </c>
      <c r="N94" s="2">
        <v>37126</v>
      </c>
      <c r="O94" s="2">
        <v>41955</v>
      </c>
      <c r="P94" s="1" t="s">
        <v>36</v>
      </c>
      <c r="Q94" s="1">
        <v>10</v>
      </c>
      <c r="R94" s="2">
        <v>42011</v>
      </c>
      <c r="S94" s="4">
        <f t="shared" si="4"/>
        <v>13.189041095890412</v>
      </c>
      <c r="T94" s="4">
        <f t="shared" si="5"/>
        <v>1.8333333333333333</v>
      </c>
      <c r="U94" s="1">
        <v>61.6</v>
      </c>
      <c r="Z94" s="1">
        <v>182</v>
      </c>
      <c r="AA94" s="1">
        <v>47</v>
      </c>
      <c r="AB94" s="1">
        <v>126</v>
      </c>
      <c r="AC94" s="1">
        <v>47</v>
      </c>
      <c r="AE94" s="1">
        <v>89</v>
      </c>
      <c r="AF94" s="1">
        <v>21</v>
      </c>
      <c r="AG94" s="1">
        <v>23</v>
      </c>
    </row>
    <row r="95" spans="1:43" ht="27" customHeight="1">
      <c r="A95" s="1">
        <v>95</v>
      </c>
      <c r="B95" s="1">
        <v>7</v>
      </c>
      <c r="C95" s="1" t="s">
        <v>20</v>
      </c>
      <c r="I95" s="1">
        <v>5</v>
      </c>
      <c r="J95" s="2">
        <v>41703</v>
      </c>
      <c r="K95" s="4">
        <f t="shared" si="3"/>
        <v>11.966666666666667</v>
      </c>
      <c r="M95" s="1" t="s">
        <v>52</v>
      </c>
      <c r="N95" s="2">
        <v>37126</v>
      </c>
      <c r="O95" s="2">
        <v>41955</v>
      </c>
      <c r="P95" s="1" t="s">
        <v>36</v>
      </c>
      <c r="Q95" s="1">
        <v>10</v>
      </c>
      <c r="R95" s="2">
        <v>42067</v>
      </c>
      <c r="S95" s="4">
        <f t="shared" si="4"/>
        <v>13.345205479452055</v>
      </c>
      <c r="T95" s="4">
        <f t="shared" si="5"/>
        <v>3.7333333333333334</v>
      </c>
      <c r="Z95" s="1">
        <v>174</v>
      </c>
      <c r="AA95" s="1">
        <v>27</v>
      </c>
      <c r="AB95" s="1">
        <v>127</v>
      </c>
      <c r="AC95" s="1">
        <v>98</v>
      </c>
      <c r="AE95" s="1">
        <v>71</v>
      </c>
      <c r="AF95" s="1">
        <v>19</v>
      </c>
      <c r="AG95" s="1">
        <v>17</v>
      </c>
    </row>
    <row r="96" spans="1:43" ht="27" customHeight="1">
      <c r="A96" s="1">
        <v>96</v>
      </c>
      <c r="B96" s="1">
        <v>7</v>
      </c>
      <c r="C96" s="1" t="s">
        <v>20</v>
      </c>
      <c r="I96" s="1">
        <v>6</v>
      </c>
      <c r="J96" s="2">
        <v>41703</v>
      </c>
      <c r="K96" s="4">
        <f t="shared" si="3"/>
        <v>14.233333333333333</v>
      </c>
      <c r="M96" s="1" t="s">
        <v>52</v>
      </c>
      <c r="N96" s="2">
        <v>37126</v>
      </c>
      <c r="O96" s="2">
        <v>41955</v>
      </c>
      <c r="P96" s="1" t="s">
        <v>36</v>
      </c>
      <c r="Q96" s="1">
        <v>10</v>
      </c>
      <c r="R96" s="2">
        <v>42136</v>
      </c>
      <c r="S96" s="4">
        <f t="shared" si="4"/>
        <v>13.531506849315068</v>
      </c>
      <c r="T96" s="4">
        <f t="shared" si="5"/>
        <v>6</v>
      </c>
      <c r="U96" s="1">
        <v>61</v>
      </c>
      <c r="V96" s="1">
        <v>1.56</v>
      </c>
      <c r="Z96" s="1">
        <v>200</v>
      </c>
      <c r="AA96" s="1">
        <v>50</v>
      </c>
      <c r="AB96" s="1">
        <v>140</v>
      </c>
      <c r="AC96" s="1">
        <v>50</v>
      </c>
      <c r="AD96" s="1">
        <v>104</v>
      </c>
      <c r="AE96" s="1">
        <v>85</v>
      </c>
      <c r="AF96" s="1">
        <v>20</v>
      </c>
      <c r="AG96" s="1">
        <v>19</v>
      </c>
      <c r="AH96" s="1">
        <v>8.5500000000000007</v>
      </c>
      <c r="AI96" s="1">
        <v>5.38</v>
      </c>
      <c r="AJ96" s="1">
        <v>1.82</v>
      </c>
      <c r="AK96" s="1">
        <v>0.68</v>
      </c>
      <c r="AL96" s="1">
        <v>0.63</v>
      </c>
      <c r="AM96" s="1">
        <v>0.04</v>
      </c>
      <c r="AN96" s="1">
        <v>4.9400000000000004</v>
      </c>
      <c r="AO96" s="1">
        <v>13.7</v>
      </c>
      <c r="AP96" s="1">
        <v>40.200000000000003</v>
      </c>
      <c r="AQ96" s="1">
        <v>226</v>
      </c>
    </row>
    <row r="97" spans="1:43" ht="27" customHeight="1">
      <c r="A97" s="1">
        <v>97</v>
      </c>
      <c r="B97" s="1">
        <v>7</v>
      </c>
      <c r="C97" s="1" t="s">
        <v>20</v>
      </c>
      <c r="I97" s="1">
        <v>7</v>
      </c>
      <c r="J97" s="2">
        <v>41703</v>
      </c>
      <c r="K97" s="4">
        <f t="shared" si="3"/>
        <v>33.966666666666669</v>
      </c>
      <c r="L97" s="1">
        <v>4</v>
      </c>
      <c r="M97" s="1" t="s">
        <v>52</v>
      </c>
      <c r="N97" s="2">
        <v>37126</v>
      </c>
      <c r="O97" s="2">
        <v>41955</v>
      </c>
      <c r="P97" s="1" t="s">
        <v>36</v>
      </c>
      <c r="Q97" s="1">
        <v>10</v>
      </c>
      <c r="R97" s="2">
        <v>42739</v>
      </c>
      <c r="S97" s="4">
        <f t="shared" si="4"/>
        <v>15.153424657534247</v>
      </c>
      <c r="T97" s="4">
        <f t="shared" si="5"/>
        <v>25.733333333333334</v>
      </c>
      <c r="U97" s="1">
        <v>68</v>
      </c>
      <c r="V97" s="1">
        <v>1.56</v>
      </c>
      <c r="W97" s="1">
        <v>141</v>
      </c>
      <c r="X97" s="1">
        <v>93</v>
      </c>
      <c r="Y97" s="1">
        <v>96</v>
      </c>
      <c r="Z97" s="1">
        <v>198</v>
      </c>
      <c r="AA97" s="1">
        <v>44</v>
      </c>
      <c r="AB97" s="1">
        <v>142</v>
      </c>
      <c r="AC97" s="1">
        <v>59</v>
      </c>
      <c r="AG97" s="1">
        <v>20</v>
      </c>
    </row>
    <row r="98" spans="1:43" ht="27" customHeight="1">
      <c r="A98" s="1">
        <v>98</v>
      </c>
      <c r="B98" s="1">
        <v>8</v>
      </c>
      <c r="C98" s="1" t="s">
        <v>37</v>
      </c>
      <c r="D98" s="1" t="s">
        <v>59</v>
      </c>
      <c r="E98" s="1" t="s">
        <v>66</v>
      </c>
      <c r="F98" s="1" t="s">
        <v>73</v>
      </c>
      <c r="G98" s="1" t="s">
        <v>70</v>
      </c>
      <c r="I98" s="1">
        <v>1</v>
      </c>
      <c r="J98" s="2">
        <v>40987</v>
      </c>
      <c r="K98" s="4">
        <f t="shared" si="3"/>
        <v>0</v>
      </c>
      <c r="L98" s="1">
        <v>1</v>
      </c>
      <c r="M98" s="1" t="s">
        <v>52</v>
      </c>
      <c r="N98" s="2">
        <v>37825</v>
      </c>
      <c r="O98" s="2">
        <v>41547</v>
      </c>
      <c r="P98" s="1" t="s">
        <v>36</v>
      </c>
      <c r="Q98" s="1">
        <v>0</v>
      </c>
      <c r="R98" s="2">
        <v>40987</v>
      </c>
      <c r="S98" s="4">
        <f t="shared" si="4"/>
        <v>8.536986301369863</v>
      </c>
      <c r="T98" s="4">
        <f t="shared" si="5"/>
        <v>-18.366666666666667</v>
      </c>
      <c r="U98" s="1">
        <v>26</v>
      </c>
      <c r="V98" s="1">
        <v>1.27</v>
      </c>
      <c r="Z98" s="1">
        <v>288</v>
      </c>
      <c r="AA98" s="1">
        <v>55</v>
      </c>
      <c r="AB98" s="1">
        <v>223</v>
      </c>
      <c r="AC98" s="1">
        <v>46</v>
      </c>
      <c r="AD98" s="1">
        <v>79</v>
      </c>
      <c r="AE98" s="1">
        <v>117</v>
      </c>
      <c r="AF98" s="1">
        <v>25</v>
      </c>
      <c r="AG98" s="1">
        <v>11</v>
      </c>
      <c r="AH98" s="1">
        <v>4.2</v>
      </c>
      <c r="AI98" s="1">
        <v>2</v>
      </c>
      <c r="AJ98" s="1">
        <v>1.3</v>
      </c>
      <c r="AK98" s="1">
        <v>0.3</v>
      </c>
      <c r="AL98" s="1">
        <v>0.5</v>
      </c>
      <c r="AM98" s="1">
        <v>0.1</v>
      </c>
      <c r="AN98" s="1">
        <v>4.63</v>
      </c>
      <c r="AO98" s="1">
        <v>13.4</v>
      </c>
      <c r="AP98" s="1">
        <v>37.5</v>
      </c>
      <c r="AQ98" s="1">
        <v>261</v>
      </c>
    </row>
    <row r="99" spans="1:43" ht="27" customHeight="1">
      <c r="A99" s="1">
        <v>99</v>
      </c>
      <c r="B99" s="1">
        <v>8</v>
      </c>
      <c r="C99" s="1" t="s">
        <v>37</v>
      </c>
      <c r="I99" s="1">
        <v>2</v>
      </c>
      <c r="J99" s="2">
        <v>40987</v>
      </c>
      <c r="K99" s="4">
        <f t="shared" si="3"/>
        <v>18.366666666666667</v>
      </c>
      <c r="L99" s="1">
        <v>2</v>
      </c>
      <c r="M99" s="1" t="s">
        <v>52</v>
      </c>
      <c r="N99" s="2">
        <v>37825</v>
      </c>
      <c r="O99" s="2">
        <v>41547</v>
      </c>
      <c r="P99" s="1" t="s">
        <v>36</v>
      </c>
      <c r="Q99" s="1">
        <v>0</v>
      </c>
      <c r="R99" s="2">
        <v>41547</v>
      </c>
      <c r="S99" s="4">
        <f t="shared" si="4"/>
        <v>10.046575342465754</v>
      </c>
      <c r="T99" s="4">
        <f t="shared" si="5"/>
        <v>0</v>
      </c>
      <c r="Z99" s="1">
        <v>326</v>
      </c>
      <c r="AA99" s="1">
        <v>58</v>
      </c>
      <c r="AB99" s="1">
        <v>258</v>
      </c>
      <c r="AC99" s="1">
        <v>49</v>
      </c>
      <c r="AF99" s="1">
        <v>25</v>
      </c>
      <c r="AG99" s="1">
        <v>12</v>
      </c>
    </row>
    <row r="100" spans="1:43" ht="27" customHeight="1">
      <c r="A100" s="1">
        <v>100</v>
      </c>
      <c r="B100" s="1">
        <v>8</v>
      </c>
      <c r="C100" s="1" t="s">
        <v>37</v>
      </c>
      <c r="I100" s="1">
        <v>3</v>
      </c>
      <c r="J100" s="2">
        <v>40987</v>
      </c>
      <c r="K100" s="4">
        <f t="shared" si="3"/>
        <v>19.533333333333335</v>
      </c>
      <c r="L100" s="1">
        <v>3</v>
      </c>
      <c r="M100" s="1" t="s">
        <v>52</v>
      </c>
      <c r="N100" s="2">
        <v>37825</v>
      </c>
      <c r="O100" s="2">
        <v>41547</v>
      </c>
      <c r="P100" s="1" t="s">
        <v>36</v>
      </c>
      <c r="Q100" s="1">
        <v>10</v>
      </c>
      <c r="R100" s="2">
        <v>41583</v>
      </c>
      <c r="S100" s="4">
        <f t="shared" si="4"/>
        <v>10.142465753424657</v>
      </c>
      <c r="T100" s="4">
        <f t="shared" si="5"/>
        <v>1.1666666666666667</v>
      </c>
      <c r="Z100" s="1">
        <v>288</v>
      </c>
      <c r="AA100" s="1">
        <v>67</v>
      </c>
      <c r="AB100" s="1">
        <v>210</v>
      </c>
      <c r="AC100" s="1">
        <v>53</v>
      </c>
      <c r="AE100" s="1">
        <v>114</v>
      </c>
      <c r="AF100" s="1">
        <v>27</v>
      </c>
      <c r="AG100" s="1">
        <v>11</v>
      </c>
    </row>
    <row r="101" spans="1:43" ht="27" customHeight="1">
      <c r="A101" s="1">
        <v>101</v>
      </c>
      <c r="B101" s="1">
        <v>8</v>
      </c>
      <c r="C101" s="1" t="s">
        <v>37</v>
      </c>
      <c r="I101" s="1">
        <v>4</v>
      </c>
      <c r="J101" s="2">
        <v>40987</v>
      </c>
      <c r="K101" s="4">
        <f t="shared" si="3"/>
        <v>20.733333333333334</v>
      </c>
      <c r="M101" s="1" t="s">
        <v>52</v>
      </c>
      <c r="N101" s="2">
        <v>37825</v>
      </c>
      <c r="O101" s="2">
        <v>41547</v>
      </c>
      <c r="P101" s="1" t="s">
        <v>36</v>
      </c>
      <c r="Q101" s="1">
        <v>10</v>
      </c>
      <c r="R101" s="2">
        <v>41619</v>
      </c>
      <c r="S101" s="4">
        <f t="shared" si="4"/>
        <v>10.241095890410959</v>
      </c>
      <c r="T101" s="4">
        <f t="shared" si="5"/>
        <v>2.3666666666666667</v>
      </c>
      <c r="Z101" s="1">
        <v>223</v>
      </c>
      <c r="AA101" s="1">
        <v>64</v>
      </c>
      <c r="AB101" s="1">
        <v>149</v>
      </c>
      <c r="AC101" s="1">
        <v>46</v>
      </c>
      <c r="AE101" s="1">
        <v>105</v>
      </c>
      <c r="AF101" s="1">
        <v>26</v>
      </c>
      <c r="AG101" s="1">
        <v>13</v>
      </c>
    </row>
    <row r="102" spans="1:43" ht="27" customHeight="1">
      <c r="A102" s="1">
        <v>102</v>
      </c>
      <c r="B102" s="1">
        <v>8</v>
      </c>
      <c r="C102" s="1" t="s">
        <v>37</v>
      </c>
      <c r="I102" s="1">
        <v>5</v>
      </c>
      <c r="J102" s="2">
        <v>40987</v>
      </c>
      <c r="K102" s="4">
        <f t="shared" si="3"/>
        <v>24.233333333333334</v>
      </c>
      <c r="M102" s="1" t="s">
        <v>52</v>
      </c>
      <c r="N102" s="2">
        <v>37825</v>
      </c>
      <c r="O102" s="2">
        <v>41547</v>
      </c>
      <c r="P102" s="1" t="s">
        <v>36</v>
      </c>
      <c r="Q102" s="1">
        <v>10</v>
      </c>
      <c r="R102" s="2">
        <v>41724</v>
      </c>
      <c r="S102" s="4">
        <f t="shared" si="4"/>
        <v>10.528767123287672</v>
      </c>
      <c r="T102" s="4">
        <f t="shared" si="5"/>
        <v>5.8666666666666663</v>
      </c>
      <c r="Z102" s="1">
        <v>190</v>
      </c>
      <c r="AA102" s="1">
        <v>49</v>
      </c>
      <c r="AB102" s="1">
        <v>133</v>
      </c>
      <c r="AC102" s="1">
        <v>37</v>
      </c>
      <c r="AE102" s="1">
        <v>73</v>
      </c>
      <c r="AF102" s="1">
        <v>23</v>
      </c>
      <c r="AG102" s="1">
        <v>15</v>
      </c>
    </row>
    <row r="103" spans="1:43" ht="27" customHeight="1">
      <c r="A103" s="1">
        <v>103</v>
      </c>
      <c r="B103" s="1">
        <v>8</v>
      </c>
      <c r="C103" s="1" t="s">
        <v>37</v>
      </c>
      <c r="I103" s="1">
        <v>6</v>
      </c>
      <c r="J103" s="2">
        <v>40987</v>
      </c>
      <c r="K103" s="4">
        <f t="shared" si="3"/>
        <v>29</v>
      </c>
      <c r="M103" s="1" t="s">
        <v>52</v>
      </c>
      <c r="N103" s="2">
        <v>37825</v>
      </c>
      <c r="O103" s="2">
        <v>41547</v>
      </c>
      <c r="P103" s="1" t="s">
        <v>36</v>
      </c>
      <c r="Q103" s="1">
        <v>10</v>
      </c>
      <c r="R103" s="2">
        <v>41870</v>
      </c>
      <c r="S103" s="4">
        <f t="shared" si="4"/>
        <v>10.920547945205479</v>
      </c>
      <c r="T103" s="4">
        <f t="shared" si="5"/>
        <v>10.633333333333333</v>
      </c>
      <c r="U103" s="1">
        <v>31</v>
      </c>
      <c r="V103" s="1">
        <v>1.4</v>
      </c>
      <c r="Z103" s="1">
        <v>237</v>
      </c>
      <c r="AA103" s="1">
        <v>62</v>
      </c>
      <c r="AB103" s="1">
        <v>158</v>
      </c>
      <c r="AC103" s="1">
        <v>84</v>
      </c>
      <c r="AE103" s="1">
        <v>65</v>
      </c>
      <c r="AF103" s="1">
        <v>21</v>
      </c>
      <c r="AG103" s="1">
        <v>13</v>
      </c>
    </row>
    <row r="104" spans="1:43" ht="27" customHeight="1">
      <c r="A104" s="1">
        <v>104</v>
      </c>
      <c r="B104" s="1">
        <v>8</v>
      </c>
      <c r="C104" s="1" t="s">
        <v>37</v>
      </c>
      <c r="I104" s="1">
        <v>7</v>
      </c>
      <c r="J104" s="2">
        <v>40987</v>
      </c>
      <c r="K104" s="4">
        <f t="shared" si="3"/>
        <v>30.6</v>
      </c>
      <c r="M104" s="1" t="s">
        <v>52</v>
      </c>
      <c r="N104" s="2">
        <v>37825</v>
      </c>
      <c r="O104" s="2">
        <v>41547</v>
      </c>
      <c r="P104" s="1" t="s">
        <v>36</v>
      </c>
      <c r="Q104" s="1">
        <v>10</v>
      </c>
      <c r="R104" s="2">
        <v>41919</v>
      </c>
      <c r="S104" s="4">
        <f t="shared" si="4"/>
        <v>11.052054794520547</v>
      </c>
      <c r="T104" s="4">
        <f t="shared" si="5"/>
        <v>12.233333333333333</v>
      </c>
      <c r="Z104" s="1">
        <v>260</v>
      </c>
      <c r="AA104" s="1">
        <v>57</v>
      </c>
      <c r="AB104" s="1">
        <v>184</v>
      </c>
      <c r="AC104" s="1">
        <v>94</v>
      </c>
      <c r="AD104" s="1">
        <v>83</v>
      </c>
      <c r="AE104" s="1">
        <v>91</v>
      </c>
      <c r="AF104" s="1">
        <v>23</v>
      </c>
      <c r="AG104" s="1">
        <v>11</v>
      </c>
      <c r="AH104" s="1">
        <v>3.47</v>
      </c>
      <c r="AI104" s="1">
        <v>1.61</v>
      </c>
      <c r="AJ104" s="1">
        <v>1.05</v>
      </c>
      <c r="AK104" s="1">
        <v>0.23</v>
      </c>
      <c r="AL104" s="1">
        <v>0.49</v>
      </c>
      <c r="AM104" s="1">
        <v>0.09</v>
      </c>
      <c r="AN104" s="1">
        <v>4.76</v>
      </c>
      <c r="AO104" s="1">
        <v>14.1</v>
      </c>
      <c r="AP104" s="1">
        <v>39.9</v>
      </c>
      <c r="AQ104" s="1">
        <v>83.8</v>
      </c>
    </row>
    <row r="105" spans="1:43" ht="27" customHeight="1">
      <c r="A105" s="1">
        <v>105</v>
      </c>
      <c r="B105" s="1">
        <v>8</v>
      </c>
      <c r="C105" s="1" t="s">
        <v>37</v>
      </c>
      <c r="I105" s="1">
        <v>8</v>
      </c>
      <c r="J105" s="2">
        <v>40987</v>
      </c>
      <c r="K105" s="4">
        <f t="shared" si="3"/>
        <v>34.633333333333333</v>
      </c>
      <c r="M105" s="1" t="s">
        <v>52</v>
      </c>
      <c r="N105" s="2">
        <v>37825</v>
      </c>
      <c r="O105" s="2">
        <v>41547</v>
      </c>
      <c r="P105" s="1" t="s">
        <v>36</v>
      </c>
      <c r="Q105" s="1">
        <v>10</v>
      </c>
      <c r="R105" s="2">
        <v>42043</v>
      </c>
      <c r="S105" s="4">
        <f t="shared" si="4"/>
        <v>11.383561643835616</v>
      </c>
      <c r="T105" s="4">
        <f t="shared" si="5"/>
        <v>16.266666666666666</v>
      </c>
      <c r="Z105" s="1">
        <v>246</v>
      </c>
      <c r="AA105" s="1">
        <v>67</v>
      </c>
      <c r="AB105" s="1">
        <v>171</v>
      </c>
      <c r="AC105" s="1">
        <v>42</v>
      </c>
      <c r="AE105" s="1">
        <v>127</v>
      </c>
      <c r="AF105" s="1">
        <v>25</v>
      </c>
      <c r="AG105" s="1">
        <v>12</v>
      </c>
      <c r="AH105" s="1">
        <v>4.2300000000000004</v>
      </c>
      <c r="AI105" s="1">
        <v>2.16</v>
      </c>
      <c r="AJ105" s="1">
        <v>1.34</v>
      </c>
      <c r="AK105" s="1">
        <v>0.35</v>
      </c>
      <c r="AL105" s="1">
        <v>0.3</v>
      </c>
      <c r="AM105" s="1">
        <v>0.08</v>
      </c>
      <c r="AN105" s="1">
        <v>4.76</v>
      </c>
      <c r="AO105" s="1">
        <v>13.7</v>
      </c>
      <c r="AP105" s="1">
        <v>39.700000000000003</v>
      </c>
      <c r="AQ105" s="1">
        <v>264</v>
      </c>
    </row>
    <row r="106" spans="1:43" ht="27" customHeight="1">
      <c r="A106" s="1">
        <v>106</v>
      </c>
      <c r="B106" s="1">
        <v>8</v>
      </c>
      <c r="C106" s="1" t="s">
        <v>37</v>
      </c>
      <c r="I106" s="1">
        <v>9</v>
      </c>
      <c r="J106" s="2">
        <v>40987</v>
      </c>
      <c r="K106" s="4">
        <f t="shared" si="3"/>
        <v>44.833333333333336</v>
      </c>
      <c r="M106" s="1" t="s">
        <v>52</v>
      </c>
      <c r="N106" s="2">
        <v>37825</v>
      </c>
      <c r="O106" s="2">
        <v>41547</v>
      </c>
      <c r="P106" s="1" t="s">
        <v>36</v>
      </c>
      <c r="Q106" s="1">
        <v>20</v>
      </c>
      <c r="R106" s="2">
        <v>42352</v>
      </c>
      <c r="S106" s="4">
        <f t="shared" si="4"/>
        <v>12.221917808219178</v>
      </c>
      <c r="T106" s="4">
        <f t="shared" si="5"/>
        <v>26.466666666666665</v>
      </c>
      <c r="U106" s="1">
        <v>37</v>
      </c>
      <c r="V106" s="1">
        <v>1.48</v>
      </c>
      <c r="Z106" s="1">
        <v>296</v>
      </c>
      <c r="AA106" s="1">
        <v>57</v>
      </c>
      <c r="AB106" s="1">
        <v>221</v>
      </c>
      <c r="AC106" s="1">
        <v>88</v>
      </c>
      <c r="AD106" s="1">
        <v>93</v>
      </c>
      <c r="AE106" s="1">
        <v>63</v>
      </c>
      <c r="AF106" s="1">
        <v>21</v>
      </c>
      <c r="AG106" s="1">
        <v>9</v>
      </c>
    </row>
    <row r="107" spans="1:43" ht="27" customHeight="1">
      <c r="A107" s="1">
        <v>107</v>
      </c>
      <c r="B107" s="1">
        <v>8</v>
      </c>
      <c r="C107" s="1" t="s">
        <v>37</v>
      </c>
      <c r="I107" s="1">
        <v>10</v>
      </c>
      <c r="J107" s="2">
        <v>40987</v>
      </c>
      <c r="K107" s="4">
        <f t="shared" si="3"/>
        <v>51.266666666666666</v>
      </c>
      <c r="M107" s="1" t="s">
        <v>52</v>
      </c>
      <c r="N107" s="2">
        <v>37825</v>
      </c>
      <c r="O107" s="2">
        <v>41547</v>
      </c>
      <c r="P107" s="1" t="s">
        <v>36</v>
      </c>
      <c r="Q107" s="1">
        <v>20</v>
      </c>
      <c r="R107" s="2">
        <v>42548</v>
      </c>
      <c r="S107" s="4">
        <f t="shared" si="4"/>
        <v>12.75068493150685</v>
      </c>
      <c r="T107" s="4">
        <f t="shared" si="5"/>
        <v>32.9</v>
      </c>
      <c r="Z107" s="1">
        <v>263</v>
      </c>
      <c r="AA107" s="1">
        <v>61</v>
      </c>
      <c r="AC107" s="1">
        <v>34</v>
      </c>
      <c r="AD107" s="1">
        <v>88</v>
      </c>
      <c r="AE107" s="1">
        <v>78</v>
      </c>
      <c r="AH107" s="1">
        <v>2.91</v>
      </c>
      <c r="AI107" s="1">
        <v>1.2</v>
      </c>
      <c r="AJ107" s="1">
        <v>1.21</v>
      </c>
      <c r="AK107" s="1">
        <v>0.23</v>
      </c>
      <c r="AL107" s="1">
        <v>0.21</v>
      </c>
      <c r="AM107" s="1">
        <v>0.05</v>
      </c>
      <c r="AN107" s="1">
        <v>4.78</v>
      </c>
      <c r="AO107" s="1">
        <v>14.1</v>
      </c>
      <c r="AP107" s="1">
        <v>39.299999999999997</v>
      </c>
      <c r="AQ107" s="1">
        <v>269</v>
      </c>
    </row>
    <row r="108" spans="1:43" ht="27" customHeight="1">
      <c r="A108" s="1">
        <v>108</v>
      </c>
      <c r="B108" s="1">
        <v>8</v>
      </c>
      <c r="C108" s="1" t="s">
        <v>37</v>
      </c>
      <c r="I108" s="1">
        <v>11</v>
      </c>
      <c r="J108" s="2">
        <v>40987</v>
      </c>
      <c r="K108" s="4">
        <f t="shared" si="3"/>
        <v>55.2</v>
      </c>
      <c r="M108" s="1" t="s">
        <v>52</v>
      </c>
      <c r="N108" s="2">
        <v>37825</v>
      </c>
      <c r="O108" s="2">
        <v>41547</v>
      </c>
      <c r="P108" s="1" t="s">
        <v>38</v>
      </c>
      <c r="Q108" s="1">
        <v>10</v>
      </c>
      <c r="R108" s="2">
        <v>42668</v>
      </c>
      <c r="S108" s="4">
        <f t="shared" si="4"/>
        <v>13.073972602739726</v>
      </c>
      <c r="T108" s="4">
        <f t="shared" si="5"/>
        <v>36.833333333333336</v>
      </c>
      <c r="U108" s="1">
        <v>44</v>
      </c>
      <c r="V108" s="1">
        <v>1.55</v>
      </c>
      <c r="W108" s="1">
        <v>120</v>
      </c>
      <c r="X108" s="1">
        <v>60</v>
      </c>
      <c r="Y108" s="1">
        <v>79</v>
      </c>
      <c r="Z108" s="1">
        <v>224</v>
      </c>
      <c r="AA108" s="1">
        <v>59</v>
      </c>
      <c r="AB108" s="1">
        <v>126</v>
      </c>
      <c r="AC108" s="1">
        <v>47</v>
      </c>
      <c r="AE108" s="1">
        <v>88</v>
      </c>
      <c r="AF108" s="1">
        <v>23</v>
      </c>
      <c r="AG108" s="1">
        <v>11</v>
      </c>
    </row>
    <row r="109" spans="1:43" ht="27" customHeight="1">
      <c r="A109" s="1">
        <v>109</v>
      </c>
      <c r="B109" s="1">
        <v>8</v>
      </c>
      <c r="C109" s="1" t="s">
        <v>37</v>
      </c>
      <c r="I109" s="1">
        <v>12</v>
      </c>
      <c r="J109" s="2">
        <v>40987</v>
      </c>
      <c r="K109" s="4">
        <f t="shared" si="3"/>
        <v>59.4</v>
      </c>
      <c r="L109" s="1">
        <v>4</v>
      </c>
      <c r="M109" s="1" t="s">
        <v>52</v>
      </c>
      <c r="N109" s="2">
        <v>37825</v>
      </c>
      <c r="O109" s="2">
        <v>41547</v>
      </c>
      <c r="P109" s="1" t="s">
        <v>38</v>
      </c>
      <c r="Q109" s="1">
        <v>10</v>
      </c>
      <c r="R109" s="2">
        <v>42795</v>
      </c>
      <c r="S109" s="4">
        <f t="shared" si="4"/>
        <v>13.419178082191781</v>
      </c>
      <c r="T109" s="4">
        <f t="shared" si="5"/>
        <v>41.033333333333331</v>
      </c>
      <c r="U109" s="1">
        <v>47</v>
      </c>
      <c r="V109" s="1">
        <v>1.6</v>
      </c>
      <c r="Z109" s="1">
        <v>196</v>
      </c>
      <c r="AA109" s="1">
        <v>39</v>
      </c>
      <c r="AB109" s="1">
        <v>150</v>
      </c>
      <c r="AC109" s="1">
        <v>68</v>
      </c>
      <c r="AE109" s="1">
        <v>84</v>
      </c>
      <c r="AF109" s="1">
        <v>20</v>
      </c>
      <c r="AG109" s="1">
        <v>12</v>
      </c>
    </row>
    <row r="110" spans="1:43" ht="27" customHeight="1">
      <c r="A110" s="1">
        <v>110</v>
      </c>
      <c r="B110" s="1">
        <v>9</v>
      </c>
      <c r="C110" s="1" t="s">
        <v>37</v>
      </c>
      <c r="D110" s="1" t="s">
        <v>58</v>
      </c>
      <c r="E110" s="1" t="s">
        <v>74</v>
      </c>
      <c r="F110" s="1" t="s">
        <v>69</v>
      </c>
      <c r="H110" s="1" t="s">
        <v>68</v>
      </c>
      <c r="I110" s="1">
        <v>1</v>
      </c>
      <c r="J110" s="2">
        <v>41696</v>
      </c>
      <c r="K110" s="4">
        <f t="shared" si="3"/>
        <v>0</v>
      </c>
      <c r="L110" s="1">
        <v>1</v>
      </c>
      <c r="M110" s="1" t="s">
        <v>52</v>
      </c>
      <c r="N110" s="2">
        <v>37995</v>
      </c>
      <c r="O110" s="2">
        <v>42760</v>
      </c>
      <c r="P110" s="1" t="s">
        <v>36</v>
      </c>
      <c r="Q110" s="1">
        <v>0</v>
      </c>
      <c r="R110" s="2">
        <v>41696</v>
      </c>
      <c r="S110" s="4">
        <f t="shared" si="4"/>
        <v>9.9917808219178088</v>
      </c>
      <c r="T110" s="4">
        <f t="shared" si="5"/>
        <v>-34.966666666666669</v>
      </c>
      <c r="U110" s="1">
        <v>70</v>
      </c>
      <c r="V110" s="1">
        <v>1.45</v>
      </c>
      <c r="Z110" s="1">
        <v>316</v>
      </c>
      <c r="AA110" s="1">
        <v>67</v>
      </c>
      <c r="AB110" s="1">
        <v>214</v>
      </c>
      <c r="AC110" s="1">
        <v>228</v>
      </c>
    </row>
    <row r="111" spans="1:43" ht="27" customHeight="1">
      <c r="A111" s="1">
        <v>111</v>
      </c>
      <c r="B111" s="1">
        <v>9</v>
      </c>
      <c r="C111" s="1" t="s">
        <v>37</v>
      </c>
      <c r="I111" s="1">
        <v>2</v>
      </c>
      <c r="J111" s="2">
        <v>41696</v>
      </c>
      <c r="K111" s="4">
        <f t="shared" si="3"/>
        <v>1.5</v>
      </c>
      <c r="M111" s="1" t="s">
        <v>52</v>
      </c>
      <c r="N111" s="2">
        <v>37995</v>
      </c>
      <c r="O111" s="2">
        <v>42760</v>
      </c>
      <c r="P111" s="1" t="s">
        <v>36</v>
      </c>
      <c r="Q111" s="1">
        <v>0</v>
      </c>
      <c r="R111" s="2">
        <v>41740</v>
      </c>
      <c r="S111" s="4">
        <f t="shared" si="4"/>
        <v>10.115068493150686</v>
      </c>
      <c r="T111" s="4">
        <f t="shared" si="5"/>
        <v>-33.466666666666669</v>
      </c>
      <c r="U111" s="1">
        <v>70</v>
      </c>
      <c r="V111" s="1">
        <v>1.44</v>
      </c>
      <c r="W111" s="1">
        <v>130</v>
      </c>
      <c r="X111" s="1">
        <v>70</v>
      </c>
      <c r="Y111" s="1">
        <v>100</v>
      </c>
      <c r="Z111" s="1">
        <v>231</v>
      </c>
      <c r="AA111" s="1">
        <v>31</v>
      </c>
      <c r="AC111" s="1">
        <v>367</v>
      </c>
      <c r="AD111" s="1">
        <v>83</v>
      </c>
      <c r="AE111" s="1">
        <v>82</v>
      </c>
      <c r="AF111" s="1">
        <v>30</v>
      </c>
      <c r="AG111" s="1">
        <v>48</v>
      </c>
      <c r="AH111" s="1">
        <v>7.16</v>
      </c>
      <c r="AI111" s="1">
        <v>4</v>
      </c>
      <c r="AJ111" s="1">
        <v>2.4</v>
      </c>
      <c r="AK111" s="1">
        <v>0.6</v>
      </c>
      <c r="AL111" s="1">
        <v>0.1</v>
      </c>
      <c r="AM111" s="1">
        <v>0</v>
      </c>
      <c r="AN111" s="1">
        <v>4.78</v>
      </c>
      <c r="AO111" s="1">
        <v>13</v>
      </c>
      <c r="AP111" s="1">
        <v>38.200000000000003</v>
      </c>
      <c r="AQ111" s="1">
        <v>325</v>
      </c>
    </row>
    <row r="112" spans="1:43" ht="27" customHeight="1">
      <c r="A112" s="1">
        <v>112</v>
      </c>
      <c r="B112" s="1">
        <v>9</v>
      </c>
      <c r="C112" s="1" t="s">
        <v>37</v>
      </c>
      <c r="I112" s="1">
        <v>3</v>
      </c>
      <c r="J112" s="2">
        <v>41696</v>
      </c>
      <c r="K112" s="4">
        <f t="shared" si="3"/>
        <v>13.933333333333334</v>
      </c>
      <c r="M112" s="1" t="s">
        <v>52</v>
      </c>
      <c r="N112" s="2">
        <v>37995</v>
      </c>
      <c r="O112" s="2">
        <v>42760</v>
      </c>
      <c r="P112" s="1" t="s">
        <v>36</v>
      </c>
      <c r="Q112" s="1">
        <v>0</v>
      </c>
      <c r="R112" s="2">
        <v>42118</v>
      </c>
      <c r="S112" s="4">
        <f t="shared" si="4"/>
        <v>11.136986301369863</v>
      </c>
      <c r="T112" s="4">
        <f t="shared" si="5"/>
        <v>-21.033333333333335</v>
      </c>
      <c r="U112" s="1">
        <v>64.5</v>
      </c>
      <c r="V112" s="1">
        <v>1.52</v>
      </c>
      <c r="Z112" s="1">
        <v>256</v>
      </c>
      <c r="AA112" s="1">
        <v>47</v>
      </c>
      <c r="AB112" s="1">
        <v>182</v>
      </c>
      <c r="AC112" s="1">
        <v>134</v>
      </c>
      <c r="AD112" s="1">
        <v>78</v>
      </c>
      <c r="AF112" s="1">
        <v>19</v>
      </c>
      <c r="AG112" s="1">
        <v>18</v>
      </c>
      <c r="AH112" s="1">
        <v>5.92</v>
      </c>
      <c r="AI112" s="1">
        <v>2.79</v>
      </c>
      <c r="AJ112" s="1">
        <v>2.42</v>
      </c>
      <c r="AK112" s="1">
        <v>0.52</v>
      </c>
      <c r="AL112" s="1">
        <v>0.16</v>
      </c>
      <c r="AM112" s="1">
        <v>0.03</v>
      </c>
      <c r="AN112" s="1">
        <v>4.6500000000000004</v>
      </c>
      <c r="AO112" s="1">
        <v>13</v>
      </c>
      <c r="AP112" s="1">
        <v>37.6</v>
      </c>
      <c r="AQ112" s="1">
        <v>297</v>
      </c>
    </row>
    <row r="113" spans="1:43" ht="27" customHeight="1">
      <c r="A113" s="1">
        <v>113</v>
      </c>
      <c r="B113" s="1">
        <v>9</v>
      </c>
      <c r="C113" s="1" t="s">
        <v>37</v>
      </c>
      <c r="I113" s="1">
        <v>4</v>
      </c>
      <c r="J113" s="2">
        <v>41696</v>
      </c>
      <c r="K113" s="4">
        <f t="shared" si="3"/>
        <v>26.266666666666666</v>
      </c>
      <c r="M113" s="1" t="s">
        <v>52</v>
      </c>
      <c r="N113" s="2">
        <v>37995</v>
      </c>
      <c r="O113" s="2">
        <v>42760</v>
      </c>
      <c r="P113" s="1" t="s">
        <v>36</v>
      </c>
      <c r="Q113" s="1">
        <v>0</v>
      </c>
      <c r="R113" s="2">
        <v>42494</v>
      </c>
      <c r="S113" s="4">
        <f t="shared" si="4"/>
        <v>12.150684931506849</v>
      </c>
      <c r="T113" s="4">
        <f t="shared" si="5"/>
        <v>-8.6999999999999993</v>
      </c>
      <c r="U113" s="1">
        <v>71</v>
      </c>
      <c r="V113" s="1">
        <v>1.57</v>
      </c>
      <c r="Z113" s="1">
        <v>254</v>
      </c>
      <c r="AA113" s="1">
        <v>49</v>
      </c>
      <c r="AB113" s="1">
        <v>180</v>
      </c>
      <c r="AC113" s="1">
        <v>127</v>
      </c>
      <c r="AF113" s="1">
        <v>96</v>
      </c>
      <c r="AG113" s="1">
        <v>21</v>
      </c>
      <c r="AH113" s="1">
        <v>24</v>
      </c>
    </row>
    <row r="114" spans="1:43" ht="27" customHeight="1">
      <c r="A114" s="1">
        <v>114</v>
      </c>
      <c r="B114" s="1">
        <v>9</v>
      </c>
      <c r="C114" s="1" t="s">
        <v>37</v>
      </c>
      <c r="I114" s="1">
        <v>5</v>
      </c>
      <c r="J114" s="2">
        <v>41696</v>
      </c>
      <c r="K114" s="4">
        <f t="shared" si="3"/>
        <v>33.133333333333333</v>
      </c>
      <c r="M114" s="1" t="s">
        <v>52</v>
      </c>
      <c r="N114" s="2">
        <v>37995</v>
      </c>
      <c r="O114" s="2">
        <v>42760</v>
      </c>
      <c r="P114" s="1" t="s">
        <v>36</v>
      </c>
      <c r="Q114" s="1">
        <v>0</v>
      </c>
      <c r="R114" s="2">
        <v>42704</v>
      </c>
      <c r="S114" s="4">
        <f t="shared" si="4"/>
        <v>12.715068493150685</v>
      </c>
      <c r="T114" s="4">
        <f t="shared" si="5"/>
        <v>-1.8333333333333333</v>
      </c>
      <c r="U114" s="1">
        <v>77</v>
      </c>
      <c r="V114" s="1">
        <v>1.62</v>
      </c>
      <c r="Z114" s="1">
        <v>264</v>
      </c>
      <c r="AA114" s="1">
        <v>50</v>
      </c>
      <c r="AB114" s="1">
        <v>185</v>
      </c>
      <c r="AC114" s="1">
        <v>143</v>
      </c>
      <c r="AE114" s="1">
        <v>96</v>
      </c>
      <c r="AF114" s="1">
        <v>19</v>
      </c>
      <c r="AG114" s="1">
        <v>17</v>
      </c>
    </row>
    <row r="115" spans="1:43" ht="27" customHeight="1">
      <c r="A115" s="1">
        <v>115</v>
      </c>
      <c r="B115" s="1">
        <v>9</v>
      </c>
      <c r="C115" s="1" t="s">
        <v>37</v>
      </c>
      <c r="I115" s="1">
        <v>6</v>
      </c>
      <c r="J115" s="2">
        <v>41696</v>
      </c>
      <c r="K115" s="4">
        <f t="shared" si="3"/>
        <v>34.966666666666669</v>
      </c>
      <c r="L115" s="1">
        <v>2</v>
      </c>
      <c r="M115" s="1" t="s">
        <v>52</v>
      </c>
      <c r="N115" s="2">
        <v>37995</v>
      </c>
      <c r="O115" s="2">
        <v>42760</v>
      </c>
      <c r="P115" s="1" t="s">
        <v>36</v>
      </c>
      <c r="Q115" s="1">
        <v>0</v>
      </c>
      <c r="R115" s="2">
        <v>42760</v>
      </c>
      <c r="S115" s="4">
        <f t="shared" si="4"/>
        <v>12.865753424657534</v>
      </c>
      <c r="T115" s="4">
        <f t="shared" si="5"/>
        <v>0</v>
      </c>
      <c r="U115" s="1">
        <v>77</v>
      </c>
      <c r="V115" s="1">
        <v>1.63</v>
      </c>
      <c r="W115" s="1">
        <v>137</v>
      </c>
      <c r="X115" s="1">
        <v>59</v>
      </c>
      <c r="Y115" s="1">
        <v>71</v>
      </c>
      <c r="Z115" s="1">
        <v>247</v>
      </c>
      <c r="AA115" s="1">
        <v>45</v>
      </c>
      <c r="AB115" s="1">
        <v>181</v>
      </c>
      <c r="AC115" s="1">
        <v>107</v>
      </c>
      <c r="AE115" s="1">
        <v>100</v>
      </c>
      <c r="AF115" s="1">
        <v>21</v>
      </c>
      <c r="AG115" s="1">
        <v>23</v>
      </c>
    </row>
    <row r="116" spans="1:43" ht="27" customHeight="1">
      <c r="A116" s="1">
        <v>116</v>
      </c>
      <c r="B116" s="1">
        <v>9</v>
      </c>
      <c r="C116" s="1" t="s">
        <v>37</v>
      </c>
      <c r="I116" s="1">
        <v>7</v>
      </c>
      <c r="J116" s="2">
        <v>41696</v>
      </c>
      <c r="K116" s="4">
        <f t="shared" si="3"/>
        <v>37.299999999999997</v>
      </c>
      <c r="L116" s="1">
        <v>3</v>
      </c>
      <c r="M116" s="1" t="s">
        <v>52</v>
      </c>
      <c r="N116" s="2">
        <v>37995</v>
      </c>
      <c r="O116" s="2">
        <v>42760</v>
      </c>
      <c r="P116" s="1" t="s">
        <v>36</v>
      </c>
      <c r="Q116" s="1">
        <v>10</v>
      </c>
      <c r="R116" s="2">
        <v>42830</v>
      </c>
      <c r="S116" s="4">
        <f t="shared" si="4"/>
        <v>13.057534246575342</v>
      </c>
      <c r="T116" s="4">
        <f t="shared" si="5"/>
        <v>2.3333333333333335</v>
      </c>
      <c r="Z116" s="1">
        <v>193</v>
      </c>
      <c r="AA116" s="1">
        <v>39</v>
      </c>
      <c r="AB116" s="1">
        <v>135</v>
      </c>
      <c r="AC116" s="1">
        <v>92</v>
      </c>
      <c r="AE116" s="1">
        <v>76</v>
      </c>
      <c r="AF116" s="1">
        <v>18</v>
      </c>
      <c r="AG116" s="1">
        <v>16</v>
      </c>
    </row>
    <row r="117" spans="1:43" ht="27" customHeight="1">
      <c r="A117" s="1">
        <v>117</v>
      </c>
      <c r="B117" s="1">
        <v>9</v>
      </c>
      <c r="C117" s="1" t="s">
        <v>37</v>
      </c>
      <c r="I117" s="1">
        <v>8</v>
      </c>
      <c r="J117" s="2">
        <v>41696</v>
      </c>
      <c r="K117" s="4">
        <f t="shared" si="3"/>
        <v>41</v>
      </c>
      <c r="M117" s="1" t="s">
        <v>52</v>
      </c>
      <c r="N117" s="2">
        <v>37995</v>
      </c>
      <c r="O117" s="2">
        <v>42760</v>
      </c>
      <c r="P117" s="1" t="s">
        <v>36</v>
      </c>
      <c r="Q117" s="1">
        <v>10</v>
      </c>
      <c r="R117" s="2">
        <v>42942</v>
      </c>
      <c r="S117" s="4">
        <f t="shared" si="4"/>
        <v>13.361643835616439</v>
      </c>
      <c r="T117" s="4">
        <f t="shared" si="5"/>
        <v>6.0333333333333332</v>
      </c>
      <c r="U117" s="1">
        <v>85</v>
      </c>
      <c r="V117" s="1">
        <v>1.68</v>
      </c>
      <c r="W117" s="1">
        <v>102</v>
      </c>
      <c r="X117" s="1">
        <v>61</v>
      </c>
      <c r="Y117" s="1">
        <v>70</v>
      </c>
      <c r="Z117" s="1">
        <v>198</v>
      </c>
      <c r="AA117" s="1">
        <v>45</v>
      </c>
      <c r="AB117" s="1">
        <v>135</v>
      </c>
      <c r="AC117" s="1">
        <v>91</v>
      </c>
      <c r="AE117" s="1">
        <v>99</v>
      </c>
      <c r="AF117" s="1">
        <v>27</v>
      </c>
      <c r="AG117" s="1">
        <v>22</v>
      </c>
    </row>
    <row r="118" spans="1:43" ht="27" customHeight="1">
      <c r="A118" s="1">
        <v>118</v>
      </c>
      <c r="B118" s="1">
        <v>9</v>
      </c>
      <c r="C118" s="1" t="s">
        <v>37</v>
      </c>
      <c r="I118" s="1">
        <v>9</v>
      </c>
      <c r="J118" s="2">
        <v>41696</v>
      </c>
      <c r="K118" s="4">
        <f t="shared" si="3"/>
        <v>52.966666666666669</v>
      </c>
      <c r="M118" s="1" t="s">
        <v>52</v>
      </c>
      <c r="N118" s="2">
        <v>37995</v>
      </c>
      <c r="O118" s="2">
        <v>42760</v>
      </c>
      <c r="P118" s="1" t="s">
        <v>36</v>
      </c>
      <c r="Q118" s="1">
        <v>10</v>
      </c>
      <c r="R118" s="2">
        <v>43306</v>
      </c>
      <c r="S118" s="4">
        <f t="shared" si="4"/>
        <v>14.345205479452055</v>
      </c>
      <c r="T118" s="4">
        <f t="shared" si="5"/>
        <v>18</v>
      </c>
      <c r="U118" s="1">
        <v>90</v>
      </c>
      <c r="V118" s="1">
        <v>1.71</v>
      </c>
      <c r="W118" s="1">
        <v>131</v>
      </c>
      <c r="X118" s="1">
        <v>68</v>
      </c>
      <c r="Y118" s="1">
        <v>60</v>
      </c>
      <c r="Z118" s="1">
        <v>181</v>
      </c>
      <c r="AA118" s="1">
        <v>46</v>
      </c>
      <c r="AB118" s="1">
        <v>122</v>
      </c>
      <c r="AC118" s="1">
        <v>68</v>
      </c>
      <c r="AE118" s="1">
        <v>146</v>
      </c>
      <c r="AF118" s="1">
        <v>24</v>
      </c>
      <c r="AG118" s="1">
        <v>28</v>
      </c>
    </row>
    <row r="119" spans="1:43" ht="27" customHeight="1">
      <c r="A119" s="1">
        <v>119</v>
      </c>
      <c r="B119" s="1">
        <v>9</v>
      </c>
      <c r="C119" s="1" t="s">
        <v>37</v>
      </c>
      <c r="I119" s="1">
        <v>10</v>
      </c>
      <c r="J119" s="2">
        <v>41696</v>
      </c>
      <c r="K119" s="4">
        <f t="shared" si="3"/>
        <v>63.766666666666666</v>
      </c>
      <c r="L119" s="1">
        <v>4</v>
      </c>
      <c r="M119" s="1" t="s">
        <v>52</v>
      </c>
      <c r="N119" s="2">
        <v>37995</v>
      </c>
      <c r="O119" s="2">
        <v>42760</v>
      </c>
      <c r="P119" s="1" t="s">
        <v>36</v>
      </c>
      <c r="Q119" s="1">
        <v>10</v>
      </c>
      <c r="R119" s="2">
        <v>43635</v>
      </c>
      <c r="S119" s="4">
        <f t="shared" si="4"/>
        <v>15.232876712328768</v>
      </c>
      <c r="T119" s="4">
        <f t="shared" si="5"/>
        <v>28.8</v>
      </c>
      <c r="U119" s="1">
        <v>71</v>
      </c>
      <c r="V119" s="1">
        <v>1.72</v>
      </c>
      <c r="W119" s="1">
        <v>139</v>
      </c>
      <c r="X119" s="1">
        <v>65</v>
      </c>
      <c r="Y119" s="1">
        <v>61</v>
      </c>
      <c r="Z119" s="1">
        <v>165</v>
      </c>
      <c r="AA119" s="1">
        <v>50</v>
      </c>
      <c r="AB119" s="1">
        <v>103</v>
      </c>
      <c r="AC119" s="1">
        <v>58</v>
      </c>
      <c r="AE119" s="1">
        <v>83</v>
      </c>
      <c r="AF119" s="1">
        <v>19</v>
      </c>
      <c r="AG119" s="1">
        <v>17</v>
      </c>
    </row>
    <row r="120" spans="1:43" ht="27" customHeight="1">
      <c r="A120" s="1">
        <v>120</v>
      </c>
      <c r="B120" s="1">
        <v>10</v>
      </c>
      <c r="C120" s="1" t="s">
        <v>20</v>
      </c>
      <c r="D120" s="1" t="s">
        <v>59</v>
      </c>
      <c r="E120" s="1" t="s">
        <v>74</v>
      </c>
      <c r="F120" s="1" t="s">
        <v>73</v>
      </c>
      <c r="G120" s="1" t="s">
        <v>72</v>
      </c>
      <c r="H120" s="1" t="s">
        <v>71</v>
      </c>
      <c r="I120" s="1">
        <v>1</v>
      </c>
      <c r="J120" s="2">
        <v>40798</v>
      </c>
      <c r="K120" s="4">
        <f t="shared" si="3"/>
        <v>0</v>
      </c>
      <c r="L120" s="1">
        <v>1</v>
      </c>
      <c r="M120" s="1" t="s">
        <v>52</v>
      </c>
      <c r="N120" s="2">
        <v>36596</v>
      </c>
      <c r="O120" s="2">
        <v>41346</v>
      </c>
      <c r="P120" s="1" t="s">
        <v>36</v>
      </c>
      <c r="Q120" s="1">
        <v>0</v>
      </c>
      <c r="R120" s="2">
        <v>40798</v>
      </c>
      <c r="S120" s="4">
        <f t="shared" si="4"/>
        <v>11.345205479452055</v>
      </c>
      <c r="T120" s="4">
        <f t="shared" si="5"/>
        <v>-18.033333333333335</v>
      </c>
      <c r="U120" s="1">
        <v>41</v>
      </c>
      <c r="V120" s="1">
        <v>1.46</v>
      </c>
      <c r="Z120" s="1">
        <v>318</v>
      </c>
      <c r="AA120" s="1">
        <v>78</v>
      </c>
      <c r="AB120" s="1">
        <v>229</v>
      </c>
      <c r="AC120" s="1">
        <v>51</v>
      </c>
      <c r="AD120" s="1">
        <v>89</v>
      </c>
      <c r="AF120" s="1">
        <v>29</v>
      </c>
      <c r="AG120" s="1">
        <v>17</v>
      </c>
      <c r="AH120" s="1">
        <v>6.12</v>
      </c>
      <c r="AI120" s="1">
        <v>2.5</v>
      </c>
      <c r="AJ120" s="1">
        <v>2.7</v>
      </c>
      <c r="AK120" s="1">
        <v>0.5</v>
      </c>
      <c r="AL120" s="1">
        <v>0.4</v>
      </c>
      <c r="AM120" s="1">
        <v>0.1</v>
      </c>
      <c r="AN120" s="1">
        <v>4.8600000000000003</v>
      </c>
      <c r="AO120" s="1">
        <v>13.4</v>
      </c>
      <c r="AP120" s="1">
        <v>40.6</v>
      </c>
      <c r="AQ120" s="1">
        <v>335</v>
      </c>
    </row>
    <row r="121" spans="1:43" ht="27" customHeight="1">
      <c r="A121" s="1">
        <v>121</v>
      </c>
      <c r="B121" s="1">
        <v>10</v>
      </c>
      <c r="C121" s="1" t="s">
        <v>20</v>
      </c>
      <c r="I121" s="1">
        <v>2</v>
      </c>
      <c r="J121" s="2">
        <v>40798</v>
      </c>
      <c r="K121" s="4">
        <f t="shared" si="3"/>
        <v>18.033333333333335</v>
      </c>
      <c r="L121" s="1">
        <v>2</v>
      </c>
      <c r="M121" s="1" t="s">
        <v>52</v>
      </c>
      <c r="N121" s="2">
        <v>36596</v>
      </c>
      <c r="O121" s="2">
        <v>41346</v>
      </c>
      <c r="P121" s="1" t="s">
        <v>36</v>
      </c>
      <c r="Q121" s="1">
        <v>0</v>
      </c>
      <c r="R121" s="2">
        <v>41346</v>
      </c>
      <c r="S121" s="4">
        <f t="shared" si="4"/>
        <v>12.827397260273973</v>
      </c>
      <c r="T121" s="4">
        <f t="shared" si="5"/>
        <v>0</v>
      </c>
      <c r="Z121" s="1">
        <v>299</v>
      </c>
      <c r="AB121" s="1">
        <v>194</v>
      </c>
      <c r="AE121" s="1">
        <v>195</v>
      </c>
      <c r="AF121" s="1">
        <v>15</v>
      </c>
      <c r="AG121" s="1">
        <v>29</v>
      </c>
    </row>
    <row r="122" spans="1:43" ht="27" customHeight="1">
      <c r="A122" s="1">
        <v>122</v>
      </c>
      <c r="B122" s="1">
        <v>10</v>
      </c>
      <c r="C122" s="1" t="s">
        <v>20</v>
      </c>
      <c r="I122" s="1">
        <v>3</v>
      </c>
      <c r="J122" s="2">
        <v>40798</v>
      </c>
      <c r="K122" s="4">
        <f t="shared" si="3"/>
        <v>19.333333333333332</v>
      </c>
      <c r="L122" s="1">
        <v>3</v>
      </c>
      <c r="M122" s="1" t="s">
        <v>52</v>
      </c>
      <c r="N122" s="2">
        <v>36596</v>
      </c>
      <c r="O122" s="2">
        <v>41346</v>
      </c>
      <c r="P122" s="1" t="s">
        <v>36</v>
      </c>
      <c r="Q122" s="1">
        <v>10</v>
      </c>
      <c r="R122" s="2">
        <v>41386</v>
      </c>
      <c r="S122" s="4">
        <f t="shared" si="4"/>
        <v>12.934246575342465</v>
      </c>
      <c r="T122" s="4">
        <f t="shared" si="5"/>
        <v>1.3</v>
      </c>
      <c r="Z122" s="1">
        <v>246</v>
      </c>
      <c r="AA122" s="1">
        <v>75</v>
      </c>
      <c r="AB122" s="1">
        <v>160</v>
      </c>
      <c r="AC122" s="1">
        <v>52</v>
      </c>
      <c r="AE122" s="1">
        <v>114</v>
      </c>
      <c r="AF122" s="1">
        <v>22</v>
      </c>
      <c r="AG122" s="1">
        <v>14</v>
      </c>
    </row>
    <row r="123" spans="1:43" ht="27" customHeight="1">
      <c r="A123" s="1">
        <v>123</v>
      </c>
      <c r="B123" s="1">
        <v>10</v>
      </c>
      <c r="C123" s="1" t="s">
        <v>20</v>
      </c>
      <c r="I123" s="1">
        <v>4</v>
      </c>
      <c r="J123" s="2">
        <v>40798</v>
      </c>
      <c r="K123" s="4">
        <f t="shared" si="3"/>
        <v>20.933333333333334</v>
      </c>
      <c r="M123" s="1" t="s">
        <v>52</v>
      </c>
      <c r="N123" s="2">
        <v>36596</v>
      </c>
      <c r="O123" s="2">
        <v>41346</v>
      </c>
      <c r="P123" s="1" t="s">
        <v>36</v>
      </c>
      <c r="Q123" s="1">
        <v>10</v>
      </c>
      <c r="R123" s="2">
        <v>41435</v>
      </c>
      <c r="S123" s="4">
        <f t="shared" si="4"/>
        <v>13.065753424657535</v>
      </c>
      <c r="T123" s="4">
        <f t="shared" si="5"/>
        <v>2.9</v>
      </c>
      <c r="Z123" s="1">
        <v>285</v>
      </c>
      <c r="AA123" s="1">
        <v>79</v>
      </c>
      <c r="AB123" s="1">
        <v>193</v>
      </c>
      <c r="AC123" s="1">
        <v>61</v>
      </c>
      <c r="AE123" s="1">
        <v>288</v>
      </c>
      <c r="AF123" s="1">
        <v>33</v>
      </c>
      <c r="AG123" s="1">
        <v>16</v>
      </c>
    </row>
    <row r="124" spans="1:43" ht="27" customHeight="1">
      <c r="A124" s="1">
        <v>124</v>
      </c>
      <c r="B124" s="1">
        <v>10</v>
      </c>
      <c r="C124" s="1" t="s">
        <v>20</v>
      </c>
      <c r="I124" s="1">
        <v>5</v>
      </c>
      <c r="J124" s="2">
        <v>40798</v>
      </c>
      <c r="K124" s="4">
        <f t="shared" si="3"/>
        <v>23.466666666666665</v>
      </c>
      <c r="M124" s="1" t="s">
        <v>52</v>
      </c>
      <c r="N124" s="2">
        <v>36596</v>
      </c>
      <c r="O124" s="2">
        <v>41346</v>
      </c>
      <c r="P124" s="1" t="s">
        <v>36</v>
      </c>
      <c r="Q124" s="1">
        <v>10</v>
      </c>
      <c r="R124" s="2">
        <v>41512</v>
      </c>
      <c r="S124" s="4">
        <f t="shared" si="4"/>
        <v>13.273972602739725</v>
      </c>
      <c r="T124" s="4">
        <f t="shared" si="5"/>
        <v>5.4333333333333336</v>
      </c>
      <c r="Z124" s="1">
        <v>244</v>
      </c>
      <c r="AA124" s="1">
        <v>83</v>
      </c>
      <c r="AB124" s="1">
        <v>148</v>
      </c>
      <c r="AC124" s="1">
        <v>64</v>
      </c>
      <c r="AE124" s="1">
        <v>114</v>
      </c>
      <c r="AF124" s="1">
        <v>25</v>
      </c>
      <c r="AG124" s="1">
        <v>17</v>
      </c>
    </row>
    <row r="125" spans="1:43" ht="27" customHeight="1">
      <c r="A125" s="1">
        <v>125</v>
      </c>
      <c r="B125" s="1">
        <v>10</v>
      </c>
      <c r="C125" s="1" t="s">
        <v>20</v>
      </c>
      <c r="I125" s="1">
        <v>6</v>
      </c>
      <c r="J125" s="2">
        <v>40798</v>
      </c>
      <c r="K125" s="4">
        <f t="shared" si="3"/>
        <v>26.5</v>
      </c>
      <c r="M125" s="1" t="s">
        <v>52</v>
      </c>
      <c r="N125" s="2">
        <v>36596</v>
      </c>
      <c r="O125" s="2">
        <v>41346</v>
      </c>
      <c r="P125" s="1" t="s">
        <v>36</v>
      </c>
      <c r="Q125" s="1">
        <v>10</v>
      </c>
      <c r="R125" s="2">
        <v>41605</v>
      </c>
      <c r="S125" s="4">
        <f t="shared" si="4"/>
        <v>13.523287671232877</v>
      </c>
      <c r="T125" s="4">
        <f t="shared" si="5"/>
        <v>8.4666666666666668</v>
      </c>
      <c r="Z125" s="1">
        <v>237</v>
      </c>
      <c r="AA125" s="1">
        <v>79</v>
      </c>
      <c r="AB125" s="1">
        <v>144</v>
      </c>
      <c r="AC125" s="1">
        <v>67</v>
      </c>
      <c r="AE125" s="1">
        <v>105</v>
      </c>
      <c r="AF125" s="1">
        <v>19</v>
      </c>
      <c r="AG125" s="1">
        <v>12</v>
      </c>
    </row>
    <row r="126" spans="1:43" ht="27" customHeight="1">
      <c r="A126" s="1">
        <v>126</v>
      </c>
      <c r="B126" s="1">
        <v>10</v>
      </c>
      <c r="C126" s="1" t="s">
        <v>20</v>
      </c>
      <c r="I126" s="1">
        <v>7</v>
      </c>
      <c r="J126" s="2">
        <v>40798</v>
      </c>
      <c r="K126" s="4">
        <f t="shared" si="3"/>
        <v>30.9</v>
      </c>
      <c r="M126" s="1" t="s">
        <v>52</v>
      </c>
      <c r="N126" s="2">
        <v>36596</v>
      </c>
      <c r="O126" s="2">
        <v>41346</v>
      </c>
      <c r="P126" s="1" t="s">
        <v>40</v>
      </c>
      <c r="Q126" s="1">
        <v>10</v>
      </c>
      <c r="R126" s="2">
        <v>41738</v>
      </c>
      <c r="S126" s="4">
        <f t="shared" si="4"/>
        <v>13.884931506849314</v>
      </c>
      <c r="T126" s="4">
        <f t="shared" si="5"/>
        <v>12.866666666666667</v>
      </c>
      <c r="Z126" s="1">
        <v>226</v>
      </c>
      <c r="AA126" s="1">
        <v>63</v>
      </c>
      <c r="AB126" s="1">
        <v>155</v>
      </c>
      <c r="AC126" s="1">
        <v>39</v>
      </c>
      <c r="AE126" s="1">
        <v>86</v>
      </c>
      <c r="AF126" s="1">
        <v>23</v>
      </c>
      <c r="AG126" s="1">
        <v>11</v>
      </c>
    </row>
    <row r="127" spans="1:43" ht="27" customHeight="1">
      <c r="A127" s="1">
        <v>127</v>
      </c>
      <c r="B127" s="1">
        <v>10</v>
      </c>
      <c r="C127" s="1" t="s">
        <v>20</v>
      </c>
      <c r="I127" s="1">
        <v>8</v>
      </c>
      <c r="J127" s="2">
        <v>40798</v>
      </c>
      <c r="K127" s="4">
        <f t="shared" si="3"/>
        <v>35.5</v>
      </c>
      <c r="M127" s="1" t="s">
        <v>52</v>
      </c>
      <c r="N127" s="2">
        <v>36596</v>
      </c>
      <c r="O127" s="2">
        <v>41346</v>
      </c>
      <c r="P127" s="1" t="s">
        <v>40</v>
      </c>
      <c r="Q127" s="1">
        <v>10</v>
      </c>
      <c r="R127" s="2">
        <v>41878</v>
      </c>
      <c r="S127" s="4">
        <f t="shared" si="4"/>
        <v>14.263013698630138</v>
      </c>
      <c r="T127" s="4">
        <f t="shared" si="5"/>
        <v>17.466666666666665</v>
      </c>
      <c r="U127" s="1">
        <v>50</v>
      </c>
      <c r="Z127" s="1">
        <v>214</v>
      </c>
      <c r="AA127" s="1">
        <v>84</v>
      </c>
      <c r="AB127" s="1">
        <v>117</v>
      </c>
      <c r="AC127" s="1">
        <v>63</v>
      </c>
      <c r="AE127" s="1">
        <v>105</v>
      </c>
      <c r="AF127" s="1">
        <v>20</v>
      </c>
      <c r="AG127" s="1">
        <v>11</v>
      </c>
    </row>
    <row r="128" spans="1:43" ht="27" customHeight="1">
      <c r="A128" s="1">
        <v>128</v>
      </c>
      <c r="B128" s="1">
        <v>10</v>
      </c>
      <c r="C128" s="1" t="s">
        <v>20</v>
      </c>
      <c r="I128" s="1">
        <v>9</v>
      </c>
      <c r="J128" s="2">
        <v>40798</v>
      </c>
      <c r="K128" s="4">
        <f t="shared" si="3"/>
        <v>37.56666666666667</v>
      </c>
      <c r="M128" s="1" t="s">
        <v>52</v>
      </c>
      <c r="N128" s="2">
        <v>36596</v>
      </c>
      <c r="O128" s="2">
        <v>41346</v>
      </c>
      <c r="P128" s="1" t="s">
        <v>40</v>
      </c>
      <c r="Q128" s="1">
        <v>10</v>
      </c>
      <c r="R128" s="2">
        <v>41941</v>
      </c>
      <c r="S128" s="4">
        <f t="shared" si="4"/>
        <v>14.432876712328767</v>
      </c>
      <c r="T128" s="4">
        <f t="shared" si="5"/>
        <v>19.533333333333335</v>
      </c>
      <c r="U128" s="1">
        <v>54.5</v>
      </c>
      <c r="V128" s="1">
        <v>1.62</v>
      </c>
      <c r="W128" s="1">
        <v>123</v>
      </c>
      <c r="X128" s="1">
        <v>69</v>
      </c>
      <c r="Y128" s="1">
        <v>76</v>
      </c>
      <c r="Z128" s="1">
        <v>242</v>
      </c>
      <c r="AA128" s="1">
        <v>58</v>
      </c>
      <c r="AB128" s="1">
        <v>152</v>
      </c>
      <c r="AC128" s="1">
        <v>58</v>
      </c>
      <c r="AD128" s="1">
        <v>83</v>
      </c>
      <c r="AF128" s="1">
        <v>23</v>
      </c>
      <c r="AG128" s="1">
        <v>13</v>
      </c>
      <c r="AH128" s="1">
        <v>5.36</v>
      </c>
      <c r="AI128" s="1">
        <v>2.2000000000000002</v>
      </c>
      <c r="AJ128" s="1">
        <v>2.4</v>
      </c>
      <c r="AK128" s="1">
        <v>0.5</v>
      </c>
      <c r="AL128" s="1">
        <v>0.2</v>
      </c>
      <c r="AM128" s="1">
        <v>0.1</v>
      </c>
      <c r="AN128" s="1">
        <v>4.76</v>
      </c>
      <c r="AO128" s="1">
        <v>13.9</v>
      </c>
      <c r="AP128" s="1">
        <v>40.200000000000003</v>
      </c>
      <c r="AQ128" s="1">
        <v>279</v>
      </c>
    </row>
    <row r="129" spans="1:43" ht="27" customHeight="1">
      <c r="A129" s="1">
        <v>129</v>
      </c>
      <c r="B129" s="1">
        <v>10</v>
      </c>
      <c r="C129" s="1" t="s">
        <v>20</v>
      </c>
      <c r="I129" s="1">
        <v>10</v>
      </c>
      <c r="J129" s="2">
        <v>40798</v>
      </c>
      <c r="K129" s="4">
        <f t="shared" si="3"/>
        <v>43.8</v>
      </c>
      <c r="M129" s="1" t="s">
        <v>52</v>
      </c>
      <c r="N129" s="2">
        <v>36596</v>
      </c>
      <c r="O129" s="2">
        <v>41346</v>
      </c>
      <c r="P129" s="1" t="s">
        <v>40</v>
      </c>
      <c r="Q129" s="1">
        <v>10</v>
      </c>
      <c r="R129" s="2">
        <v>42130</v>
      </c>
      <c r="S129" s="4">
        <f t="shared" si="4"/>
        <v>14.945205479452055</v>
      </c>
      <c r="T129" s="4">
        <f t="shared" si="5"/>
        <v>25.766666666666666</v>
      </c>
      <c r="U129" s="1">
        <v>56</v>
      </c>
      <c r="Z129" s="1">
        <v>243</v>
      </c>
      <c r="AA129" s="1">
        <v>77</v>
      </c>
      <c r="AB129" s="1">
        <v>156</v>
      </c>
      <c r="AC129" s="1">
        <v>48</v>
      </c>
      <c r="AE129" s="1">
        <v>153</v>
      </c>
      <c r="AF129" s="1">
        <v>24</v>
      </c>
      <c r="AG129" s="1">
        <v>11</v>
      </c>
    </row>
    <row r="130" spans="1:43" ht="27" customHeight="1">
      <c r="A130" s="1">
        <v>130</v>
      </c>
      <c r="B130" s="1">
        <v>10</v>
      </c>
      <c r="C130" s="1" t="s">
        <v>20</v>
      </c>
      <c r="I130" s="1">
        <v>11</v>
      </c>
      <c r="J130" s="2">
        <v>40798</v>
      </c>
      <c r="K130" s="4">
        <f t="shared" ref="K130:K193" si="6">DAYS360(J130,R130)/30</f>
        <v>48.833333333333336</v>
      </c>
      <c r="M130" s="1" t="s">
        <v>52</v>
      </c>
      <c r="N130" s="2">
        <v>36596</v>
      </c>
      <c r="O130" s="2">
        <v>41346</v>
      </c>
      <c r="P130" s="1" t="s">
        <v>40</v>
      </c>
      <c r="Q130" s="1">
        <v>10</v>
      </c>
      <c r="R130" s="2">
        <v>42284</v>
      </c>
      <c r="S130" s="4">
        <f t="shared" ref="S130:S193" si="7">DAYS360(N130,R130)/365</f>
        <v>15.358904109589041</v>
      </c>
      <c r="T130" s="4">
        <f t="shared" ref="T130:T193" si="8">DAYS360(O130,R130)/30</f>
        <v>30.8</v>
      </c>
      <c r="U130" s="1">
        <v>58</v>
      </c>
      <c r="Z130" s="1">
        <v>218</v>
      </c>
      <c r="AA130" s="1">
        <v>80</v>
      </c>
      <c r="AB130" s="1">
        <v>128</v>
      </c>
      <c r="AC130" s="1">
        <v>48</v>
      </c>
      <c r="AE130" s="1">
        <v>128</v>
      </c>
      <c r="AF130" s="1">
        <v>22</v>
      </c>
      <c r="AG130" s="1">
        <v>13</v>
      </c>
    </row>
    <row r="131" spans="1:43" ht="27" customHeight="1">
      <c r="A131" s="1">
        <v>131</v>
      </c>
      <c r="B131" s="1">
        <v>10</v>
      </c>
      <c r="C131" s="1" t="s">
        <v>20</v>
      </c>
      <c r="I131" s="1">
        <v>12</v>
      </c>
      <c r="J131" s="2">
        <v>40798</v>
      </c>
      <c r="K131" s="4">
        <f t="shared" si="6"/>
        <v>60.766666666666666</v>
      </c>
      <c r="M131" s="1" t="s">
        <v>52</v>
      </c>
      <c r="N131" s="2">
        <v>36596</v>
      </c>
      <c r="O131" s="2">
        <v>41346</v>
      </c>
      <c r="P131" s="1" t="s">
        <v>40</v>
      </c>
      <c r="Q131" s="1">
        <v>10</v>
      </c>
      <c r="R131" s="2">
        <v>42648</v>
      </c>
      <c r="S131" s="4">
        <f t="shared" si="7"/>
        <v>16.339726027397262</v>
      </c>
      <c r="T131" s="4">
        <f t="shared" si="8"/>
        <v>42.733333333333334</v>
      </c>
      <c r="Z131" s="1">
        <v>235</v>
      </c>
      <c r="AA131" s="1">
        <v>82</v>
      </c>
      <c r="AB131" s="1">
        <v>142</v>
      </c>
      <c r="AC131" s="1">
        <v>52</v>
      </c>
      <c r="AE131" s="1">
        <v>81</v>
      </c>
      <c r="AF131" s="1">
        <v>20</v>
      </c>
      <c r="AG131" s="1">
        <v>12</v>
      </c>
    </row>
    <row r="132" spans="1:43" ht="27" customHeight="1">
      <c r="A132" s="1">
        <v>132</v>
      </c>
      <c r="B132" s="1">
        <v>10</v>
      </c>
      <c r="C132" s="1" t="s">
        <v>20</v>
      </c>
      <c r="I132" s="1">
        <v>13</v>
      </c>
      <c r="J132" s="2">
        <v>40798</v>
      </c>
      <c r="K132" s="4">
        <f t="shared" si="6"/>
        <v>65.099999999999994</v>
      </c>
      <c r="L132" s="1">
        <v>4</v>
      </c>
      <c r="M132" s="1" t="s">
        <v>52</v>
      </c>
      <c r="N132" s="2">
        <v>36596</v>
      </c>
      <c r="O132" s="2">
        <v>41346</v>
      </c>
      <c r="P132" s="1" t="s">
        <v>40</v>
      </c>
      <c r="Q132" s="1">
        <v>10</v>
      </c>
      <c r="R132" s="2">
        <v>42781</v>
      </c>
      <c r="S132" s="4">
        <f t="shared" si="7"/>
        <v>16.695890410958903</v>
      </c>
      <c r="T132" s="4">
        <f t="shared" si="8"/>
        <v>47.06666666666667</v>
      </c>
      <c r="U132" s="1">
        <v>60</v>
      </c>
      <c r="V132" s="1">
        <v>1.62</v>
      </c>
      <c r="W132" s="1">
        <v>131</v>
      </c>
      <c r="X132" s="1">
        <v>74</v>
      </c>
      <c r="Y132" s="1">
        <v>95</v>
      </c>
      <c r="Z132" s="1">
        <v>230</v>
      </c>
      <c r="AA132" s="1">
        <v>75</v>
      </c>
      <c r="AB132" s="1">
        <v>157</v>
      </c>
      <c r="AC132" s="1">
        <v>47</v>
      </c>
      <c r="AE132" s="1">
        <v>105</v>
      </c>
    </row>
    <row r="133" spans="1:43" ht="27" customHeight="1">
      <c r="A133" s="1">
        <v>133</v>
      </c>
      <c r="B133" s="1">
        <v>11</v>
      </c>
      <c r="C133" s="1" t="s">
        <v>37</v>
      </c>
      <c r="D133" s="1" t="s">
        <v>59</v>
      </c>
      <c r="E133" s="1" t="s">
        <v>74</v>
      </c>
      <c r="F133" s="1" t="s">
        <v>69</v>
      </c>
      <c r="G133" s="1" t="s">
        <v>70</v>
      </c>
      <c r="I133" s="1">
        <v>1</v>
      </c>
      <c r="J133" s="2">
        <v>40800</v>
      </c>
      <c r="K133" s="4">
        <f t="shared" si="6"/>
        <v>0</v>
      </c>
      <c r="L133" s="1">
        <v>1</v>
      </c>
      <c r="M133" s="1" t="s">
        <v>52</v>
      </c>
      <c r="N133" s="2">
        <v>37619</v>
      </c>
      <c r="O133" s="2">
        <v>41346</v>
      </c>
      <c r="P133" s="1" t="s">
        <v>36</v>
      </c>
      <c r="Q133" s="1">
        <v>0</v>
      </c>
      <c r="R133" s="2">
        <v>40800</v>
      </c>
      <c r="S133" s="4">
        <f t="shared" si="7"/>
        <v>8.5890410958904102</v>
      </c>
      <c r="T133" s="4">
        <f t="shared" si="8"/>
        <v>-17.966666666666665</v>
      </c>
      <c r="Z133" s="1">
        <v>322</v>
      </c>
      <c r="AA133" s="1">
        <v>89</v>
      </c>
      <c r="AB133" s="1">
        <v>235</v>
      </c>
      <c r="AC133" s="1">
        <v>40</v>
      </c>
      <c r="AD133" s="1">
        <v>90</v>
      </c>
      <c r="AF133" s="1">
        <v>32</v>
      </c>
      <c r="AG133" s="1">
        <v>15</v>
      </c>
      <c r="AH133" s="1">
        <v>4.33</v>
      </c>
      <c r="AI133" s="1">
        <v>2.1</v>
      </c>
      <c r="AJ133" s="1">
        <v>1.7</v>
      </c>
      <c r="AK133" s="1">
        <v>0.3</v>
      </c>
      <c r="AL133" s="1">
        <v>0.2</v>
      </c>
      <c r="AM133" s="1">
        <v>0</v>
      </c>
      <c r="AN133" s="1">
        <v>4.46</v>
      </c>
      <c r="AO133" s="1">
        <v>12.2</v>
      </c>
      <c r="AP133" s="1">
        <v>36.5</v>
      </c>
      <c r="AQ133" s="1">
        <v>291</v>
      </c>
    </row>
    <row r="134" spans="1:43" ht="27" customHeight="1">
      <c r="A134" s="1">
        <v>134</v>
      </c>
      <c r="B134" s="1">
        <v>11</v>
      </c>
      <c r="C134" s="1" t="s">
        <v>37</v>
      </c>
      <c r="I134" s="1">
        <v>2</v>
      </c>
      <c r="J134" s="2">
        <v>40800</v>
      </c>
      <c r="K134" s="4">
        <f t="shared" si="6"/>
        <v>17.966666666666665</v>
      </c>
      <c r="L134" s="1">
        <v>2</v>
      </c>
      <c r="M134" s="1" t="s">
        <v>52</v>
      </c>
      <c r="N134" s="2">
        <v>37619</v>
      </c>
      <c r="O134" s="2">
        <v>41346</v>
      </c>
      <c r="P134" s="1" t="s">
        <v>36</v>
      </c>
      <c r="Q134" s="1">
        <v>0</v>
      </c>
      <c r="R134" s="2">
        <v>41346</v>
      </c>
      <c r="S134" s="4">
        <f t="shared" si="7"/>
        <v>10.065753424657535</v>
      </c>
      <c r="T134" s="4">
        <f t="shared" si="8"/>
        <v>0</v>
      </c>
      <c r="Z134" s="1">
        <v>344</v>
      </c>
      <c r="AA134" s="1">
        <v>111</v>
      </c>
      <c r="AB134" s="1">
        <v>228</v>
      </c>
      <c r="AC134" s="1">
        <v>24</v>
      </c>
      <c r="AE134" s="1">
        <v>232</v>
      </c>
      <c r="AF134" s="1">
        <v>14</v>
      </c>
      <c r="AG134" s="1">
        <v>33</v>
      </c>
    </row>
    <row r="135" spans="1:43" ht="27" customHeight="1">
      <c r="A135" s="1">
        <v>135</v>
      </c>
      <c r="B135" s="1">
        <v>11</v>
      </c>
      <c r="C135" s="1" t="s">
        <v>37</v>
      </c>
      <c r="I135" s="1">
        <v>3</v>
      </c>
      <c r="J135" s="2">
        <v>40800</v>
      </c>
      <c r="K135" s="4">
        <f t="shared" si="6"/>
        <v>19.266666666666666</v>
      </c>
      <c r="L135" s="1">
        <v>3</v>
      </c>
      <c r="M135" s="1" t="s">
        <v>52</v>
      </c>
      <c r="N135" s="2">
        <v>37619</v>
      </c>
      <c r="O135" s="2">
        <v>41346</v>
      </c>
      <c r="P135" s="1" t="s">
        <v>36</v>
      </c>
      <c r="Q135" s="1">
        <v>10</v>
      </c>
      <c r="R135" s="2">
        <v>41386</v>
      </c>
      <c r="S135" s="4">
        <f t="shared" si="7"/>
        <v>10.172602739726027</v>
      </c>
      <c r="T135" s="4">
        <f t="shared" si="8"/>
        <v>1.3</v>
      </c>
      <c r="Z135" s="1">
        <v>245</v>
      </c>
      <c r="AA135" s="1">
        <v>93</v>
      </c>
      <c r="AB135" s="1">
        <v>145</v>
      </c>
      <c r="AC135" s="1">
        <v>32</v>
      </c>
      <c r="AE135" s="1">
        <v>208</v>
      </c>
      <c r="AF135" s="1">
        <v>34</v>
      </c>
      <c r="AG135" s="1">
        <v>15</v>
      </c>
    </row>
    <row r="136" spans="1:43" ht="27" customHeight="1">
      <c r="A136" s="1">
        <v>136</v>
      </c>
      <c r="B136" s="1">
        <v>11</v>
      </c>
      <c r="C136" s="1" t="s">
        <v>37</v>
      </c>
      <c r="I136" s="1">
        <v>4</v>
      </c>
      <c r="J136" s="2">
        <v>40800</v>
      </c>
      <c r="K136" s="4">
        <f t="shared" si="6"/>
        <v>20.866666666666667</v>
      </c>
      <c r="M136" s="1" t="s">
        <v>52</v>
      </c>
      <c r="N136" s="2">
        <v>37619</v>
      </c>
      <c r="O136" s="2">
        <v>41346</v>
      </c>
      <c r="P136" s="1" t="s">
        <v>36</v>
      </c>
      <c r="Q136" s="1">
        <v>10</v>
      </c>
      <c r="R136" s="2">
        <v>41435</v>
      </c>
      <c r="S136" s="4">
        <f t="shared" si="7"/>
        <v>10.304109589041095</v>
      </c>
      <c r="T136" s="4">
        <f t="shared" si="8"/>
        <v>2.9</v>
      </c>
      <c r="Z136" s="1">
        <v>248</v>
      </c>
      <c r="AA136" s="1">
        <v>83</v>
      </c>
      <c r="AB136" s="1">
        <v>143</v>
      </c>
      <c r="AC136" s="1">
        <v>83</v>
      </c>
      <c r="AE136" s="1">
        <v>133</v>
      </c>
      <c r="AF136" s="1">
        <v>18</v>
      </c>
      <c r="AG136" s="1">
        <v>32</v>
      </c>
    </row>
    <row r="137" spans="1:43" ht="27" customHeight="1">
      <c r="A137" s="1">
        <v>137</v>
      </c>
      <c r="B137" s="1">
        <v>11</v>
      </c>
      <c r="C137" s="1" t="s">
        <v>37</v>
      </c>
      <c r="I137" s="1">
        <v>5</v>
      </c>
      <c r="J137" s="2">
        <v>40800</v>
      </c>
      <c r="K137" s="4">
        <f t="shared" si="6"/>
        <v>23.4</v>
      </c>
      <c r="M137" s="1" t="s">
        <v>52</v>
      </c>
      <c r="N137" s="2">
        <v>37619</v>
      </c>
      <c r="O137" s="2">
        <v>41346</v>
      </c>
      <c r="P137" s="1" t="s">
        <v>36</v>
      </c>
      <c r="Q137" s="1">
        <v>10</v>
      </c>
      <c r="R137" s="2">
        <v>41512</v>
      </c>
      <c r="S137" s="4">
        <f t="shared" si="7"/>
        <v>10.512328767123288</v>
      </c>
      <c r="T137" s="4">
        <f t="shared" si="8"/>
        <v>5.4333333333333336</v>
      </c>
      <c r="Z137" s="1">
        <v>277</v>
      </c>
      <c r="AA137" s="1">
        <v>105</v>
      </c>
      <c r="AB137" s="1">
        <v>159</v>
      </c>
      <c r="AC137" s="1">
        <v>61</v>
      </c>
      <c r="AE137" s="1">
        <v>305</v>
      </c>
      <c r="AF137" s="1">
        <v>36</v>
      </c>
      <c r="AG137" s="1">
        <v>19</v>
      </c>
    </row>
    <row r="138" spans="1:43" ht="27" customHeight="1">
      <c r="A138" s="1">
        <v>138</v>
      </c>
      <c r="B138" s="1">
        <v>11</v>
      </c>
      <c r="C138" s="1" t="s">
        <v>37</v>
      </c>
      <c r="I138" s="1">
        <v>6</v>
      </c>
      <c r="J138" s="2">
        <v>40800</v>
      </c>
      <c r="K138" s="4">
        <f t="shared" si="6"/>
        <v>26.433333333333334</v>
      </c>
      <c r="M138" s="1" t="s">
        <v>52</v>
      </c>
      <c r="N138" s="2">
        <v>37619</v>
      </c>
      <c r="O138" s="2">
        <v>41346</v>
      </c>
      <c r="P138" s="1" t="s">
        <v>36</v>
      </c>
      <c r="Q138" s="1">
        <v>10</v>
      </c>
      <c r="R138" s="2">
        <v>41605</v>
      </c>
      <c r="S138" s="4">
        <f t="shared" si="7"/>
        <v>10.761643835616438</v>
      </c>
      <c r="T138" s="4">
        <f t="shared" si="8"/>
        <v>8.4666666666666668</v>
      </c>
      <c r="Z138" s="1">
        <v>242</v>
      </c>
      <c r="AA138" s="1">
        <v>87</v>
      </c>
      <c r="AB138" s="1">
        <v>141</v>
      </c>
      <c r="AC138" s="1">
        <v>68</v>
      </c>
      <c r="AE138" s="1">
        <v>139</v>
      </c>
      <c r="AF138" s="1">
        <v>28</v>
      </c>
      <c r="AG138" s="1">
        <v>14</v>
      </c>
    </row>
    <row r="139" spans="1:43" ht="27" customHeight="1">
      <c r="A139" s="1">
        <v>139</v>
      </c>
      <c r="B139" s="1">
        <v>11</v>
      </c>
      <c r="C139" s="1" t="s">
        <v>37</v>
      </c>
      <c r="I139" s="1">
        <v>7</v>
      </c>
      <c r="J139" s="2">
        <v>40800</v>
      </c>
      <c r="K139" s="4">
        <f t="shared" si="6"/>
        <v>30.833333333333332</v>
      </c>
      <c r="M139" s="1" t="s">
        <v>52</v>
      </c>
      <c r="N139" s="2">
        <v>37619</v>
      </c>
      <c r="O139" s="2">
        <v>41346</v>
      </c>
      <c r="P139" s="1" t="s">
        <v>36</v>
      </c>
      <c r="Q139" s="1">
        <v>10</v>
      </c>
      <c r="R139" s="2">
        <v>41738</v>
      </c>
      <c r="S139" s="4">
        <f t="shared" si="7"/>
        <v>11.123287671232877</v>
      </c>
      <c r="T139" s="4">
        <f t="shared" si="8"/>
        <v>12.866666666666667</v>
      </c>
      <c r="U139" s="1">
        <v>32</v>
      </c>
      <c r="Z139" s="1">
        <v>270</v>
      </c>
      <c r="AA139" s="1">
        <v>90</v>
      </c>
      <c r="AB139" s="1">
        <v>170</v>
      </c>
      <c r="AC139" s="1">
        <v>46</v>
      </c>
      <c r="AE139" s="1">
        <v>209</v>
      </c>
      <c r="AF139" s="1">
        <v>31</v>
      </c>
      <c r="AG139" s="1">
        <v>15</v>
      </c>
    </row>
    <row r="140" spans="1:43" ht="27" customHeight="1">
      <c r="A140" s="1">
        <v>140</v>
      </c>
      <c r="B140" s="1">
        <v>11</v>
      </c>
      <c r="C140" s="1" t="s">
        <v>37</v>
      </c>
      <c r="I140" s="1">
        <v>8</v>
      </c>
      <c r="J140" s="2">
        <v>40800</v>
      </c>
      <c r="K140" s="4">
        <f t="shared" si="6"/>
        <v>35.43333333333333</v>
      </c>
      <c r="M140" s="1" t="s">
        <v>52</v>
      </c>
      <c r="N140" s="2">
        <v>37619</v>
      </c>
      <c r="O140" s="2">
        <v>41346</v>
      </c>
      <c r="P140" s="1" t="s">
        <v>36</v>
      </c>
      <c r="Q140" s="1">
        <v>10</v>
      </c>
      <c r="R140" s="2">
        <v>41878</v>
      </c>
      <c r="S140" s="4">
        <f t="shared" si="7"/>
        <v>11.501369863013698</v>
      </c>
      <c r="T140" s="4">
        <f t="shared" si="8"/>
        <v>17.466666666666665</v>
      </c>
      <c r="Z140" s="1">
        <v>256</v>
      </c>
      <c r="AA140" s="1">
        <v>97</v>
      </c>
      <c r="AB140" s="1">
        <v>148</v>
      </c>
      <c r="AC140" s="1">
        <v>52</v>
      </c>
      <c r="AE140" s="1">
        <v>137</v>
      </c>
      <c r="AF140" s="1">
        <v>24</v>
      </c>
      <c r="AG140" s="1">
        <v>12</v>
      </c>
    </row>
    <row r="141" spans="1:43" ht="27" customHeight="1">
      <c r="A141" s="1">
        <v>141</v>
      </c>
      <c r="B141" s="1">
        <v>11</v>
      </c>
      <c r="C141" s="1" t="s">
        <v>37</v>
      </c>
      <c r="I141" s="1">
        <v>9</v>
      </c>
      <c r="J141" s="2">
        <v>40800</v>
      </c>
      <c r="K141" s="4">
        <f t="shared" si="6"/>
        <v>37.5</v>
      </c>
      <c r="M141" s="1" t="s">
        <v>52</v>
      </c>
      <c r="N141" s="2">
        <v>37619</v>
      </c>
      <c r="O141" s="2">
        <v>41346</v>
      </c>
      <c r="P141" s="1" t="s">
        <v>36</v>
      </c>
      <c r="Q141" s="1">
        <v>10</v>
      </c>
      <c r="R141" s="2">
        <v>41941</v>
      </c>
      <c r="S141" s="4">
        <f t="shared" si="7"/>
        <v>11.671232876712329</v>
      </c>
      <c r="T141" s="4">
        <f t="shared" si="8"/>
        <v>19.533333333333335</v>
      </c>
      <c r="U141" s="1">
        <v>32.5</v>
      </c>
      <c r="V141" s="1">
        <v>1.42</v>
      </c>
      <c r="Z141" s="1">
        <v>240</v>
      </c>
      <c r="AA141" s="1">
        <v>99</v>
      </c>
      <c r="AB141" s="1">
        <v>135</v>
      </c>
      <c r="AC141" s="1">
        <v>29</v>
      </c>
      <c r="AD141" s="1">
        <v>84</v>
      </c>
      <c r="AE141" s="1">
        <v>116</v>
      </c>
      <c r="AF141" s="1">
        <v>28</v>
      </c>
      <c r="AG141" s="1">
        <v>13</v>
      </c>
      <c r="AH141" s="1">
        <v>4.18</v>
      </c>
      <c r="AI141" s="1">
        <v>1.3</v>
      </c>
      <c r="AJ141" s="1">
        <v>2.1</v>
      </c>
      <c r="AK141" s="1">
        <v>0.4</v>
      </c>
      <c r="AL141" s="1">
        <v>0.2</v>
      </c>
      <c r="AM141" s="1">
        <v>0.1</v>
      </c>
      <c r="AN141" s="1">
        <v>4.7699999999999996</v>
      </c>
      <c r="AO141" s="1">
        <v>13.6</v>
      </c>
      <c r="AP141" s="1">
        <v>39</v>
      </c>
      <c r="AQ141" s="1">
        <v>283</v>
      </c>
    </row>
    <row r="142" spans="1:43" ht="27" customHeight="1">
      <c r="A142" s="1">
        <v>142</v>
      </c>
      <c r="B142" s="1">
        <v>11</v>
      </c>
      <c r="C142" s="1" t="s">
        <v>37</v>
      </c>
      <c r="I142" s="1">
        <v>10</v>
      </c>
      <c r="J142" s="2">
        <v>40800</v>
      </c>
      <c r="K142" s="4">
        <f t="shared" si="6"/>
        <v>43.733333333333334</v>
      </c>
      <c r="M142" s="1" t="s">
        <v>52</v>
      </c>
      <c r="N142" s="2">
        <v>37619</v>
      </c>
      <c r="O142" s="2">
        <v>41346</v>
      </c>
      <c r="P142" s="1" t="s">
        <v>36</v>
      </c>
      <c r="Q142" s="1">
        <v>10</v>
      </c>
      <c r="R142" s="2">
        <v>42130</v>
      </c>
      <c r="S142" s="4">
        <f t="shared" si="7"/>
        <v>12.183561643835617</v>
      </c>
      <c r="T142" s="4">
        <f t="shared" si="8"/>
        <v>25.766666666666666</v>
      </c>
      <c r="Z142" s="1">
        <v>269</v>
      </c>
      <c r="AA142" s="1">
        <v>88</v>
      </c>
      <c r="AB142" s="1">
        <v>172</v>
      </c>
      <c r="AC142" s="1">
        <v>43</v>
      </c>
      <c r="AE142" s="1">
        <v>143</v>
      </c>
      <c r="AF142" s="1">
        <v>33</v>
      </c>
      <c r="AG142" s="1">
        <v>18</v>
      </c>
    </row>
    <row r="143" spans="1:43" ht="27" customHeight="1">
      <c r="A143" s="1">
        <v>143</v>
      </c>
      <c r="B143" s="1">
        <v>11</v>
      </c>
      <c r="C143" s="1" t="s">
        <v>37</v>
      </c>
      <c r="I143" s="1">
        <v>11</v>
      </c>
      <c r="J143" s="2">
        <v>40800</v>
      </c>
      <c r="K143" s="4">
        <f t="shared" si="6"/>
        <v>48.766666666666666</v>
      </c>
      <c r="M143" s="1" t="s">
        <v>52</v>
      </c>
      <c r="N143" s="2">
        <v>37619</v>
      </c>
      <c r="O143" s="2">
        <v>41346</v>
      </c>
      <c r="P143" s="1" t="s">
        <v>36</v>
      </c>
      <c r="Q143" s="1">
        <v>10</v>
      </c>
      <c r="R143" s="2">
        <v>42284</v>
      </c>
      <c r="S143" s="4">
        <f t="shared" si="7"/>
        <v>12.597260273972603</v>
      </c>
      <c r="T143" s="4">
        <f t="shared" si="8"/>
        <v>30.8</v>
      </c>
      <c r="U143" s="1">
        <v>37</v>
      </c>
      <c r="Z143" s="1">
        <v>268</v>
      </c>
      <c r="AA143" s="1">
        <v>115</v>
      </c>
      <c r="AB143" s="1">
        <v>143</v>
      </c>
      <c r="AC143" s="1">
        <v>50</v>
      </c>
      <c r="AE143" s="1">
        <v>207</v>
      </c>
      <c r="AF143" s="1">
        <v>30</v>
      </c>
      <c r="AG143" s="1">
        <v>17</v>
      </c>
    </row>
    <row r="144" spans="1:43" ht="27" customHeight="1">
      <c r="A144" s="1">
        <v>144</v>
      </c>
      <c r="B144" s="1">
        <v>11</v>
      </c>
      <c r="C144" s="1" t="s">
        <v>37</v>
      </c>
      <c r="I144" s="1">
        <v>12</v>
      </c>
      <c r="J144" s="2">
        <v>40800</v>
      </c>
      <c r="K144" s="4">
        <f t="shared" si="6"/>
        <v>60.7</v>
      </c>
      <c r="M144" s="1" t="s">
        <v>52</v>
      </c>
      <c r="N144" s="2">
        <v>37619</v>
      </c>
      <c r="O144" s="2">
        <v>41346</v>
      </c>
      <c r="P144" s="1" t="s">
        <v>41</v>
      </c>
      <c r="Q144" s="1">
        <v>20</v>
      </c>
      <c r="R144" s="2">
        <v>42648</v>
      </c>
      <c r="S144" s="4">
        <f t="shared" si="7"/>
        <v>13.578082191780823</v>
      </c>
      <c r="T144" s="4">
        <f t="shared" si="8"/>
        <v>42.733333333333334</v>
      </c>
      <c r="U144" s="1">
        <v>43</v>
      </c>
      <c r="V144" s="1">
        <v>1.56</v>
      </c>
      <c r="W144" s="1">
        <v>111</v>
      </c>
      <c r="X144" s="1">
        <v>64</v>
      </c>
      <c r="Y144" s="1">
        <v>71</v>
      </c>
      <c r="Z144" s="1">
        <v>220</v>
      </c>
      <c r="AA144" s="1">
        <v>91</v>
      </c>
      <c r="AB144" s="1">
        <v>119</v>
      </c>
      <c r="AC144" s="1">
        <v>56</v>
      </c>
      <c r="AE144" s="1">
        <v>168</v>
      </c>
      <c r="AF144" s="1">
        <v>26</v>
      </c>
      <c r="AG144" s="1">
        <v>15</v>
      </c>
    </row>
    <row r="145" spans="1:43" ht="27" customHeight="1">
      <c r="A145" s="1">
        <v>145</v>
      </c>
      <c r="B145" s="1">
        <v>11</v>
      </c>
      <c r="C145" s="1" t="s">
        <v>37</v>
      </c>
      <c r="I145" s="1">
        <v>13</v>
      </c>
      <c r="J145" s="2">
        <v>40800</v>
      </c>
      <c r="K145" s="4">
        <f t="shared" si="6"/>
        <v>65.033333333333331</v>
      </c>
      <c r="M145" s="1" t="s">
        <v>52</v>
      </c>
      <c r="N145" s="2">
        <v>37619</v>
      </c>
      <c r="O145" s="2">
        <v>41346</v>
      </c>
      <c r="P145" s="1" t="s">
        <v>41</v>
      </c>
      <c r="Q145" s="1">
        <v>20</v>
      </c>
      <c r="R145" s="2">
        <v>42781</v>
      </c>
      <c r="S145" s="4">
        <f t="shared" si="7"/>
        <v>13.934246575342465</v>
      </c>
      <c r="T145" s="4">
        <f t="shared" si="8"/>
        <v>47.06666666666667</v>
      </c>
      <c r="U145" s="1">
        <v>45.8</v>
      </c>
      <c r="V145" s="1">
        <v>1.61</v>
      </c>
      <c r="W145" s="1">
        <v>131</v>
      </c>
      <c r="X145" s="1">
        <v>58</v>
      </c>
      <c r="Y145" s="1">
        <v>78</v>
      </c>
      <c r="Z145" s="1">
        <v>206</v>
      </c>
      <c r="AA145" s="1">
        <v>91</v>
      </c>
      <c r="AB145" s="1">
        <v>114</v>
      </c>
      <c r="AC145" s="1">
        <v>45</v>
      </c>
      <c r="AD145" s="1">
        <v>102</v>
      </c>
      <c r="AE145" s="1">
        <v>192</v>
      </c>
      <c r="AF145" s="1">
        <v>23</v>
      </c>
      <c r="AG145" s="1">
        <v>12</v>
      </c>
    </row>
    <row r="146" spans="1:43" ht="27" customHeight="1">
      <c r="A146" s="1">
        <v>146</v>
      </c>
      <c r="B146" s="1">
        <v>11</v>
      </c>
      <c r="C146" s="1" t="s">
        <v>37</v>
      </c>
      <c r="I146" s="1">
        <v>14</v>
      </c>
      <c r="J146" s="2">
        <v>40800</v>
      </c>
      <c r="K146" s="4">
        <f t="shared" si="6"/>
        <v>76.766666666666666</v>
      </c>
      <c r="L146" s="1">
        <v>4</v>
      </c>
      <c r="M146" s="1" t="s">
        <v>52</v>
      </c>
      <c r="N146" s="2">
        <v>37619</v>
      </c>
      <c r="O146" s="2">
        <v>41346</v>
      </c>
      <c r="P146" s="1" t="s">
        <v>41</v>
      </c>
      <c r="Q146" s="1">
        <v>20</v>
      </c>
      <c r="R146" s="2">
        <v>43138</v>
      </c>
      <c r="S146" s="4">
        <f t="shared" si="7"/>
        <v>14.898630136986302</v>
      </c>
      <c r="T146" s="4">
        <f t="shared" si="8"/>
        <v>58.8</v>
      </c>
      <c r="U146" s="1">
        <v>53</v>
      </c>
      <c r="V146" s="1">
        <v>1.68</v>
      </c>
      <c r="W146" s="1">
        <v>116</v>
      </c>
      <c r="X146" s="1">
        <v>64</v>
      </c>
      <c r="Y146" s="1">
        <v>65</v>
      </c>
      <c r="Z146" s="1">
        <v>204</v>
      </c>
      <c r="AA146" s="1">
        <v>78</v>
      </c>
      <c r="AB146" s="1">
        <v>118</v>
      </c>
      <c r="AC146" s="1">
        <v>45</v>
      </c>
      <c r="AE146" s="1">
        <v>482</v>
      </c>
      <c r="AF146" s="1">
        <v>32</v>
      </c>
    </row>
    <row r="147" spans="1:43" ht="27" customHeight="1">
      <c r="A147" s="1">
        <v>147</v>
      </c>
      <c r="B147" s="1">
        <v>12</v>
      </c>
      <c r="C147" s="1" t="s">
        <v>37</v>
      </c>
      <c r="D147" s="1" t="s">
        <v>58</v>
      </c>
      <c r="E147" s="1" t="s">
        <v>66</v>
      </c>
      <c r="F147" s="1" t="s">
        <v>69</v>
      </c>
      <c r="G147" s="1" t="s">
        <v>70</v>
      </c>
      <c r="I147" s="1">
        <v>1</v>
      </c>
      <c r="J147" s="2">
        <v>37818</v>
      </c>
      <c r="K147" s="4">
        <f t="shared" si="6"/>
        <v>0</v>
      </c>
      <c r="L147" s="1">
        <v>1</v>
      </c>
      <c r="M147" s="1" t="s">
        <v>52</v>
      </c>
      <c r="N147" s="2">
        <v>36791</v>
      </c>
      <c r="O147" s="2">
        <v>40885</v>
      </c>
      <c r="R147" s="2">
        <v>37818</v>
      </c>
      <c r="S147" s="4">
        <f t="shared" si="7"/>
        <v>2.7780821917808218</v>
      </c>
      <c r="T147" s="4">
        <f t="shared" si="8"/>
        <v>-100.73333333333333</v>
      </c>
      <c r="U147" s="1">
        <v>13.7</v>
      </c>
      <c r="V147" s="1">
        <v>0.92</v>
      </c>
      <c r="Z147" s="1">
        <v>218</v>
      </c>
      <c r="AA147" s="1">
        <v>55</v>
      </c>
      <c r="AB147" s="1">
        <v>150</v>
      </c>
      <c r="AC147" s="1">
        <v>62</v>
      </c>
    </row>
    <row r="148" spans="1:43" ht="27" customHeight="1">
      <c r="A148" s="1">
        <v>148</v>
      </c>
      <c r="B148" s="1">
        <v>12</v>
      </c>
      <c r="C148" s="1" t="s">
        <v>37</v>
      </c>
      <c r="I148" s="1">
        <v>2</v>
      </c>
      <c r="J148" s="2">
        <v>37818</v>
      </c>
      <c r="K148" s="4">
        <f t="shared" si="6"/>
        <v>9.6666666666666661</v>
      </c>
      <c r="M148" s="1" t="s">
        <v>52</v>
      </c>
      <c r="N148" s="2">
        <v>36791</v>
      </c>
      <c r="O148" s="2">
        <v>40885</v>
      </c>
      <c r="R148" s="2">
        <v>38113</v>
      </c>
      <c r="S148" s="4">
        <f t="shared" si="7"/>
        <v>3.5726027397260274</v>
      </c>
      <c r="T148" s="4">
        <f t="shared" si="8"/>
        <v>-91.066666666666663</v>
      </c>
      <c r="U148" s="1">
        <v>15.4</v>
      </c>
      <c r="V148" s="1">
        <v>0.98</v>
      </c>
      <c r="W148" s="1">
        <v>110</v>
      </c>
      <c r="X148" s="1">
        <v>59</v>
      </c>
      <c r="Y148" s="1">
        <v>95</v>
      </c>
      <c r="Z148" s="1">
        <v>249</v>
      </c>
    </row>
    <row r="149" spans="1:43" ht="27" customHeight="1">
      <c r="A149" s="1">
        <v>149</v>
      </c>
      <c r="B149" s="1">
        <v>12</v>
      </c>
      <c r="C149" s="1" t="s">
        <v>37</v>
      </c>
      <c r="I149" s="1">
        <v>3</v>
      </c>
      <c r="J149" s="2">
        <v>37818</v>
      </c>
      <c r="K149" s="4">
        <f t="shared" si="6"/>
        <v>11.666666666666666</v>
      </c>
      <c r="M149" s="1" t="s">
        <v>52</v>
      </c>
      <c r="N149" s="2">
        <v>36791</v>
      </c>
      <c r="O149" s="2">
        <v>40885</v>
      </c>
      <c r="R149" s="2">
        <v>38174</v>
      </c>
      <c r="S149" s="4">
        <f t="shared" si="7"/>
        <v>3.7369863013698632</v>
      </c>
      <c r="T149" s="4">
        <f t="shared" si="8"/>
        <v>-89.066666666666663</v>
      </c>
      <c r="U149" s="1">
        <v>16</v>
      </c>
      <c r="V149" s="1">
        <v>1</v>
      </c>
      <c r="W149" s="1">
        <v>108</v>
      </c>
      <c r="X149" s="1">
        <v>55</v>
      </c>
      <c r="Y149" s="1">
        <v>84</v>
      </c>
      <c r="Z149" s="1">
        <v>259</v>
      </c>
      <c r="AA149" s="1">
        <v>54</v>
      </c>
      <c r="AB149" s="1">
        <v>194</v>
      </c>
      <c r="AC149" s="1">
        <v>55</v>
      </c>
      <c r="AD149" s="1">
        <v>73</v>
      </c>
      <c r="AF149" s="1">
        <v>33</v>
      </c>
      <c r="AG149" s="1">
        <v>12</v>
      </c>
      <c r="AH149" s="1">
        <v>7.45</v>
      </c>
      <c r="AI149" s="1">
        <v>3.49</v>
      </c>
      <c r="AJ149" s="1">
        <v>3.22</v>
      </c>
      <c r="AK149" s="1">
        <v>0.47</v>
      </c>
      <c r="AL149" s="1">
        <v>0.25</v>
      </c>
      <c r="AM149" s="1">
        <v>0.02</v>
      </c>
      <c r="AN149" s="1">
        <v>4.93</v>
      </c>
      <c r="AO149" s="1">
        <v>12.9</v>
      </c>
      <c r="AP149" s="1">
        <v>38.700000000000003</v>
      </c>
      <c r="AQ149" s="1">
        <v>488</v>
      </c>
    </row>
    <row r="150" spans="1:43" ht="27" customHeight="1">
      <c r="A150" s="1">
        <v>150</v>
      </c>
      <c r="B150" s="1">
        <v>12</v>
      </c>
      <c r="C150" s="1" t="s">
        <v>37</v>
      </c>
      <c r="I150" s="1">
        <v>4</v>
      </c>
      <c r="J150" s="2">
        <v>37818</v>
      </c>
      <c r="K150" s="4">
        <f t="shared" si="6"/>
        <v>11.666666666666666</v>
      </c>
      <c r="M150" s="1" t="s">
        <v>52</v>
      </c>
      <c r="N150" s="2">
        <v>36791</v>
      </c>
      <c r="O150" s="2">
        <v>40885</v>
      </c>
      <c r="R150" s="2">
        <v>38174</v>
      </c>
      <c r="S150" s="4">
        <f t="shared" si="7"/>
        <v>3.7369863013698632</v>
      </c>
      <c r="T150" s="4">
        <f t="shared" si="8"/>
        <v>-89.066666666666663</v>
      </c>
      <c r="U150" s="1">
        <v>16.7</v>
      </c>
      <c r="V150" s="1">
        <v>1.02</v>
      </c>
      <c r="W150" s="1">
        <v>109</v>
      </c>
      <c r="X150" s="1">
        <v>57</v>
      </c>
      <c r="Y150" s="1">
        <v>86</v>
      </c>
      <c r="Z150" s="1">
        <v>257</v>
      </c>
      <c r="AA150" s="1">
        <v>63</v>
      </c>
      <c r="AB150" s="1">
        <v>186</v>
      </c>
      <c r="AC150" s="1">
        <v>41</v>
      </c>
    </row>
    <row r="151" spans="1:43" ht="27" customHeight="1">
      <c r="A151" s="1">
        <v>151</v>
      </c>
      <c r="B151" s="1">
        <v>12</v>
      </c>
      <c r="C151" s="1" t="s">
        <v>37</v>
      </c>
      <c r="I151" s="1">
        <v>5</v>
      </c>
      <c r="J151" s="2">
        <v>37818</v>
      </c>
      <c r="K151" s="4">
        <f t="shared" si="6"/>
        <v>19.533333333333335</v>
      </c>
      <c r="M151" s="1" t="s">
        <v>52</v>
      </c>
      <c r="N151" s="2">
        <v>36791</v>
      </c>
      <c r="O151" s="2">
        <v>40885</v>
      </c>
      <c r="P151" s="1" t="s">
        <v>42</v>
      </c>
      <c r="R151" s="2">
        <v>38413</v>
      </c>
      <c r="S151" s="4">
        <f t="shared" si="7"/>
        <v>4.3835616438356162</v>
      </c>
      <c r="T151" s="4">
        <f t="shared" si="8"/>
        <v>-81.2</v>
      </c>
      <c r="U151" s="1">
        <v>17.7</v>
      </c>
      <c r="V151" s="1">
        <v>1.04</v>
      </c>
      <c r="W151" s="1">
        <v>106</v>
      </c>
      <c r="X151" s="1">
        <v>74</v>
      </c>
      <c r="Y151" s="1">
        <v>92</v>
      </c>
      <c r="Z151" s="1">
        <v>262</v>
      </c>
      <c r="AA151" s="1">
        <v>60</v>
      </c>
      <c r="AB151" s="1">
        <v>190</v>
      </c>
      <c r="AC151" s="1">
        <v>60</v>
      </c>
    </row>
    <row r="152" spans="1:43" ht="27" customHeight="1">
      <c r="A152" s="1">
        <v>152</v>
      </c>
      <c r="B152" s="1">
        <v>12</v>
      </c>
      <c r="C152" s="1" t="s">
        <v>37</v>
      </c>
      <c r="I152" s="1">
        <v>6</v>
      </c>
      <c r="J152" s="2">
        <v>37818</v>
      </c>
      <c r="K152" s="4">
        <f t="shared" si="6"/>
        <v>28.466666666666665</v>
      </c>
      <c r="M152" s="1" t="s">
        <v>52</v>
      </c>
      <c r="N152" s="2">
        <v>36791</v>
      </c>
      <c r="O152" s="2">
        <v>40885</v>
      </c>
      <c r="P152" s="1" t="s">
        <v>42</v>
      </c>
      <c r="R152" s="2">
        <v>38686</v>
      </c>
      <c r="S152" s="4">
        <f t="shared" si="7"/>
        <v>5.117808219178082</v>
      </c>
      <c r="T152" s="4">
        <f t="shared" si="8"/>
        <v>-72.266666666666666</v>
      </c>
      <c r="U152" s="1">
        <v>18.5</v>
      </c>
      <c r="V152" s="1">
        <v>1.1000000000000001</v>
      </c>
      <c r="Z152" s="1">
        <v>238</v>
      </c>
      <c r="AA152" s="1">
        <v>56</v>
      </c>
      <c r="AB152" s="1">
        <v>168</v>
      </c>
      <c r="AC152" s="1">
        <v>68</v>
      </c>
      <c r="AD152" s="1">
        <v>81</v>
      </c>
      <c r="AF152" s="1">
        <v>36</v>
      </c>
      <c r="AG152" s="1">
        <v>14</v>
      </c>
      <c r="AH152" s="1">
        <v>6.91</v>
      </c>
      <c r="AI152" s="1">
        <v>2.83</v>
      </c>
      <c r="AJ152" s="1">
        <v>3.02</v>
      </c>
      <c r="AK152" s="1">
        <v>0.55000000000000004</v>
      </c>
      <c r="AL152" s="1">
        <v>0.49</v>
      </c>
      <c r="AM152" s="1">
        <v>0.02</v>
      </c>
      <c r="AN152" s="1">
        <v>4.8099999999999996</v>
      </c>
      <c r="AO152" s="1">
        <v>12.8</v>
      </c>
      <c r="AP152" s="1">
        <v>37.299999999999997</v>
      </c>
      <c r="AQ152" s="1">
        <v>496</v>
      </c>
    </row>
    <row r="153" spans="1:43" ht="27" customHeight="1">
      <c r="A153" s="1">
        <v>153</v>
      </c>
      <c r="B153" s="1">
        <v>12</v>
      </c>
      <c r="C153" s="1" t="s">
        <v>37</v>
      </c>
      <c r="I153" s="1">
        <v>7</v>
      </c>
      <c r="J153" s="2">
        <v>37818</v>
      </c>
      <c r="K153" s="4">
        <f t="shared" si="6"/>
        <v>35.93333333333333</v>
      </c>
      <c r="M153" s="1" t="s">
        <v>52</v>
      </c>
      <c r="N153" s="2">
        <v>36791</v>
      </c>
      <c r="O153" s="2">
        <v>40885</v>
      </c>
      <c r="P153" s="1" t="s">
        <v>43</v>
      </c>
      <c r="R153" s="2">
        <v>38912</v>
      </c>
      <c r="S153" s="4">
        <f t="shared" si="7"/>
        <v>5.7315068493150685</v>
      </c>
      <c r="T153" s="4">
        <f t="shared" si="8"/>
        <v>-64.8</v>
      </c>
      <c r="U153" s="1">
        <v>19.399999999999999</v>
      </c>
      <c r="V153" s="1">
        <v>1.1200000000000001</v>
      </c>
      <c r="W153" s="1">
        <v>103</v>
      </c>
      <c r="X153" s="1">
        <v>58</v>
      </c>
      <c r="Y153" s="1">
        <v>67</v>
      </c>
      <c r="Z153" s="1">
        <v>252</v>
      </c>
      <c r="AA153" s="1">
        <v>60</v>
      </c>
      <c r="AB153" s="1">
        <v>180</v>
      </c>
      <c r="AC153" s="1">
        <v>41</v>
      </c>
      <c r="AD153" s="1">
        <v>79</v>
      </c>
      <c r="AH153" s="1">
        <v>7.99</v>
      </c>
      <c r="AI153" s="1">
        <v>3.48</v>
      </c>
      <c r="AJ153" s="1">
        <v>2.84</v>
      </c>
      <c r="AK153" s="1">
        <v>0.72</v>
      </c>
      <c r="AL153" s="1">
        <v>0.92</v>
      </c>
      <c r="AM153" s="1">
        <v>0.03</v>
      </c>
      <c r="AN153" s="1">
        <v>4.95</v>
      </c>
      <c r="AO153" s="1">
        <v>13.2</v>
      </c>
      <c r="AP153" s="1">
        <v>39.1</v>
      </c>
      <c r="AQ153" s="1">
        <v>442</v>
      </c>
    </row>
    <row r="154" spans="1:43" ht="27" customHeight="1">
      <c r="A154" s="1">
        <v>154</v>
      </c>
      <c r="B154" s="1">
        <v>12</v>
      </c>
      <c r="C154" s="1" t="s">
        <v>37</v>
      </c>
      <c r="I154" s="1">
        <v>8</v>
      </c>
      <c r="J154" s="2">
        <v>37818</v>
      </c>
      <c r="K154" s="4">
        <f t="shared" si="6"/>
        <v>41.6</v>
      </c>
      <c r="M154" s="1" t="s">
        <v>52</v>
      </c>
      <c r="N154" s="2">
        <v>36791</v>
      </c>
      <c r="O154" s="2">
        <v>40885</v>
      </c>
      <c r="R154" s="2">
        <v>39086</v>
      </c>
      <c r="S154" s="4">
        <f t="shared" si="7"/>
        <v>6.1972602739726028</v>
      </c>
      <c r="T154" s="4">
        <f t="shared" si="8"/>
        <v>-59.133333333333333</v>
      </c>
      <c r="U154" s="1">
        <v>20</v>
      </c>
      <c r="V154" s="1">
        <v>1.1599999999999999</v>
      </c>
      <c r="W154" s="1">
        <v>96</v>
      </c>
      <c r="X154" s="1">
        <v>65</v>
      </c>
      <c r="Y154" s="1">
        <v>73</v>
      </c>
      <c r="Z154" s="1">
        <v>266</v>
      </c>
      <c r="AA154" s="1">
        <v>63</v>
      </c>
      <c r="AB154" s="1">
        <v>191</v>
      </c>
      <c r="AC154" s="1">
        <v>56</v>
      </c>
    </row>
    <row r="155" spans="1:43" ht="27" customHeight="1">
      <c r="A155" s="1">
        <v>155</v>
      </c>
      <c r="B155" s="1">
        <v>12</v>
      </c>
      <c r="C155" s="1" t="s">
        <v>37</v>
      </c>
      <c r="I155" s="1">
        <v>9</v>
      </c>
      <c r="J155" s="2">
        <v>37818</v>
      </c>
      <c r="K155" s="4">
        <f t="shared" si="6"/>
        <v>46.966666666666669</v>
      </c>
      <c r="M155" s="1" t="s">
        <v>52</v>
      </c>
      <c r="N155" s="2">
        <v>36791</v>
      </c>
      <c r="O155" s="2">
        <v>40885</v>
      </c>
      <c r="R155" s="2">
        <v>39248</v>
      </c>
      <c r="S155" s="4">
        <f t="shared" si="7"/>
        <v>6.6383561643835618</v>
      </c>
      <c r="T155" s="4">
        <f t="shared" si="8"/>
        <v>-53.766666666666666</v>
      </c>
      <c r="U155" s="1">
        <v>21</v>
      </c>
      <c r="V155" s="1">
        <v>1.1599999999999999</v>
      </c>
      <c r="W155" s="1">
        <v>89</v>
      </c>
      <c r="X155" s="1">
        <v>59</v>
      </c>
      <c r="Y155" s="1">
        <v>77</v>
      </c>
      <c r="Z155" s="1">
        <v>243</v>
      </c>
      <c r="AA155" s="1">
        <v>66</v>
      </c>
      <c r="AB155" s="1">
        <v>163</v>
      </c>
      <c r="AC155" s="1">
        <v>68</v>
      </c>
      <c r="AD155" s="1">
        <v>79</v>
      </c>
    </row>
    <row r="156" spans="1:43" ht="27" customHeight="1">
      <c r="A156" s="1">
        <v>156</v>
      </c>
      <c r="B156" s="1">
        <v>12</v>
      </c>
      <c r="C156" s="1" t="s">
        <v>37</v>
      </c>
      <c r="I156" s="1">
        <v>10</v>
      </c>
      <c r="J156" s="2">
        <v>37818</v>
      </c>
      <c r="K156" s="4">
        <f t="shared" si="6"/>
        <v>60.5</v>
      </c>
      <c r="M156" s="1" t="s">
        <v>52</v>
      </c>
      <c r="N156" s="2">
        <v>36791</v>
      </c>
      <c r="O156" s="2">
        <v>40885</v>
      </c>
      <c r="R156" s="2">
        <v>39661</v>
      </c>
      <c r="S156" s="4">
        <f t="shared" si="7"/>
        <v>7.7506849315068491</v>
      </c>
      <c r="T156" s="4">
        <f t="shared" si="8"/>
        <v>-40.233333333333334</v>
      </c>
      <c r="U156" s="1">
        <v>25</v>
      </c>
      <c r="V156" s="1">
        <v>1.27</v>
      </c>
      <c r="W156" s="1">
        <v>76</v>
      </c>
      <c r="X156" s="1">
        <v>46</v>
      </c>
      <c r="Z156" s="1">
        <v>255</v>
      </c>
      <c r="AA156" s="1">
        <v>60</v>
      </c>
      <c r="AB156" s="1">
        <v>177</v>
      </c>
      <c r="AC156" s="1">
        <v>90</v>
      </c>
      <c r="AD156" s="1">
        <v>91</v>
      </c>
      <c r="AF156" s="1">
        <v>29</v>
      </c>
      <c r="AG156" s="1">
        <v>15</v>
      </c>
      <c r="AH156" s="1">
        <v>7.45</v>
      </c>
      <c r="AI156" s="1">
        <v>3.2</v>
      </c>
      <c r="AJ156" s="1">
        <v>3.2</v>
      </c>
      <c r="AK156" s="1">
        <v>0.6</v>
      </c>
      <c r="AL156" s="1">
        <v>0.4</v>
      </c>
      <c r="AM156" s="1">
        <v>0</v>
      </c>
      <c r="AN156" s="1">
        <v>5.25</v>
      </c>
      <c r="AO156" s="1">
        <v>13.9</v>
      </c>
      <c r="AP156" s="1">
        <v>41.3</v>
      </c>
      <c r="AQ156" s="1">
        <v>518</v>
      </c>
    </row>
    <row r="157" spans="1:43" ht="27" customHeight="1">
      <c r="A157" s="1">
        <v>157</v>
      </c>
      <c r="B157" s="1">
        <v>12</v>
      </c>
      <c r="C157" s="1" t="s">
        <v>37</v>
      </c>
      <c r="I157" s="1">
        <v>11</v>
      </c>
      <c r="J157" s="2">
        <v>37818</v>
      </c>
      <c r="K157" s="4">
        <f t="shared" si="6"/>
        <v>85.533333333333331</v>
      </c>
      <c r="M157" s="1" t="s">
        <v>52</v>
      </c>
      <c r="N157" s="2">
        <v>36791</v>
      </c>
      <c r="O157" s="2">
        <v>40885</v>
      </c>
      <c r="R157" s="2">
        <v>40423</v>
      </c>
      <c r="S157" s="4">
        <f t="shared" si="7"/>
        <v>9.8082191780821919</v>
      </c>
      <c r="T157" s="4">
        <f t="shared" si="8"/>
        <v>-15.2</v>
      </c>
      <c r="U157" s="1">
        <v>32.5</v>
      </c>
      <c r="V157" s="1">
        <v>1.37</v>
      </c>
      <c r="W157" s="1">
        <v>103</v>
      </c>
      <c r="X157" s="1">
        <v>76</v>
      </c>
      <c r="Y157" s="1">
        <v>73</v>
      </c>
      <c r="Z157" s="1">
        <v>256</v>
      </c>
      <c r="AA157" s="1">
        <v>74</v>
      </c>
      <c r="AB157" s="1">
        <v>173</v>
      </c>
      <c r="AC157" s="1">
        <v>42</v>
      </c>
      <c r="AD157" s="1">
        <v>95</v>
      </c>
      <c r="AF157" s="1">
        <v>29</v>
      </c>
      <c r="AG157" s="1">
        <v>11</v>
      </c>
      <c r="AH157" s="1">
        <v>5.0999999999999996</v>
      </c>
      <c r="AI157" s="1">
        <v>2.4</v>
      </c>
      <c r="AJ157" s="1">
        <v>2.1</v>
      </c>
      <c r="AK157" s="1">
        <v>0.5</v>
      </c>
      <c r="AL157" s="1">
        <v>0.2</v>
      </c>
      <c r="AM157" s="1">
        <v>0</v>
      </c>
      <c r="AN157" s="1">
        <v>5.21</v>
      </c>
      <c r="AO157" s="1">
        <v>14.1</v>
      </c>
      <c r="AP157" s="1">
        <v>40.9</v>
      </c>
      <c r="AQ157" s="1">
        <v>421</v>
      </c>
    </row>
    <row r="158" spans="1:43" ht="27" customHeight="1">
      <c r="A158" s="1">
        <v>158</v>
      </c>
      <c r="B158" s="1">
        <v>12</v>
      </c>
      <c r="C158" s="1" t="s">
        <v>37</v>
      </c>
      <c r="I158" s="1">
        <v>12</v>
      </c>
      <c r="J158" s="2">
        <v>37818</v>
      </c>
      <c r="K158" s="4">
        <f t="shared" si="6"/>
        <v>100.73333333333333</v>
      </c>
      <c r="L158" s="1">
        <v>2</v>
      </c>
      <c r="M158" s="1" t="s">
        <v>52</v>
      </c>
      <c r="N158" s="2">
        <v>36791</v>
      </c>
      <c r="O158" s="2">
        <v>40885</v>
      </c>
      <c r="P158" s="1" t="s">
        <v>36</v>
      </c>
      <c r="Q158" s="1">
        <v>0</v>
      </c>
      <c r="R158" s="2">
        <v>40885</v>
      </c>
      <c r="S158" s="4">
        <f t="shared" si="7"/>
        <v>11.057534246575342</v>
      </c>
      <c r="T158" s="4">
        <f t="shared" si="8"/>
        <v>0</v>
      </c>
      <c r="Z158" s="1">
        <v>238</v>
      </c>
      <c r="AA158" s="1">
        <v>57</v>
      </c>
      <c r="AB158" s="1">
        <v>170</v>
      </c>
      <c r="AC158" s="1">
        <v>52</v>
      </c>
      <c r="AE158" s="1">
        <v>101</v>
      </c>
      <c r="AF158" s="1">
        <v>24</v>
      </c>
      <c r="AG158" s="1">
        <v>12</v>
      </c>
    </row>
    <row r="159" spans="1:43" ht="27" customHeight="1">
      <c r="A159" s="1">
        <v>159</v>
      </c>
      <c r="B159" s="1">
        <v>12</v>
      </c>
      <c r="C159" s="1" t="s">
        <v>37</v>
      </c>
      <c r="I159" s="1">
        <v>13</v>
      </c>
      <c r="J159" s="2">
        <v>37818</v>
      </c>
      <c r="K159" s="4">
        <f t="shared" si="6"/>
        <v>103.5</v>
      </c>
      <c r="L159" s="1">
        <v>3</v>
      </c>
      <c r="M159" s="1" t="s">
        <v>52</v>
      </c>
      <c r="N159" s="2">
        <v>36791</v>
      </c>
      <c r="O159" s="2">
        <v>40885</v>
      </c>
      <c r="P159" s="1" t="s">
        <v>36</v>
      </c>
      <c r="Q159" s="1">
        <v>10</v>
      </c>
      <c r="R159" s="2">
        <v>40969</v>
      </c>
      <c r="S159" s="4">
        <f t="shared" si="7"/>
        <v>11.284931506849315</v>
      </c>
      <c r="T159" s="4">
        <f t="shared" si="8"/>
        <v>2.7666666666666666</v>
      </c>
      <c r="Z159" s="1">
        <v>209</v>
      </c>
      <c r="AA159" s="1">
        <v>76</v>
      </c>
      <c r="AB159" s="1">
        <v>119</v>
      </c>
      <c r="AC159" s="1">
        <v>67</v>
      </c>
      <c r="AE159" s="1">
        <v>92</v>
      </c>
      <c r="AF159" s="1">
        <v>27</v>
      </c>
      <c r="AG159" s="1">
        <v>16</v>
      </c>
    </row>
    <row r="160" spans="1:43" ht="27" customHeight="1">
      <c r="A160" s="1">
        <v>160</v>
      </c>
      <c r="B160" s="1">
        <v>12</v>
      </c>
      <c r="C160" s="1" t="s">
        <v>37</v>
      </c>
      <c r="I160" s="1">
        <v>14</v>
      </c>
      <c r="J160" s="2">
        <v>37818</v>
      </c>
      <c r="K160" s="4">
        <f t="shared" si="6"/>
        <v>106.73333333333333</v>
      </c>
      <c r="M160" s="1" t="s">
        <v>52</v>
      </c>
      <c r="N160" s="2">
        <v>36791</v>
      </c>
      <c r="O160" s="2">
        <v>40885</v>
      </c>
      <c r="P160" s="1" t="s">
        <v>36</v>
      </c>
      <c r="Q160" s="1">
        <v>10</v>
      </c>
      <c r="R160" s="2">
        <v>41068</v>
      </c>
      <c r="S160" s="4">
        <f t="shared" si="7"/>
        <v>11.550684931506849</v>
      </c>
      <c r="T160" s="4">
        <f t="shared" si="8"/>
        <v>6</v>
      </c>
      <c r="Z160" s="1">
        <v>225</v>
      </c>
      <c r="AA160" s="1">
        <v>76</v>
      </c>
      <c r="AB160" s="1">
        <v>137</v>
      </c>
      <c r="AC160" s="1">
        <v>56</v>
      </c>
      <c r="AE160" s="1">
        <v>113</v>
      </c>
      <c r="AF160" s="1">
        <v>25</v>
      </c>
      <c r="AG160" s="1">
        <v>21</v>
      </c>
    </row>
    <row r="161" spans="1:43" ht="27" customHeight="1">
      <c r="A161" s="1">
        <v>161</v>
      </c>
      <c r="B161" s="1">
        <v>12</v>
      </c>
      <c r="C161" s="1" t="s">
        <v>37</v>
      </c>
      <c r="I161" s="1">
        <v>15</v>
      </c>
      <c r="J161" s="2">
        <v>37818</v>
      </c>
      <c r="K161" s="4">
        <f t="shared" si="6"/>
        <v>110.5</v>
      </c>
      <c r="M161" s="1" t="s">
        <v>52</v>
      </c>
      <c r="N161" s="2">
        <v>36791</v>
      </c>
      <c r="O161" s="2">
        <v>40885</v>
      </c>
      <c r="P161" s="1" t="s">
        <v>36</v>
      </c>
      <c r="Q161" s="1">
        <v>10</v>
      </c>
      <c r="R161" s="2">
        <v>41183</v>
      </c>
      <c r="S161" s="4">
        <f t="shared" si="7"/>
        <v>11.860273972602739</v>
      </c>
      <c r="T161" s="4">
        <f t="shared" si="8"/>
        <v>9.7666666666666675</v>
      </c>
      <c r="U161" s="1">
        <v>46.3</v>
      </c>
      <c r="W161" s="1">
        <v>111</v>
      </c>
      <c r="X161" s="1">
        <v>61</v>
      </c>
      <c r="Y161" s="1">
        <v>74</v>
      </c>
      <c r="Z161" s="1">
        <v>215</v>
      </c>
      <c r="AA161" s="1">
        <v>64</v>
      </c>
      <c r="AB161" s="1">
        <v>130</v>
      </c>
      <c r="AC161" s="1">
        <v>105</v>
      </c>
      <c r="AE161" s="1">
        <v>108</v>
      </c>
      <c r="AF161" s="1">
        <v>25</v>
      </c>
      <c r="AG161" s="1">
        <v>14</v>
      </c>
    </row>
    <row r="162" spans="1:43" ht="27" customHeight="1">
      <c r="A162" s="1">
        <v>162</v>
      </c>
      <c r="B162" s="1">
        <v>12</v>
      </c>
      <c r="C162" s="1" t="s">
        <v>37</v>
      </c>
      <c r="I162" s="1">
        <v>16</v>
      </c>
      <c r="J162" s="2">
        <v>37818</v>
      </c>
      <c r="K162" s="4">
        <f t="shared" si="6"/>
        <v>118.36666666666666</v>
      </c>
      <c r="M162" s="1" t="s">
        <v>52</v>
      </c>
      <c r="N162" s="2">
        <v>36791</v>
      </c>
      <c r="O162" s="2">
        <v>40885</v>
      </c>
      <c r="P162" s="1" t="s">
        <v>36</v>
      </c>
      <c r="Q162" s="1">
        <v>10</v>
      </c>
      <c r="R162" s="2">
        <v>41421</v>
      </c>
      <c r="S162" s="4">
        <f t="shared" si="7"/>
        <v>12.506849315068493</v>
      </c>
      <c r="T162" s="4">
        <f t="shared" si="8"/>
        <v>17.633333333333333</v>
      </c>
      <c r="U162" s="1">
        <v>46</v>
      </c>
      <c r="V162" s="1">
        <v>1.52</v>
      </c>
      <c r="Z162" s="1">
        <v>235</v>
      </c>
      <c r="AA162" s="1">
        <v>69</v>
      </c>
      <c r="AB162" s="1">
        <v>155</v>
      </c>
      <c r="AC162" s="1">
        <v>52</v>
      </c>
      <c r="AE162" s="1">
        <v>87</v>
      </c>
      <c r="AF162" s="1">
        <v>21</v>
      </c>
      <c r="AG162" s="1">
        <v>11</v>
      </c>
    </row>
    <row r="163" spans="1:43" ht="27" customHeight="1">
      <c r="A163" s="1">
        <v>163</v>
      </c>
      <c r="B163" s="1">
        <v>12</v>
      </c>
      <c r="C163" s="1" t="s">
        <v>37</v>
      </c>
      <c r="I163" s="1">
        <v>17</v>
      </c>
      <c r="J163" s="2">
        <v>37818</v>
      </c>
      <c r="K163" s="4">
        <f t="shared" si="6"/>
        <v>121.1</v>
      </c>
      <c r="M163" s="1" t="s">
        <v>52</v>
      </c>
      <c r="N163" s="2">
        <v>36791</v>
      </c>
      <c r="O163" s="2">
        <v>40885</v>
      </c>
      <c r="P163" s="1" t="s">
        <v>36</v>
      </c>
      <c r="Q163" s="1">
        <v>10</v>
      </c>
      <c r="R163" s="2">
        <v>41505</v>
      </c>
      <c r="S163" s="4">
        <f t="shared" si="7"/>
        <v>12.731506849315069</v>
      </c>
      <c r="T163" s="4">
        <f t="shared" si="8"/>
        <v>20.366666666666667</v>
      </c>
      <c r="Z163" s="1">
        <v>202</v>
      </c>
      <c r="AA163" s="1">
        <v>64</v>
      </c>
      <c r="AB163" s="1">
        <v>126</v>
      </c>
      <c r="AC163" s="1">
        <v>58</v>
      </c>
      <c r="AE163" s="1">
        <v>108</v>
      </c>
      <c r="AF163" s="1">
        <v>25</v>
      </c>
      <c r="AG163" s="1">
        <v>18</v>
      </c>
    </row>
    <row r="164" spans="1:43" ht="27" customHeight="1">
      <c r="A164" s="1">
        <v>164</v>
      </c>
      <c r="B164" s="1">
        <v>12</v>
      </c>
      <c r="C164" s="1" t="s">
        <v>37</v>
      </c>
      <c r="I164" s="1">
        <v>18</v>
      </c>
      <c r="J164" s="2">
        <v>37818</v>
      </c>
      <c r="K164" s="4">
        <f t="shared" si="6"/>
        <v>128.53333333333333</v>
      </c>
      <c r="M164" s="1" t="s">
        <v>52</v>
      </c>
      <c r="N164" s="2">
        <v>36791</v>
      </c>
      <c r="O164" s="2">
        <v>40885</v>
      </c>
      <c r="P164" s="1" t="s">
        <v>36</v>
      </c>
      <c r="Q164" s="1">
        <v>10</v>
      </c>
      <c r="R164" s="2">
        <v>41731</v>
      </c>
      <c r="S164" s="4">
        <f t="shared" si="7"/>
        <v>13.342465753424657</v>
      </c>
      <c r="T164" s="4">
        <f t="shared" si="8"/>
        <v>27.8</v>
      </c>
      <c r="U164" s="1">
        <v>51</v>
      </c>
      <c r="V164" s="1">
        <v>1.58</v>
      </c>
      <c r="Z164" s="1">
        <v>181</v>
      </c>
      <c r="AA164" s="1">
        <v>58</v>
      </c>
      <c r="AB164" s="1">
        <v>113</v>
      </c>
      <c r="AC164" s="1">
        <v>49</v>
      </c>
      <c r="AE164" s="1">
        <v>148</v>
      </c>
      <c r="AF164" s="1">
        <v>22</v>
      </c>
      <c r="AG164" s="1">
        <v>13</v>
      </c>
    </row>
    <row r="165" spans="1:43" ht="27" customHeight="1">
      <c r="A165" s="1">
        <v>165</v>
      </c>
      <c r="B165" s="1">
        <v>12</v>
      </c>
      <c r="C165" s="1" t="s">
        <v>37</v>
      </c>
      <c r="I165" s="1">
        <v>19</v>
      </c>
      <c r="J165" s="2">
        <v>37818</v>
      </c>
      <c r="K165" s="4">
        <f t="shared" si="6"/>
        <v>131.73333333333332</v>
      </c>
      <c r="M165" s="1" t="s">
        <v>52</v>
      </c>
      <c r="N165" s="2">
        <v>36791</v>
      </c>
      <c r="O165" s="2">
        <v>40885</v>
      </c>
      <c r="P165" s="1" t="s">
        <v>36</v>
      </c>
      <c r="Q165" s="1">
        <v>10</v>
      </c>
      <c r="R165" s="2">
        <v>41828</v>
      </c>
      <c r="S165" s="4">
        <f t="shared" si="7"/>
        <v>13.605479452054794</v>
      </c>
      <c r="T165" s="4">
        <f t="shared" si="8"/>
        <v>31</v>
      </c>
      <c r="U165" s="1">
        <v>53</v>
      </c>
      <c r="V165" s="1">
        <v>1.63</v>
      </c>
      <c r="Z165" s="1">
        <v>178</v>
      </c>
      <c r="AA165" s="1">
        <v>60</v>
      </c>
      <c r="AB165" s="1">
        <v>105</v>
      </c>
      <c r="AC165" s="1">
        <v>64</v>
      </c>
      <c r="AE165" s="1">
        <v>136</v>
      </c>
      <c r="AF165" s="1">
        <v>24</v>
      </c>
      <c r="AG165" s="1">
        <v>15</v>
      </c>
    </row>
    <row r="166" spans="1:43" ht="27" customHeight="1">
      <c r="A166" s="1">
        <v>166</v>
      </c>
      <c r="B166" s="1">
        <v>12</v>
      </c>
      <c r="C166" s="1" t="s">
        <v>37</v>
      </c>
      <c r="I166" s="1">
        <v>20</v>
      </c>
      <c r="J166" s="2">
        <v>37818</v>
      </c>
      <c r="K166" s="4">
        <f t="shared" si="6"/>
        <v>138.33333333333334</v>
      </c>
      <c r="M166" s="1" t="s">
        <v>52</v>
      </c>
      <c r="N166" s="2">
        <v>36791</v>
      </c>
      <c r="O166" s="2">
        <v>40885</v>
      </c>
      <c r="P166" s="1" t="s">
        <v>36</v>
      </c>
      <c r="Q166" s="1">
        <v>10</v>
      </c>
      <c r="R166" s="2">
        <v>42030</v>
      </c>
      <c r="S166" s="4">
        <f t="shared" si="7"/>
        <v>14.147945205479452</v>
      </c>
      <c r="T166" s="4">
        <f t="shared" si="8"/>
        <v>37.6</v>
      </c>
      <c r="U166" s="1">
        <v>57</v>
      </c>
      <c r="V166" s="1">
        <v>1.67</v>
      </c>
      <c r="Z166" s="1">
        <v>196</v>
      </c>
      <c r="AA166" s="1">
        <v>60</v>
      </c>
      <c r="AB166" s="1">
        <v>123</v>
      </c>
      <c r="AC166" s="1">
        <v>65</v>
      </c>
      <c r="AE166" s="1">
        <v>116</v>
      </c>
      <c r="AF166" s="1">
        <v>21</v>
      </c>
      <c r="AG166" s="1">
        <v>12</v>
      </c>
    </row>
    <row r="167" spans="1:43" ht="27" customHeight="1">
      <c r="A167" s="1">
        <v>167</v>
      </c>
      <c r="B167" s="1">
        <v>12</v>
      </c>
      <c r="C167" s="1" t="s">
        <v>37</v>
      </c>
      <c r="I167" s="1">
        <v>21</v>
      </c>
      <c r="J167" s="2">
        <v>37818</v>
      </c>
      <c r="K167" s="4">
        <f t="shared" si="6"/>
        <v>143.26666666666668</v>
      </c>
      <c r="M167" s="1" t="s">
        <v>52</v>
      </c>
      <c r="N167" s="2">
        <v>36791</v>
      </c>
      <c r="O167" s="2">
        <v>40885</v>
      </c>
      <c r="P167" s="1" t="s">
        <v>36</v>
      </c>
      <c r="Q167" s="1">
        <v>10</v>
      </c>
      <c r="R167" s="2">
        <v>42179</v>
      </c>
      <c r="S167" s="4">
        <f t="shared" si="7"/>
        <v>14.553424657534247</v>
      </c>
      <c r="T167" s="4">
        <f t="shared" si="8"/>
        <v>42.533333333333331</v>
      </c>
      <c r="U167" s="1">
        <v>61</v>
      </c>
      <c r="V167" s="1">
        <v>1.71</v>
      </c>
      <c r="Z167" s="1">
        <v>182</v>
      </c>
      <c r="AA167" s="1">
        <v>53</v>
      </c>
      <c r="AB167" s="1">
        <v>112</v>
      </c>
      <c r="AC167" s="1">
        <v>83</v>
      </c>
      <c r="AE167" s="1">
        <v>114</v>
      </c>
      <c r="AF167" s="1">
        <v>19</v>
      </c>
      <c r="AG167" s="1">
        <v>11</v>
      </c>
    </row>
    <row r="168" spans="1:43" ht="27" customHeight="1">
      <c r="A168" s="1">
        <v>168</v>
      </c>
      <c r="B168" s="1">
        <v>12</v>
      </c>
      <c r="C168" s="1" t="s">
        <v>37</v>
      </c>
      <c r="I168" s="1">
        <v>22</v>
      </c>
      <c r="J168" s="2">
        <v>37818</v>
      </c>
      <c r="K168" s="4">
        <f t="shared" si="6"/>
        <v>153.6</v>
      </c>
      <c r="M168" s="1" t="s">
        <v>52</v>
      </c>
      <c r="N168" s="2">
        <v>36791</v>
      </c>
      <c r="O168" s="2">
        <v>40885</v>
      </c>
      <c r="P168" s="1" t="s">
        <v>36</v>
      </c>
      <c r="Q168" s="1">
        <v>10</v>
      </c>
      <c r="R168" s="2">
        <v>42494</v>
      </c>
      <c r="S168" s="4">
        <f t="shared" si="7"/>
        <v>15.402739726027397</v>
      </c>
      <c r="T168" s="4">
        <f t="shared" si="8"/>
        <v>52.866666666666667</v>
      </c>
      <c r="U168" s="1">
        <v>65</v>
      </c>
      <c r="V168" s="1">
        <v>1.76</v>
      </c>
      <c r="W168" s="1">
        <v>104</v>
      </c>
      <c r="X168" s="1">
        <v>66</v>
      </c>
      <c r="Y168" s="1">
        <v>87</v>
      </c>
      <c r="Z168" s="1">
        <v>150</v>
      </c>
      <c r="AA168" s="1">
        <v>38</v>
      </c>
      <c r="AB168" s="1">
        <v>103</v>
      </c>
      <c r="AC168" s="1">
        <v>50</v>
      </c>
      <c r="AE168" s="1">
        <v>112</v>
      </c>
      <c r="AF168" s="1">
        <v>19</v>
      </c>
      <c r="AG168" s="1">
        <v>11</v>
      </c>
    </row>
    <row r="169" spans="1:43" ht="27" customHeight="1">
      <c r="A169" s="1">
        <v>169</v>
      </c>
      <c r="B169" s="1">
        <v>12</v>
      </c>
      <c r="C169" s="1" t="s">
        <v>37</v>
      </c>
      <c r="I169" s="1">
        <v>23</v>
      </c>
      <c r="J169" s="2">
        <v>37818</v>
      </c>
      <c r="K169" s="4">
        <f t="shared" si="6"/>
        <v>172.9</v>
      </c>
      <c r="L169" s="1">
        <v>4</v>
      </c>
      <c r="M169" s="1" t="s">
        <v>52</v>
      </c>
      <c r="N169" s="2">
        <v>36791</v>
      </c>
      <c r="O169" s="2">
        <v>40885</v>
      </c>
      <c r="P169" s="1" t="s">
        <v>36</v>
      </c>
      <c r="Q169" s="1">
        <v>10</v>
      </c>
      <c r="R169" s="2">
        <v>43082</v>
      </c>
      <c r="S169" s="4">
        <f t="shared" si="7"/>
        <v>16.989041095890411</v>
      </c>
      <c r="T169" s="4">
        <f t="shared" si="8"/>
        <v>72.166666666666671</v>
      </c>
      <c r="U169" s="1">
        <v>74</v>
      </c>
      <c r="V169" s="1">
        <v>1.8</v>
      </c>
      <c r="W169" s="1">
        <v>140</v>
      </c>
      <c r="X169" s="1">
        <v>78</v>
      </c>
      <c r="Y169" s="1">
        <v>97</v>
      </c>
      <c r="Z169" s="1">
        <v>169</v>
      </c>
      <c r="AA169" s="1">
        <v>58</v>
      </c>
      <c r="AB169" s="1">
        <v>97</v>
      </c>
      <c r="AC169" s="1">
        <v>72</v>
      </c>
      <c r="AD169" s="1">
        <v>86</v>
      </c>
      <c r="AE169" s="1">
        <v>112</v>
      </c>
      <c r="AF169" s="1">
        <v>17</v>
      </c>
      <c r="AG169" s="1">
        <v>16</v>
      </c>
    </row>
    <row r="170" spans="1:43" ht="27" customHeight="1">
      <c r="A170" s="1">
        <v>170</v>
      </c>
      <c r="B170" s="1">
        <v>13</v>
      </c>
      <c r="C170" s="1" t="s">
        <v>20</v>
      </c>
      <c r="D170" s="1" t="s">
        <v>59</v>
      </c>
      <c r="E170" s="1" t="s">
        <v>66</v>
      </c>
      <c r="F170" s="1" t="s">
        <v>69</v>
      </c>
      <c r="I170" s="1">
        <v>1</v>
      </c>
      <c r="J170" s="2">
        <v>41374</v>
      </c>
      <c r="K170" s="4">
        <f t="shared" si="6"/>
        <v>0</v>
      </c>
      <c r="L170" s="1">
        <v>1</v>
      </c>
      <c r="M170" s="1" t="s">
        <v>52</v>
      </c>
      <c r="N170" s="2">
        <v>37610</v>
      </c>
      <c r="O170" s="2">
        <v>41955</v>
      </c>
      <c r="P170" s="1" t="s">
        <v>40</v>
      </c>
      <c r="Q170" s="1">
        <v>0</v>
      </c>
      <c r="R170" s="2">
        <v>41374</v>
      </c>
      <c r="S170" s="4">
        <f t="shared" si="7"/>
        <v>10.164383561643836</v>
      </c>
      <c r="T170" s="4">
        <f t="shared" si="8"/>
        <v>-19.066666666666666</v>
      </c>
      <c r="U170">
        <v>60.6</v>
      </c>
      <c r="V170">
        <v>1.6</v>
      </c>
      <c r="Z170" s="1">
        <v>283</v>
      </c>
      <c r="AA170" s="1">
        <v>33</v>
      </c>
      <c r="AB170" s="1">
        <v>228</v>
      </c>
      <c r="AC170" s="1">
        <v>106</v>
      </c>
      <c r="AD170" s="1">
        <v>84</v>
      </c>
      <c r="AF170" s="1">
        <v>21</v>
      </c>
      <c r="AG170" s="1">
        <v>16</v>
      </c>
      <c r="AH170" s="1">
        <v>6.6</v>
      </c>
      <c r="AI170" s="1">
        <v>3.9</v>
      </c>
      <c r="AJ170" s="1">
        <v>2.1</v>
      </c>
      <c r="AK170" s="1">
        <v>0.4</v>
      </c>
      <c r="AL170" s="1">
        <v>0.2</v>
      </c>
      <c r="AM170" s="1">
        <v>0</v>
      </c>
      <c r="AN170" s="1">
        <v>4.87</v>
      </c>
      <c r="AO170" s="1">
        <v>12.6</v>
      </c>
      <c r="AP170" s="1">
        <v>37.700000000000003</v>
      </c>
      <c r="AQ170" s="1">
        <v>254</v>
      </c>
    </row>
    <row r="171" spans="1:43" ht="27" customHeight="1">
      <c r="A171" s="1">
        <v>171</v>
      </c>
      <c r="B171" s="1">
        <v>13</v>
      </c>
      <c r="C171" s="1" t="s">
        <v>20</v>
      </c>
      <c r="I171" s="1">
        <v>2</v>
      </c>
      <c r="J171" s="2">
        <v>41374</v>
      </c>
      <c r="K171" s="4">
        <f t="shared" si="6"/>
        <v>19.066666666666666</v>
      </c>
      <c r="L171" s="1">
        <v>2</v>
      </c>
      <c r="M171" s="1" t="s">
        <v>52</v>
      </c>
      <c r="N171" s="2">
        <v>37610</v>
      </c>
      <c r="O171" s="2">
        <v>41955</v>
      </c>
      <c r="P171" s="1" t="s">
        <v>40</v>
      </c>
      <c r="Q171" s="1">
        <v>0</v>
      </c>
      <c r="R171" s="2">
        <v>41955</v>
      </c>
      <c r="S171" s="4">
        <f t="shared" si="7"/>
        <v>11.731506849315069</v>
      </c>
      <c r="T171" s="4">
        <f t="shared" si="8"/>
        <v>0</v>
      </c>
      <c r="U171" s="1">
        <v>60.6</v>
      </c>
      <c r="V171" s="1">
        <v>1.6</v>
      </c>
      <c r="W171" s="1">
        <v>147</v>
      </c>
      <c r="X171" s="1">
        <v>85</v>
      </c>
      <c r="Y171" s="1">
        <v>93</v>
      </c>
      <c r="Z171" s="1">
        <v>244</v>
      </c>
      <c r="AA171" s="1">
        <v>41</v>
      </c>
      <c r="AB171" s="1">
        <v>184</v>
      </c>
      <c r="AC171" s="1">
        <v>91</v>
      </c>
      <c r="AD171" s="1">
        <v>94</v>
      </c>
      <c r="AE171" s="1">
        <v>92</v>
      </c>
      <c r="AF171" s="1">
        <v>19</v>
      </c>
      <c r="AG171" s="1">
        <v>12</v>
      </c>
      <c r="AH171" s="1">
        <v>5.92</v>
      </c>
      <c r="AI171" s="1">
        <v>2.97</v>
      </c>
      <c r="AJ171" s="1">
        <v>2.16</v>
      </c>
      <c r="AK171" s="1">
        <v>0.42</v>
      </c>
      <c r="AL171" s="1">
        <v>0.19</v>
      </c>
      <c r="AM171" s="1">
        <v>0.18</v>
      </c>
      <c r="AN171" s="1">
        <v>5.14</v>
      </c>
      <c r="AO171" s="1">
        <v>13.1</v>
      </c>
      <c r="AP171" s="1">
        <v>39.9</v>
      </c>
      <c r="AQ171" s="1">
        <v>256</v>
      </c>
    </row>
    <row r="172" spans="1:43" ht="27" customHeight="1">
      <c r="A172" s="1">
        <v>172</v>
      </c>
      <c r="B172" s="1">
        <v>13</v>
      </c>
      <c r="C172" s="1" t="s">
        <v>20</v>
      </c>
      <c r="I172" s="1">
        <v>3</v>
      </c>
      <c r="J172" s="2">
        <v>41374</v>
      </c>
      <c r="K172" s="4">
        <f t="shared" si="6"/>
        <v>20.9</v>
      </c>
      <c r="L172" s="1">
        <v>3</v>
      </c>
      <c r="M172" s="1" t="s">
        <v>52</v>
      </c>
      <c r="N172" s="2">
        <v>37610</v>
      </c>
      <c r="O172" s="2">
        <v>41955</v>
      </c>
      <c r="P172" s="1" t="s">
        <v>40</v>
      </c>
      <c r="Q172" s="1">
        <v>10</v>
      </c>
      <c r="R172" s="2">
        <v>42011</v>
      </c>
      <c r="S172" s="4">
        <f t="shared" si="7"/>
        <v>11.882191780821918</v>
      </c>
      <c r="T172" s="4">
        <f t="shared" si="8"/>
        <v>1.8333333333333333</v>
      </c>
      <c r="U172" s="1">
        <v>62</v>
      </c>
      <c r="V172" s="1">
        <v>1.6</v>
      </c>
      <c r="W172" s="1">
        <v>141</v>
      </c>
      <c r="X172" s="1">
        <v>80</v>
      </c>
      <c r="Y172" s="1">
        <v>83</v>
      </c>
      <c r="Z172" s="1">
        <v>192</v>
      </c>
      <c r="AA172" s="1">
        <v>40</v>
      </c>
      <c r="AB172" s="1">
        <v>122</v>
      </c>
      <c r="AC172" s="1">
        <v>150</v>
      </c>
      <c r="AE172" s="1">
        <v>79</v>
      </c>
      <c r="AF172" s="1">
        <v>21</v>
      </c>
      <c r="AG172" s="1">
        <v>22</v>
      </c>
    </row>
    <row r="173" spans="1:43" ht="27" customHeight="1">
      <c r="A173" s="1">
        <v>173</v>
      </c>
      <c r="B173" s="1">
        <v>13</v>
      </c>
      <c r="C173" s="1" t="s">
        <v>20</v>
      </c>
      <c r="I173" s="1">
        <v>4</v>
      </c>
      <c r="J173" s="2">
        <v>41374</v>
      </c>
      <c r="K173" s="4">
        <f t="shared" si="6"/>
        <v>22.8</v>
      </c>
      <c r="M173" s="1" t="s">
        <v>52</v>
      </c>
      <c r="N173" s="2">
        <v>37610</v>
      </c>
      <c r="O173" s="2">
        <v>41955</v>
      </c>
      <c r="P173" s="1" t="s">
        <v>40</v>
      </c>
      <c r="Q173" s="1">
        <v>10</v>
      </c>
      <c r="R173" s="2">
        <v>42067</v>
      </c>
      <c r="S173" s="4">
        <f t="shared" si="7"/>
        <v>12.038356164383561</v>
      </c>
      <c r="T173" s="4">
        <f t="shared" si="8"/>
        <v>3.7333333333333334</v>
      </c>
      <c r="U173" s="1">
        <v>62</v>
      </c>
      <c r="Z173" s="1">
        <v>178</v>
      </c>
      <c r="AA173" s="1">
        <v>38</v>
      </c>
      <c r="AB173" s="1">
        <v>117</v>
      </c>
      <c r="AC173" s="1">
        <v>115</v>
      </c>
      <c r="AE173" s="1">
        <v>69</v>
      </c>
      <c r="AF173" s="1">
        <v>17</v>
      </c>
      <c r="AG173" s="1">
        <v>10</v>
      </c>
    </row>
    <row r="174" spans="1:43" ht="27" customHeight="1">
      <c r="A174" s="1">
        <v>174</v>
      </c>
      <c r="B174" s="1">
        <v>13</v>
      </c>
      <c r="C174" s="1" t="s">
        <v>20</v>
      </c>
      <c r="I174" s="1">
        <v>5</v>
      </c>
      <c r="J174" s="2">
        <v>41374</v>
      </c>
      <c r="K174" s="4">
        <f t="shared" si="6"/>
        <v>25.3</v>
      </c>
      <c r="M174" s="1" t="s">
        <v>52</v>
      </c>
      <c r="N174" s="2">
        <v>37610</v>
      </c>
      <c r="O174" s="2">
        <v>41955</v>
      </c>
      <c r="P174" s="1" t="s">
        <v>40</v>
      </c>
      <c r="Q174" s="1">
        <v>10</v>
      </c>
      <c r="R174" s="2">
        <v>42143</v>
      </c>
      <c r="S174" s="4">
        <f t="shared" si="7"/>
        <v>12.243835616438357</v>
      </c>
      <c r="T174" s="4">
        <f t="shared" si="8"/>
        <v>6.2333333333333334</v>
      </c>
      <c r="U174" s="1">
        <v>62</v>
      </c>
      <c r="V174" s="1">
        <v>1.66</v>
      </c>
      <c r="Z174" s="1">
        <v>179</v>
      </c>
      <c r="AA174" s="1">
        <v>40</v>
      </c>
      <c r="AB174" s="1">
        <v>125</v>
      </c>
      <c r="AC174" s="1">
        <v>71</v>
      </c>
      <c r="AD174" s="1">
        <v>79</v>
      </c>
      <c r="AE174" s="1">
        <v>59</v>
      </c>
      <c r="AF174" s="1">
        <v>17</v>
      </c>
      <c r="AG174" s="1">
        <v>11</v>
      </c>
    </row>
    <row r="175" spans="1:43" ht="27" customHeight="1">
      <c r="A175" s="1">
        <v>175</v>
      </c>
      <c r="B175" s="1">
        <v>13</v>
      </c>
      <c r="C175" s="1" t="s">
        <v>20</v>
      </c>
      <c r="I175" s="1">
        <v>6</v>
      </c>
      <c r="J175" s="2">
        <v>41374</v>
      </c>
      <c r="K175" s="4">
        <f t="shared" si="6"/>
        <v>35.200000000000003</v>
      </c>
      <c r="M175" s="1" t="s">
        <v>52</v>
      </c>
      <c r="N175" s="2">
        <v>37610</v>
      </c>
      <c r="O175" s="2">
        <v>41955</v>
      </c>
      <c r="P175" s="1" t="s">
        <v>40</v>
      </c>
      <c r="Q175" s="1">
        <v>10</v>
      </c>
      <c r="R175" s="2">
        <v>42445</v>
      </c>
      <c r="S175" s="4">
        <f t="shared" si="7"/>
        <v>13.057534246575342</v>
      </c>
      <c r="T175" s="4">
        <f t="shared" si="8"/>
        <v>16.133333333333333</v>
      </c>
      <c r="Z175" s="1">
        <v>183</v>
      </c>
      <c r="AA175" s="1">
        <v>33</v>
      </c>
      <c r="AB175" s="1">
        <v>123</v>
      </c>
      <c r="AC175" s="1">
        <v>135</v>
      </c>
      <c r="AE175" s="1">
        <v>67</v>
      </c>
      <c r="AF175" s="1">
        <v>14</v>
      </c>
      <c r="AG175" s="1">
        <v>9</v>
      </c>
    </row>
    <row r="176" spans="1:43" ht="27" customHeight="1">
      <c r="A176" s="1">
        <v>176</v>
      </c>
      <c r="B176" s="1">
        <v>13</v>
      </c>
      <c r="C176" s="1" t="s">
        <v>20</v>
      </c>
      <c r="I176" s="1">
        <v>7</v>
      </c>
      <c r="J176" s="2">
        <v>41374</v>
      </c>
      <c r="K176" s="4">
        <f t="shared" si="6"/>
        <v>38.633333333333333</v>
      </c>
      <c r="M176" s="1" t="s">
        <v>52</v>
      </c>
      <c r="N176" s="2">
        <v>37610</v>
      </c>
      <c r="O176" s="2">
        <v>41955</v>
      </c>
      <c r="P176" s="1" t="s">
        <v>40</v>
      </c>
      <c r="Q176" s="1">
        <v>10</v>
      </c>
      <c r="R176" s="2">
        <v>42550</v>
      </c>
      <c r="S176" s="4">
        <f t="shared" si="7"/>
        <v>13.33972602739726</v>
      </c>
      <c r="T176" s="4">
        <f t="shared" si="8"/>
        <v>19.566666666666666</v>
      </c>
      <c r="U176" s="1">
        <v>75</v>
      </c>
      <c r="V176" s="1">
        <v>1.67</v>
      </c>
      <c r="W176" s="1">
        <v>140</v>
      </c>
      <c r="X176" s="1">
        <v>96</v>
      </c>
      <c r="Y176" s="1">
        <v>108</v>
      </c>
      <c r="Z176" s="1">
        <v>172</v>
      </c>
      <c r="AA176" s="1">
        <v>38</v>
      </c>
      <c r="AB176" s="1">
        <v>121</v>
      </c>
      <c r="AC176" s="1">
        <v>66</v>
      </c>
      <c r="AD176" s="1">
        <v>84</v>
      </c>
      <c r="AE176" s="1">
        <v>55</v>
      </c>
      <c r="AF176" s="1">
        <v>16</v>
      </c>
      <c r="AG176" s="1">
        <v>10</v>
      </c>
    </row>
    <row r="177" spans="1:43" ht="27" customHeight="1">
      <c r="A177" s="1">
        <v>177</v>
      </c>
      <c r="B177" s="1">
        <v>13</v>
      </c>
      <c r="C177" s="1" t="s">
        <v>20</v>
      </c>
      <c r="I177" s="1">
        <v>8</v>
      </c>
      <c r="J177" s="2">
        <v>41374</v>
      </c>
      <c r="K177" s="4">
        <f t="shared" si="6"/>
        <v>54.93333333333333</v>
      </c>
      <c r="M177" s="1" t="s">
        <v>52</v>
      </c>
      <c r="N177" s="2">
        <v>37610</v>
      </c>
      <c r="O177" s="2">
        <v>41955</v>
      </c>
      <c r="P177" s="1" t="s">
        <v>40</v>
      </c>
      <c r="Q177" s="1">
        <v>10</v>
      </c>
      <c r="R177" s="2">
        <v>43047</v>
      </c>
      <c r="S177" s="4">
        <f t="shared" si="7"/>
        <v>14.67945205479452</v>
      </c>
      <c r="T177" s="4">
        <f t="shared" si="8"/>
        <v>35.866666666666667</v>
      </c>
      <c r="U177" s="1">
        <v>78</v>
      </c>
      <c r="V177" s="1">
        <v>1.69</v>
      </c>
      <c r="W177" s="1">
        <v>150</v>
      </c>
      <c r="X177" s="1">
        <v>103</v>
      </c>
      <c r="Y177" s="1">
        <v>100</v>
      </c>
      <c r="Z177" s="1">
        <v>198</v>
      </c>
      <c r="AA177" s="1">
        <v>38</v>
      </c>
      <c r="AB177" s="1">
        <v>136</v>
      </c>
      <c r="AC177" s="1">
        <v>119</v>
      </c>
      <c r="AD177" s="1">
        <v>87</v>
      </c>
      <c r="AE177" s="1">
        <v>67</v>
      </c>
      <c r="AF177" s="1">
        <v>16</v>
      </c>
      <c r="AG177" s="1">
        <v>11</v>
      </c>
    </row>
    <row r="178" spans="1:43" ht="27" customHeight="1">
      <c r="A178" s="1">
        <v>178</v>
      </c>
      <c r="B178" s="1">
        <v>13</v>
      </c>
      <c r="C178" s="1" t="s">
        <v>20</v>
      </c>
      <c r="I178" s="1">
        <v>9</v>
      </c>
      <c r="J178" s="2">
        <v>41374</v>
      </c>
      <c r="K178" s="4">
        <f t="shared" si="6"/>
        <v>61.2</v>
      </c>
      <c r="M178" s="1" t="s">
        <v>52</v>
      </c>
      <c r="N178" s="2">
        <v>37610</v>
      </c>
      <c r="O178" s="2">
        <v>41955</v>
      </c>
      <c r="P178" s="1" t="s">
        <v>40</v>
      </c>
      <c r="Q178" s="1">
        <v>10</v>
      </c>
      <c r="R178" s="2">
        <v>43236</v>
      </c>
      <c r="S178" s="4">
        <f t="shared" si="7"/>
        <v>15.194520547945206</v>
      </c>
      <c r="T178" s="4">
        <f t="shared" si="8"/>
        <v>42.133333333333333</v>
      </c>
      <c r="U178" s="1">
        <v>81</v>
      </c>
      <c r="V178" s="1">
        <v>1.7</v>
      </c>
      <c r="W178" s="1">
        <v>154</v>
      </c>
      <c r="X178" s="1">
        <v>108</v>
      </c>
      <c r="Y178" s="1">
        <v>89</v>
      </c>
      <c r="Z178" s="1">
        <v>170</v>
      </c>
      <c r="AA178" s="1">
        <v>44</v>
      </c>
      <c r="AB178" s="1">
        <v>104</v>
      </c>
      <c r="AC178" s="1">
        <v>107</v>
      </c>
    </row>
    <row r="179" spans="1:43" ht="27" customHeight="1">
      <c r="A179" s="1">
        <v>179</v>
      </c>
      <c r="B179" s="1">
        <v>13</v>
      </c>
      <c r="C179" s="1" t="s">
        <v>20</v>
      </c>
      <c r="I179" s="1">
        <v>10</v>
      </c>
      <c r="J179" s="2">
        <v>41374</v>
      </c>
      <c r="K179" s="4">
        <f t="shared" si="6"/>
        <v>68.066666666666663</v>
      </c>
      <c r="M179" s="1" t="s">
        <v>52</v>
      </c>
      <c r="N179" s="2">
        <v>37610</v>
      </c>
      <c r="O179" s="2">
        <v>41955</v>
      </c>
      <c r="P179" s="1" t="s">
        <v>40</v>
      </c>
      <c r="Q179" s="1">
        <v>10</v>
      </c>
      <c r="R179" s="2">
        <v>43446</v>
      </c>
      <c r="S179" s="4">
        <f t="shared" si="7"/>
        <v>15.758904109589041</v>
      </c>
      <c r="T179" s="4">
        <f t="shared" si="8"/>
        <v>49</v>
      </c>
      <c r="U179" s="1">
        <v>82</v>
      </c>
      <c r="V179" s="1">
        <v>1.71</v>
      </c>
      <c r="W179" s="1">
        <v>153</v>
      </c>
      <c r="X179" s="1">
        <v>108</v>
      </c>
      <c r="Y179" s="1">
        <v>102</v>
      </c>
      <c r="Z179" s="1">
        <v>174</v>
      </c>
      <c r="AA179" s="1">
        <v>38</v>
      </c>
      <c r="AB179" s="1">
        <v>116</v>
      </c>
      <c r="AC179" s="1">
        <v>101</v>
      </c>
      <c r="AE179" s="1">
        <v>86</v>
      </c>
      <c r="AF179" s="1">
        <v>16</v>
      </c>
      <c r="AG179" s="1">
        <v>10</v>
      </c>
    </row>
    <row r="180" spans="1:43" ht="27" customHeight="1">
      <c r="A180" s="1">
        <v>180</v>
      </c>
      <c r="B180" s="1">
        <v>13</v>
      </c>
      <c r="C180" s="1" t="s">
        <v>20</v>
      </c>
      <c r="I180" s="1">
        <v>11</v>
      </c>
      <c r="J180" s="2">
        <v>41374</v>
      </c>
      <c r="K180" s="4">
        <f t="shared" si="6"/>
        <v>80.033333333333331</v>
      </c>
      <c r="M180" s="1" t="s">
        <v>52</v>
      </c>
      <c r="N180" s="2">
        <v>37610</v>
      </c>
      <c r="O180" s="2">
        <v>41955</v>
      </c>
      <c r="P180" s="1" t="s">
        <v>40</v>
      </c>
      <c r="Q180" s="1">
        <v>10</v>
      </c>
      <c r="R180" s="2">
        <v>43810</v>
      </c>
      <c r="S180" s="4">
        <f t="shared" si="7"/>
        <v>16.742465753424657</v>
      </c>
      <c r="T180" s="4">
        <f t="shared" si="8"/>
        <v>60.966666666666669</v>
      </c>
      <c r="U180" s="1">
        <v>84</v>
      </c>
      <c r="V180" s="1">
        <v>1.71</v>
      </c>
      <c r="Z180" s="1">
        <v>163</v>
      </c>
      <c r="AA180" s="1">
        <v>38</v>
      </c>
      <c r="AB180" s="1">
        <v>107</v>
      </c>
      <c r="AC180" s="1">
        <v>93</v>
      </c>
      <c r="AE180" s="1">
        <v>52</v>
      </c>
      <c r="AF180" s="1">
        <v>9</v>
      </c>
      <c r="AG180" s="1">
        <v>13</v>
      </c>
    </row>
    <row r="181" spans="1:43" ht="27" customHeight="1">
      <c r="A181" s="1">
        <v>181</v>
      </c>
      <c r="B181" s="1">
        <v>13</v>
      </c>
      <c r="C181" s="1" t="s">
        <v>20</v>
      </c>
      <c r="I181" s="1">
        <v>12</v>
      </c>
      <c r="J181" s="2">
        <v>41374</v>
      </c>
      <c r="K181" s="4">
        <f t="shared" si="6"/>
        <v>85.766666666666666</v>
      </c>
      <c r="M181" s="1" t="s">
        <v>52</v>
      </c>
      <c r="N181" s="2">
        <v>37610</v>
      </c>
      <c r="O181" s="2">
        <v>41955</v>
      </c>
      <c r="P181" s="1" t="s">
        <v>40</v>
      </c>
      <c r="Q181" s="1">
        <v>10</v>
      </c>
      <c r="R181" s="2">
        <v>43985</v>
      </c>
      <c r="S181" s="4">
        <f t="shared" si="7"/>
        <v>17.213698630136985</v>
      </c>
      <c r="T181" s="4">
        <f t="shared" si="8"/>
        <v>66.7</v>
      </c>
      <c r="Z181" s="1">
        <v>189</v>
      </c>
      <c r="AA181" s="1">
        <v>40</v>
      </c>
      <c r="AB181" s="1">
        <v>131</v>
      </c>
      <c r="AC181" s="1">
        <v>92</v>
      </c>
      <c r="AE181" s="1">
        <v>72</v>
      </c>
      <c r="AF181" s="1">
        <v>16</v>
      </c>
      <c r="AG181" s="1">
        <v>10</v>
      </c>
    </row>
    <row r="182" spans="1:43" ht="27" customHeight="1">
      <c r="A182" s="1">
        <v>182</v>
      </c>
      <c r="B182" s="1">
        <v>13</v>
      </c>
      <c r="C182" s="1" t="s">
        <v>20</v>
      </c>
      <c r="I182" s="1">
        <v>13</v>
      </c>
      <c r="J182" s="2">
        <v>41374</v>
      </c>
      <c r="K182" s="4">
        <f t="shared" si="6"/>
        <v>87.86666666666666</v>
      </c>
      <c r="L182" s="1">
        <v>4</v>
      </c>
      <c r="M182" s="1" t="s">
        <v>52</v>
      </c>
      <c r="N182" s="2">
        <v>37610</v>
      </c>
      <c r="O182" s="2">
        <v>41955</v>
      </c>
      <c r="P182" s="1" t="s">
        <v>40</v>
      </c>
      <c r="Q182" s="1">
        <v>10</v>
      </c>
      <c r="R182" s="2">
        <v>44049</v>
      </c>
      <c r="S182" s="4">
        <f t="shared" si="7"/>
        <v>17.386301369863013</v>
      </c>
      <c r="T182" s="4">
        <f t="shared" si="8"/>
        <v>68.8</v>
      </c>
      <c r="U182" s="1">
        <v>79</v>
      </c>
      <c r="V182" s="1">
        <v>1.71</v>
      </c>
      <c r="Z182" s="1">
        <v>147</v>
      </c>
      <c r="AA182" s="1">
        <v>36</v>
      </c>
      <c r="AB182" s="1">
        <v>95</v>
      </c>
      <c r="AC182" s="1">
        <v>77</v>
      </c>
      <c r="AE182" s="1">
        <v>59</v>
      </c>
      <c r="AF182" s="1">
        <v>13</v>
      </c>
      <c r="AG182" s="1">
        <v>9</v>
      </c>
      <c r="AH182" s="1">
        <v>6.76</v>
      </c>
      <c r="AI182" s="1">
        <v>4.3</v>
      </c>
      <c r="AJ182" s="1">
        <v>1.72</v>
      </c>
      <c r="AK182" s="1">
        <v>0.44</v>
      </c>
      <c r="AL182" s="1">
        <v>0.23</v>
      </c>
      <c r="AM182" s="1">
        <v>0.05</v>
      </c>
      <c r="AN182" s="1">
        <v>4.7699999999999996</v>
      </c>
      <c r="AO182" s="1">
        <v>12.9</v>
      </c>
      <c r="AP182" s="1">
        <v>39.5</v>
      </c>
      <c r="AQ182" s="1">
        <v>177</v>
      </c>
    </row>
    <row r="183" spans="1:43" ht="27" customHeight="1">
      <c r="A183" s="1">
        <v>183</v>
      </c>
      <c r="B183" s="1">
        <v>14</v>
      </c>
      <c r="C183" s="1" t="s">
        <v>37</v>
      </c>
      <c r="D183" s="1" t="s">
        <v>59</v>
      </c>
      <c r="E183" s="1" t="s">
        <v>74</v>
      </c>
      <c r="F183" s="1" t="s">
        <v>73</v>
      </c>
      <c r="G183" s="1" t="s">
        <v>75</v>
      </c>
      <c r="H183" s="1" t="s">
        <v>71</v>
      </c>
      <c r="I183" s="1">
        <v>1</v>
      </c>
      <c r="J183" s="2">
        <v>40800</v>
      </c>
      <c r="K183" s="4">
        <f t="shared" si="6"/>
        <v>0</v>
      </c>
      <c r="L183" s="1">
        <v>1</v>
      </c>
      <c r="M183" s="1" t="s">
        <v>52</v>
      </c>
      <c r="N183" s="2">
        <v>36977</v>
      </c>
      <c r="O183" s="2">
        <v>41346</v>
      </c>
      <c r="P183" s="1" t="s">
        <v>36</v>
      </c>
      <c r="Q183" s="1">
        <v>0</v>
      </c>
      <c r="R183" s="2">
        <v>40800</v>
      </c>
      <c r="S183" s="4">
        <f t="shared" si="7"/>
        <v>10.32054794520548</v>
      </c>
      <c r="T183" s="4">
        <f t="shared" si="8"/>
        <v>-17.966666666666665</v>
      </c>
      <c r="U183" s="1">
        <v>34</v>
      </c>
      <c r="V183" s="1">
        <v>1.42</v>
      </c>
      <c r="Z183" s="1">
        <v>331</v>
      </c>
      <c r="AA183" s="1">
        <v>82</v>
      </c>
      <c r="AB183" s="1">
        <v>238</v>
      </c>
      <c r="AC183" s="1">
        <v>51</v>
      </c>
      <c r="AD183" s="1">
        <v>85</v>
      </c>
      <c r="AH183" s="1">
        <v>4.08</v>
      </c>
      <c r="AI183" s="1">
        <v>1.2</v>
      </c>
      <c r="AJ183" s="1">
        <v>2.1</v>
      </c>
      <c r="AK183" s="1">
        <v>0.4</v>
      </c>
      <c r="AL183" s="1">
        <v>0.4</v>
      </c>
      <c r="AM183" s="1">
        <v>0</v>
      </c>
      <c r="AN183" s="1">
        <v>4.55</v>
      </c>
      <c r="AO183" s="1">
        <v>12.6</v>
      </c>
      <c r="AP183" s="1">
        <v>37.4</v>
      </c>
      <c r="AQ183" s="1">
        <v>268</v>
      </c>
    </row>
    <row r="184" spans="1:43" ht="27" customHeight="1">
      <c r="A184" s="1">
        <v>184</v>
      </c>
      <c r="B184" s="1">
        <v>14</v>
      </c>
      <c r="C184" s="1" t="s">
        <v>37</v>
      </c>
      <c r="I184" s="1">
        <v>2</v>
      </c>
      <c r="J184" s="2">
        <v>40800</v>
      </c>
      <c r="K184" s="4">
        <f t="shared" si="6"/>
        <v>17.966666666666665</v>
      </c>
      <c r="L184" s="1">
        <v>2</v>
      </c>
      <c r="M184" s="1" t="s">
        <v>52</v>
      </c>
      <c r="N184" s="2">
        <v>36977</v>
      </c>
      <c r="O184" s="2">
        <v>41346</v>
      </c>
      <c r="P184" s="1" t="s">
        <v>36</v>
      </c>
      <c r="Q184" s="1">
        <v>0</v>
      </c>
      <c r="R184" s="2">
        <v>41346</v>
      </c>
      <c r="S184" s="4">
        <f t="shared" si="7"/>
        <v>11.797260273972602</v>
      </c>
      <c r="T184" s="4">
        <f t="shared" si="8"/>
        <v>0</v>
      </c>
      <c r="Z184" s="1">
        <v>319</v>
      </c>
      <c r="AA184" s="1">
        <v>110</v>
      </c>
      <c r="AB184" s="1">
        <v>198</v>
      </c>
      <c r="AC184" s="1">
        <v>51</v>
      </c>
      <c r="AE184" s="1">
        <v>173</v>
      </c>
      <c r="AF184" s="1">
        <v>46</v>
      </c>
      <c r="AG184" s="1">
        <v>20</v>
      </c>
    </row>
    <row r="185" spans="1:43" ht="27" customHeight="1">
      <c r="A185" s="1">
        <v>185</v>
      </c>
      <c r="B185" s="1">
        <v>14</v>
      </c>
      <c r="C185" s="1" t="s">
        <v>37</v>
      </c>
      <c r="I185" s="1">
        <v>3</v>
      </c>
      <c r="J185" s="2">
        <v>40800</v>
      </c>
      <c r="K185" s="4">
        <f t="shared" si="6"/>
        <v>19.266666666666666</v>
      </c>
      <c r="L185" s="1">
        <v>3</v>
      </c>
      <c r="M185" s="1" t="s">
        <v>52</v>
      </c>
      <c r="N185" s="2">
        <v>36977</v>
      </c>
      <c r="O185" s="2">
        <v>41346</v>
      </c>
      <c r="P185" s="1" t="s">
        <v>36</v>
      </c>
      <c r="Q185" s="1">
        <v>10</v>
      </c>
      <c r="R185" s="2">
        <v>41386</v>
      </c>
      <c r="S185" s="4">
        <f t="shared" si="7"/>
        <v>11.904109589041095</v>
      </c>
      <c r="T185" s="4">
        <f t="shared" si="8"/>
        <v>1.3</v>
      </c>
      <c r="Z185" s="1">
        <v>232</v>
      </c>
      <c r="AA185" s="1">
        <v>83</v>
      </c>
      <c r="AB185" s="1">
        <v>139</v>
      </c>
      <c r="AC185" s="1">
        <v>50</v>
      </c>
      <c r="AE185" s="1">
        <v>155</v>
      </c>
      <c r="AF185" s="1">
        <v>28</v>
      </c>
      <c r="AG185" s="1">
        <v>12</v>
      </c>
    </row>
    <row r="186" spans="1:43" ht="27" customHeight="1">
      <c r="A186" s="1">
        <v>186</v>
      </c>
      <c r="B186" s="1">
        <v>14</v>
      </c>
      <c r="C186" s="1" t="s">
        <v>37</v>
      </c>
      <c r="I186" s="1">
        <v>4</v>
      </c>
      <c r="J186" s="2">
        <v>40800</v>
      </c>
      <c r="K186" s="4">
        <f t="shared" si="6"/>
        <v>20.866666666666667</v>
      </c>
      <c r="M186" s="1" t="s">
        <v>52</v>
      </c>
      <c r="N186" s="2">
        <v>36977</v>
      </c>
      <c r="O186" s="2">
        <v>41346</v>
      </c>
      <c r="P186" s="1" t="s">
        <v>36</v>
      </c>
      <c r="Q186" s="1">
        <v>10</v>
      </c>
      <c r="R186" s="2">
        <v>41435</v>
      </c>
      <c r="S186" s="4">
        <f t="shared" si="7"/>
        <v>12.035616438356165</v>
      </c>
      <c r="T186" s="4">
        <f t="shared" si="8"/>
        <v>2.9</v>
      </c>
      <c r="Z186" s="1">
        <v>252</v>
      </c>
      <c r="AA186" s="1">
        <v>85</v>
      </c>
      <c r="AB186" s="1">
        <v>150</v>
      </c>
      <c r="AC186" s="1">
        <v>81</v>
      </c>
      <c r="AE186" s="1">
        <v>126</v>
      </c>
      <c r="AF186" s="1">
        <v>40</v>
      </c>
      <c r="AG186" s="1">
        <v>24</v>
      </c>
    </row>
    <row r="187" spans="1:43" ht="27" customHeight="1">
      <c r="A187" s="1">
        <v>187</v>
      </c>
      <c r="B187" s="1">
        <v>14</v>
      </c>
      <c r="C187" s="1" t="s">
        <v>37</v>
      </c>
      <c r="I187" s="1">
        <v>5</v>
      </c>
      <c r="J187" s="2">
        <v>40800</v>
      </c>
      <c r="K187" s="4">
        <f t="shared" si="6"/>
        <v>23.4</v>
      </c>
      <c r="M187" s="1" t="s">
        <v>52</v>
      </c>
      <c r="N187" s="2">
        <v>36977</v>
      </c>
      <c r="O187" s="2">
        <v>41346</v>
      </c>
      <c r="P187" s="1" t="s">
        <v>36</v>
      </c>
      <c r="Q187" s="1">
        <v>10</v>
      </c>
      <c r="R187" s="2">
        <v>41512</v>
      </c>
      <c r="S187" s="4">
        <f t="shared" si="7"/>
        <v>12.243835616438357</v>
      </c>
      <c r="T187" s="4">
        <f t="shared" si="8"/>
        <v>5.4333333333333336</v>
      </c>
      <c r="Z187" s="1">
        <v>242</v>
      </c>
      <c r="AA187" s="1">
        <v>84</v>
      </c>
      <c r="AB187" s="1">
        <v>141</v>
      </c>
      <c r="AC187" s="1">
        <v>81</v>
      </c>
      <c r="AE187" s="1">
        <v>262</v>
      </c>
      <c r="AF187" s="1">
        <v>35</v>
      </c>
      <c r="AG187" s="1">
        <v>16</v>
      </c>
    </row>
    <row r="188" spans="1:43" ht="27" customHeight="1">
      <c r="A188" s="1">
        <v>188</v>
      </c>
      <c r="B188" s="1">
        <v>14</v>
      </c>
      <c r="C188" s="1" t="s">
        <v>37</v>
      </c>
      <c r="I188" s="1">
        <v>6</v>
      </c>
      <c r="J188" s="2">
        <v>40800</v>
      </c>
      <c r="K188" s="4">
        <f t="shared" si="6"/>
        <v>26.433333333333334</v>
      </c>
      <c r="M188" s="1" t="s">
        <v>52</v>
      </c>
      <c r="N188" s="2">
        <v>36977</v>
      </c>
      <c r="O188" s="2">
        <v>41346</v>
      </c>
      <c r="P188" s="1" t="s">
        <v>36</v>
      </c>
      <c r="Q188" s="1">
        <v>10</v>
      </c>
      <c r="R188" s="2">
        <v>41605</v>
      </c>
      <c r="S188" s="4">
        <f t="shared" si="7"/>
        <v>12.493150684931507</v>
      </c>
      <c r="T188" s="4">
        <f t="shared" si="8"/>
        <v>8.4666666666666668</v>
      </c>
      <c r="Z188" s="1">
        <v>233</v>
      </c>
      <c r="AA188" s="1">
        <v>87</v>
      </c>
      <c r="AB188" s="1">
        <v>131</v>
      </c>
      <c r="AC188" s="1">
        <v>72</v>
      </c>
      <c r="AE188" s="1">
        <v>192</v>
      </c>
      <c r="AF188" s="1">
        <v>25</v>
      </c>
      <c r="AG188" s="1">
        <v>10</v>
      </c>
    </row>
    <row r="189" spans="1:43" ht="27" customHeight="1">
      <c r="A189" s="1">
        <v>189</v>
      </c>
      <c r="B189" s="1">
        <v>14</v>
      </c>
      <c r="C189" s="1" t="s">
        <v>37</v>
      </c>
      <c r="I189" s="1">
        <v>7</v>
      </c>
      <c r="J189" s="2">
        <v>40800</v>
      </c>
      <c r="K189" s="4">
        <f t="shared" si="6"/>
        <v>30.833333333333332</v>
      </c>
      <c r="M189" s="1" t="s">
        <v>52</v>
      </c>
      <c r="N189" s="2">
        <v>36977</v>
      </c>
      <c r="O189" s="2">
        <v>41346</v>
      </c>
      <c r="P189" s="1" t="s">
        <v>36</v>
      </c>
      <c r="Q189" s="1">
        <v>10</v>
      </c>
      <c r="R189" s="2">
        <v>41738</v>
      </c>
      <c r="S189" s="4">
        <f t="shared" si="7"/>
        <v>12.854794520547944</v>
      </c>
      <c r="T189" s="4">
        <f t="shared" si="8"/>
        <v>12.866666666666667</v>
      </c>
      <c r="Z189" s="1">
        <v>241</v>
      </c>
      <c r="AA189" s="1">
        <v>67</v>
      </c>
      <c r="AB189" s="1">
        <v>163</v>
      </c>
      <c r="AC189" s="1">
        <v>54</v>
      </c>
      <c r="AE189" s="1">
        <v>313</v>
      </c>
      <c r="AF189" s="1">
        <v>37</v>
      </c>
      <c r="AG189" s="1">
        <v>17</v>
      </c>
    </row>
    <row r="190" spans="1:43" ht="27" customHeight="1">
      <c r="A190" s="1">
        <v>190</v>
      </c>
      <c r="B190" s="1">
        <v>14</v>
      </c>
      <c r="C190" s="1" t="s">
        <v>37</v>
      </c>
      <c r="I190" s="1">
        <v>8</v>
      </c>
      <c r="J190" s="2">
        <v>40800</v>
      </c>
      <c r="K190" s="4">
        <f t="shared" si="6"/>
        <v>35.43333333333333</v>
      </c>
      <c r="M190" s="1" t="s">
        <v>52</v>
      </c>
      <c r="N190" s="2">
        <v>36977</v>
      </c>
      <c r="O190" s="2">
        <v>41346</v>
      </c>
      <c r="P190" s="1" t="s">
        <v>36</v>
      </c>
      <c r="Q190" s="1">
        <v>10</v>
      </c>
      <c r="R190" s="2">
        <v>41878</v>
      </c>
      <c r="S190" s="4">
        <f t="shared" si="7"/>
        <v>13.232876712328768</v>
      </c>
      <c r="T190" s="4">
        <f t="shared" si="8"/>
        <v>17.466666666666665</v>
      </c>
      <c r="Z190" s="1">
        <v>218</v>
      </c>
      <c r="AA190" s="1">
        <v>69</v>
      </c>
      <c r="AB190" s="1">
        <v>128</v>
      </c>
      <c r="AC190" s="1">
        <v>105</v>
      </c>
      <c r="AE190" s="1">
        <v>140</v>
      </c>
      <c r="AF190" s="1">
        <v>27</v>
      </c>
      <c r="AG190" s="1">
        <v>12</v>
      </c>
    </row>
    <row r="191" spans="1:43" ht="27" customHeight="1">
      <c r="A191" s="1">
        <v>191</v>
      </c>
      <c r="B191" s="1">
        <v>14</v>
      </c>
      <c r="C191" s="1" t="s">
        <v>37</v>
      </c>
      <c r="I191" s="1">
        <v>9</v>
      </c>
      <c r="J191" s="2">
        <v>40800</v>
      </c>
      <c r="K191" s="4">
        <f t="shared" si="6"/>
        <v>37.5</v>
      </c>
      <c r="M191" s="1" t="s">
        <v>52</v>
      </c>
      <c r="N191" s="2">
        <v>36977</v>
      </c>
      <c r="O191" s="2">
        <v>41346</v>
      </c>
      <c r="P191" s="1" t="s">
        <v>36</v>
      </c>
      <c r="Q191" s="1">
        <v>10</v>
      </c>
      <c r="R191" s="2">
        <v>41941</v>
      </c>
      <c r="S191" s="4">
        <f t="shared" si="7"/>
        <v>13.402739726027397</v>
      </c>
      <c r="T191" s="4">
        <f t="shared" si="8"/>
        <v>19.533333333333335</v>
      </c>
      <c r="U191" s="1">
        <v>49</v>
      </c>
      <c r="V191" s="1">
        <v>1.62</v>
      </c>
      <c r="Z191" s="1">
        <v>235</v>
      </c>
      <c r="AA191" s="1">
        <v>77</v>
      </c>
      <c r="AB191" s="1">
        <v>144</v>
      </c>
      <c r="AC191" s="1">
        <v>68</v>
      </c>
      <c r="AD191" s="1">
        <v>86</v>
      </c>
      <c r="AE191" s="1">
        <v>123</v>
      </c>
      <c r="AF191" s="1">
        <v>26</v>
      </c>
      <c r="AG191" s="1">
        <v>12</v>
      </c>
      <c r="AH191" s="1">
        <v>4.08</v>
      </c>
      <c r="AI191" s="1">
        <v>1.2</v>
      </c>
      <c r="AJ191" s="1">
        <v>2.2000000000000002</v>
      </c>
      <c r="AK191" s="1">
        <v>0.4</v>
      </c>
      <c r="AL191" s="1">
        <v>0.2</v>
      </c>
      <c r="AM191" s="1">
        <v>0.1</v>
      </c>
      <c r="AN191" s="1">
        <v>4.66</v>
      </c>
      <c r="AO191" s="1">
        <v>12.9</v>
      </c>
      <c r="AP191" s="1">
        <v>37.799999999999997</v>
      </c>
      <c r="AQ191" s="1">
        <v>258</v>
      </c>
    </row>
    <row r="192" spans="1:43" ht="27" customHeight="1">
      <c r="A192" s="1">
        <v>192</v>
      </c>
      <c r="B192" s="1">
        <v>14</v>
      </c>
      <c r="C192" s="1" t="s">
        <v>37</v>
      </c>
      <c r="I192" s="1">
        <v>10</v>
      </c>
      <c r="J192" s="2">
        <v>40800</v>
      </c>
      <c r="K192" s="4">
        <f t="shared" si="6"/>
        <v>43.733333333333334</v>
      </c>
      <c r="M192" s="1" t="s">
        <v>52</v>
      </c>
      <c r="N192" s="2">
        <v>36977</v>
      </c>
      <c r="O192" s="2">
        <v>41346</v>
      </c>
      <c r="P192" s="1" t="s">
        <v>36</v>
      </c>
      <c r="Q192" s="1">
        <v>10</v>
      </c>
      <c r="R192" s="2">
        <v>42130</v>
      </c>
      <c r="S192" s="4">
        <f t="shared" si="7"/>
        <v>13.915068493150685</v>
      </c>
      <c r="T192" s="4">
        <f t="shared" si="8"/>
        <v>25.766666666666666</v>
      </c>
      <c r="Z192" s="1">
        <v>230</v>
      </c>
      <c r="AA192" s="1">
        <v>69</v>
      </c>
      <c r="AB192" s="1">
        <v>152</v>
      </c>
      <c r="AC192" s="1">
        <v>46</v>
      </c>
      <c r="AE192" s="1">
        <v>245</v>
      </c>
      <c r="AF192" s="1">
        <v>29</v>
      </c>
      <c r="AG192" s="1">
        <v>12</v>
      </c>
    </row>
    <row r="193" spans="1:43" ht="27" customHeight="1">
      <c r="A193" s="1">
        <v>193</v>
      </c>
      <c r="B193" s="1">
        <v>14</v>
      </c>
      <c r="C193" s="1" t="s">
        <v>37</v>
      </c>
      <c r="I193" s="1">
        <v>11</v>
      </c>
      <c r="J193" s="2">
        <v>40800</v>
      </c>
      <c r="K193" s="4">
        <f t="shared" si="6"/>
        <v>48.766666666666666</v>
      </c>
      <c r="M193" s="1" t="s">
        <v>52</v>
      </c>
      <c r="N193" s="2">
        <v>36977</v>
      </c>
      <c r="O193" s="2">
        <v>41346</v>
      </c>
      <c r="P193" s="1" t="s">
        <v>36</v>
      </c>
      <c r="Q193" s="1">
        <v>10</v>
      </c>
      <c r="R193" s="2">
        <v>42284</v>
      </c>
      <c r="S193" s="4">
        <f t="shared" si="7"/>
        <v>14.328767123287671</v>
      </c>
      <c r="T193" s="4">
        <f t="shared" si="8"/>
        <v>30.8</v>
      </c>
      <c r="U193" s="1">
        <v>55</v>
      </c>
      <c r="Z193" s="1">
        <v>200</v>
      </c>
      <c r="AA193" s="1">
        <v>82</v>
      </c>
      <c r="AB193" s="1">
        <v>108</v>
      </c>
      <c r="AC193" s="1">
        <v>51</v>
      </c>
      <c r="AE193" s="1">
        <v>214</v>
      </c>
      <c r="AF193" s="1">
        <v>27</v>
      </c>
      <c r="AG193" s="1">
        <v>13</v>
      </c>
    </row>
    <row r="194" spans="1:43" ht="27" customHeight="1">
      <c r="A194" s="1">
        <v>194</v>
      </c>
      <c r="B194" s="1">
        <v>14</v>
      </c>
      <c r="C194" s="1" t="s">
        <v>37</v>
      </c>
      <c r="I194" s="1">
        <v>12</v>
      </c>
      <c r="J194" s="2">
        <v>40800</v>
      </c>
      <c r="K194" s="4">
        <f t="shared" ref="K194:K257" si="9">DAYS360(J194,R194)/30</f>
        <v>60.7</v>
      </c>
      <c r="M194" s="1" t="s">
        <v>52</v>
      </c>
      <c r="N194" s="2">
        <v>36977</v>
      </c>
      <c r="O194" s="2">
        <v>41346</v>
      </c>
      <c r="P194" s="1" t="s">
        <v>36</v>
      </c>
      <c r="Q194" s="1">
        <v>10</v>
      </c>
      <c r="R194" s="2">
        <v>42648</v>
      </c>
      <c r="S194" s="4">
        <f t="shared" ref="S194:S257" si="10">DAYS360(N194,R194)/365</f>
        <v>15.30958904109589</v>
      </c>
      <c r="T194" s="4">
        <f t="shared" ref="T194:T257" si="11">DAYS360(O194,R194)/30</f>
        <v>42.733333333333334</v>
      </c>
      <c r="Z194" s="1">
        <v>215</v>
      </c>
      <c r="AA194" s="1">
        <v>78</v>
      </c>
      <c r="AB194" s="1">
        <v>137</v>
      </c>
      <c r="AC194" s="1">
        <v>60</v>
      </c>
      <c r="AE194" s="1">
        <v>274</v>
      </c>
      <c r="AF194" s="1">
        <v>30</v>
      </c>
      <c r="AG194" s="1">
        <v>14</v>
      </c>
    </row>
    <row r="195" spans="1:43" ht="27" customHeight="1">
      <c r="A195" s="1">
        <v>195</v>
      </c>
      <c r="B195" s="1">
        <v>14</v>
      </c>
      <c r="C195" s="1" t="s">
        <v>37</v>
      </c>
      <c r="I195" s="1">
        <v>13</v>
      </c>
      <c r="J195" s="2">
        <v>40800</v>
      </c>
      <c r="K195" s="4">
        <f t="shared" si="9"/>
        <v>76.766666666666666</v>
      </c>
      <c r="L195" s="1">
        <v>4</v>
      </c>
      <c r="M195" s="1" t="s">
        <v>52</v>
      </c>
      <c r="N195" s="2">
        <v>36977</v>
      </c>
      <c r="O195" s="2">
        <v>41346</v>
      </c>
      <c r="P195" s="1" t="s">
        <v>36</v>
      </c>
      <c r="Q195" s="1">
        <v>10</v>
      </c>
      <c r="R195" s="2">
        <v>43138</v>
      </c>
      <c r="S195" s="4">
        <f t="shared" si="10"/>
        <v>16.63013698630137</v>
      </c>
      <c r="T195" s="4">
        <f t="shared" si="11"/>
        <v>58.8</v>
      </c>
      <c r="U195" s="1">
        <v>76</v>
      </c>
      <c r="V195" s="1">
        <v>1.83</v>
      </c>
      <c r="W195" s="1">
        <v>131</v>
      </c>
      <c r="X195" s="1">
        <v>66</v>
      </c>
      <c r="Y195" s="1">
        <v>69</v>
      </c>
      <c r="Z195" s="1">
        <v>232</v>
      </c>
      <c r="AA195" s="1">
        <v>62</v>
      </c>
      <c r="AB195" s="1">
        <v>154</v>
      </c>
      <c r="AC195" s="1">
        <v>79</v>
      </c>
      <c r="AE195" s="1">
        <v>271</v>
      </c>
    </row>
    <row r="196" spans="1:43" ht="27" customHeight="1">
      <c r="A196" s="1">
        <v>196</v>
      </c>
      <c r="B196" s="1">
        <v>15</v>
      </c>
      <c r="C196" s="1" t="s">
        <v>20</v>
      </c>
      <c r="D196" s="1" t="s">
        <v>58</v>
      </c>
      <c r="E196" s="1" t="s">
        <v>37</v>
      </c>
      <c r="F196" s="1" t="s">
        <v>73</v>
      </c>
      <c r="I196" s="1">
        <v>1</v>
      </c>
      <c r="J196" s="2">
        <v>41409</v>
      </c>
      <c r="K196" s="4">
        <f t="shared" si="9"/>
        <v>0</v>
      </c>
      <c r="L196" s="1">
        <v>1</v>
      </c>
      <c r="M196" s="1" t="s">
        <v>52</v>
      </c>
      <c r="N196" s="2">
        <v>38873</v>
      </c>
      <c r="O196" s="2">
        <v>43711</v>
      </c>
      <c r="P196" s="1" t="s">
        <v>38</v>
      </c>
      <c r="Q196" s="1">
        <v>0</v>
      </c>
      <c r="R196" s="2">
        <v>41409</v>
      </c>
      <c r="S196" s="4">
        <f t="shared" si="10"/>
        <v>6.8493150684931505</v>
      </c>
      <c r="T196" s="4">
        <f t="shared" si="11"/>
        <v>-75.599999999999994</v>
      </c>
      <c r="U196">
        <v>20.5</v>
      </c>
      <c r="V196">
        <v>1.19</v>
      </c>
      <c r="Z196" s="1">
        <v>249</v>
      </c>
      <c r="AA196" s="1">
        <v>57</v>
      </c>
      <c r="AB196" s="1">
        <v>180</v>
      </c>
      <c r="AC196" s="1">
        <v>57</v>
      </c>
    </row>
    <row r="197" spans="1:43" ht="27" customHeight="1">
      <c r="A197" s="1">
        <v>197</v>
      </c>
      <c r="B197" s="1">
        <v>15</v>
      </c>
      <c r="C197" s="1" t="s">
        <v>20</v>
      </c>
      <c r="I197" s="1">
        <v>2</v>
      </c>
      <c r="J197" s="2">
        <v>41409</v>
      </c>
      <c r="K197" s="4">
        <f t="shared" si="9"/>
        <v>3.2666666666666666</v>
      </c>
      <c r="M197" s="1" t="s">
        <v>52</v>
      </c>
      <c r="N197" s="2">
        <v>38873</v>
      </c>
      <c r="O197" s="2">
        <v>43711</v>
      </c>
      <c r="P197" s="1" t="s">
        <v>38</v>
      </c>
      <c r="Q197" s="1">
        <v>0</v>
      </c>
      <c r="R197" s="2">
        <v>41509</v>
      </c>
      <c r="S197" s="4">
        <f t="shared" si="10"/>
        <v>7.117808219178082</v>
      </c>
      <c r="T197" s="4">
        <f t="shared" si="11"/>
        <v>-72.333333333333329</v>
      </c>
      <c r="U197" s="1">
        <v>20.5</v>
      </c>
      <c r="V197" s="1">
        <v>1.19</v>
      </c>
      <c r="W197" s="1">
        <v>75</v>
      </c>
      <c r="X197" s="1">
        <v>47</v>
      </c>
      <c r="Y197" s="1">
        <v>93</v>
      </c>
      <c r="Z197" s="1">
        <v>236</v>
      </c>
      <c r="AA197" s="1">
        <v>62</v>
      </c>
      <c r="AB197" s="1">
        <v>162</v>
      </c>
      <c r="AC197" s="1">
        <v>56</v>
      </c>
      <c r="AD197" s="1">
        <v>92</v>
      </c>
      <c r="AE197" s="1">
        <v>199</v>
      </c>
      <c r="AF197" s="1">
        <v>28</v>
      </c>
      <c r="AG197" s="1">
        <v>9</v>
      </c>
      <c r="AH197" s="1">
        <v>5.1100000000000003</v>
      </c>
      <c r="AI197" s="1">
        <v>1.9</v>
      </c>
      <c r="AJ197" s="1">
        <v>2.4</v>
      </c>
      <c r="AK197" s="1">
        <v>0.5</v>
      </c>
      <c r="AL197" s="1">
        <v>0.3</v>
      </c>
      <c r="AM197" s="1">
        <v>0</v>
      </c>
      <c r="AN197" s="1">
        <v>4.47</v>
      </c>
      <c r="AO197" s="1">
        <v>13</v>
      </c>
      <c r="AP197" s="1">
        <v>36.700000000000003</v>
      </c>
      <c r="AQ197" s="1">
        <v>330</v>
      </c>
    </row>
    <row r="198" spans="1:43" ht="27" customHeight="1">
      <c r="A198" s="1">
        <v>198</v>
      </c>
      <c r="B198" s="1">
        <v>15</v>
      </c>
      <c r="C198" s="1" t="s">
        <v>20</v>
      </c>
      <c r="I198" s="1">
        <v>3</v>
      </c>
      <c r="J198" s="2">
        <v>41409</v>
      </c>
      <c r="K198" s="4">
        <f t="shared" si="9"/>
        <v>13.166666666666666</v>
      </c>
      <c r="M198" s="1" t="s">
        <v>52</v>
      </c>
      <c r="N198" s="2">
        <v>38873</v>
      </c>
      <c r="O198" s="2">
        <v>43711</v>
      </c>
      <c r="P198" s="1" t="s">
        <v>38</v>
      </c>
      <c r="Q198" s="1">
        <v>0</v>
      </c>
      <c r="R198" s="2">
        <v>41810</v>
      </c>
      <c r="S198" s="4">
        <f t="shared" si="10"/>
        <v>7.9315068493150687</v>
      </c>
      <c r="T198" s="4">
        <f t="shared" si="11"/>
        <v>-62.43333333333333</v>
      </c>
      <c r="U198" s="1">
        <v>23</v>
      </c>
      <c r="Z198" s="1">
        <v>260</v>
      </c>
      <c r="AA198" s="1">
        <v>61</v>
      </c>
      <c r="AB198" s="1">
        <v>190</v>
      </c>
      <c r="AC198" s="1">
        <v>41</v>
      </c>
    </row>
    <row r="199" spans="1:43" ht="27" customHeight="1">
      <c r="A199" s="1">
        <v>199</v>
      </c>
      <c r="B199" s="1">
        <v>15</v>
      </c>
      <c r="C199" s="1" t="s">
        <v>20</v>
      </c>
      <c r="I199" s="1">
        <v>4</v>
      </c>
      <c r="J199" s="2">
        <v>41409</v>
      </c>
      <c r="K199" s="4">
        <f t="shared" si="9"/>
        <v>16.733333333333334</v>
      </c>
      <c r="M199" s="1" t="s">
        <v>52</v>
      </c>
      <c r="N199" s="2">
        <v>38873</v>
      </c>
      <c r="O199" s="2">
        <v>43711</v>
      </c>
      <c r="P199" s="1" t="s">
        <v>38</v>
      </c>
      <c r="Q199" s="1">
        <v>0</v>
      </c>
      <c r="R199" s="2">
        <v>41919</v>
      </c>
      <c r="S199" s="4">
        <f t="shared" si="10"/>
        <v>8.2246575342465746</v>
      </c>
      <c r="T199" s="4">
        <f t="shared" si="11"/>
        <v>-58.866666666666667</v>
      </c>
      <c r="Z199" s="1">
        <v>249</v>
      </c>
      <c r="AA199" s="1">
        <v>59</v>
      </c>
      <c r="AB199" s="1">
        <v>177</v>
      </c>
      <c r="AC199" s="1">
        <v>64</v>
      </c>
      <c r="AD199" s="1">
        <v>101</v>
      </c>
      <c r="AE199" s="1">
        <v>224</v>
      </c>
      <c r="AF199" s="1">
        <v>27</v>
      </c>
      <c r="AG199" s="1">
        <v>13</v>
      </c>
      <c r="AH199" s="1">
        <v>5.29</v>
      </c>
      <c r="AI199" s="1">
        <v>2.09</v>
      </c>
      <c r="AJ199" s="1">
        <v>2.44</v>
      </c>
      <c r="AK199" s="1">
        <v>0.51</v>
      </c>
      <c r="AL199" s="1">
        <v>0.18</v>
      </c>
      <c r="AM199" s="1">
        <v>7.0000000000000007E-2</v>
      </c>
      <c r="AN199" s="1">
        <v>4.78</v>
      </c>
      <c r="AO199" s="1">
        <v>13.5</v>
      </c>
      <c r="AP199" s="1">
        <v>39.299999999999997</v>
      </c>
      <c r="AQ199" s="1">
        <v>298</v>
      </c>
    </row>
    <row r="200" spans="1:43" ht="27" customHeight="1">
      <c r="A200" s="1">
        <v>200</v>
      </c>
      <c r="B200" s="1">
        <v>15</v>
      </c>
      <c r="C200" s="1" t="s">
        <v>20</v>
      </c>
      <c r="I200" s="1">
        <v>5</v>
      </c>
      <c r="J200" s="2">
        <v>41409</v>
      </c>
      <c r="K200" s="4">
        <f t="shared" si="9"/>
        <v>27.533333333333335</v>
      </c>
      <c r="M200" s="1" t="s">
        <v>52</v>
      </c>
      <c r="N200" s="2">
        <v>38873</v>
      </c>
      <c r="O200" s="2">
        <v>43711</v>
      </c>
      <c r="P200" s="1" t="s">
        <v>38</v>
      </c>
      <c r="Q200" s="1">
        <v>0</v>
      </c>
      <c r="R200" s="2">
        <v>42247</v>
      </c>
      <c r="S200" s="4">
        <f t="shared" si="10"/>
        <v>9.1123287671232873</v>
      </c>
      <c r="T200" s="4">
        <f t="shared" si="11"/>
        <v>-48.06666666666667</v>
      </c>
      <c r="U200" s="1">
        <v>25</v>
      </c>
      <c r="V200" s="1">
        <v>1.34</v>
      </c>
      <c r="Z200" s="1">
        <v>224</v>
      </c>
      <c r="AA200" s="1">
        <v>65</v>
      </c>
      <c r="AB200" s="1">
        <v>147</v>
      </c>
      <c r="AC200" s="1">
        <v>61</v>
      </c>
      <c r="AD200" s="1">
        <v>96</v>
      </c>
      <c r="AF200" s="1">
        <v>24</v>
      </c>
      <c r="AG200" s="1">
        <v>15</v>
      </c>
    </row>
    <row r="201" spans="1:43" ht="27" customHeight="1">
      <c r="A201" s="1">
        <v>201</v>
      </c>
      <c r="B201" s="1">
        <v>15</v>
      </c>
      <c r="C201" s="1" t="s">
        <v>20</v>
      </c>
      <c r="I201" s="1">
        <v>6</v>
      </c>
      <c r="J201" s="2">
        <v>41409</v>
      </c>
      <c r="K201" s="4">
        <f t="shared" si="9"/>
        <v>39.5</v>
      </c>
      <c r="M201" s="1" t="s">
        <v>52</v>
      </c>
      <c r="N201" s="2">
        <v>38873</v>
      </c>
      <c r="O201" s="2">
        <v>43711</v>
      </c>
      <c r="P201" s="1" t="s">
        <v>38</v>
      </c>
      <c r="Q201" s="1">
        <v>0</v>
      </c>
      <c r="R201" s="2">
        <v>42612</v>
      </c>
      <c r="S201" s="4">
        <f t="shared" si="10"/>
        <v>10.095890410958905</v>
      </c>
      <c r="T201" s="4">
        <f t="shared" si="11"/>
        <v>-36.1</v>
      </c>
      <c r="U201" s="1">
        <v>29</v>
      </c>
      <c r="V201" s="1">
        <v>1.37</v>
      </c>
      <c r="W201" s="1">
        <v>99</v>
      </c>
      <c r="X201" s="1">
        <v>65</v>
      </c>
      <c r="Y201" s="1">
        <v>93</v>
      </c>
      <c r="Z201" s="1">
        <v>241</v>
      </c>
      <c r="AA201" s="1">
        <v>62</v>
      </c>
      <c r="AB201" s="1">
        <v>157</v>
      </c>
      <c r="AC201" s="1">
        <v>114</v>
      </c>
    </row>
    <row r="202" spans="1:43" ht="27" customHeight="1">
      <c r="A202" s="1">
        <v>202</v>
      </c>
      <c r="B202" s="1">
        <v>15</v>
      </c>
      <c r="C202" s="1" t="s">
        <v>20</v>
      </c>
      <c r="I202" s="1">
        <v>7</v>
      </c>
      <c r="J202" s="2">
        <v>41409</v>
      </c>
      <c r="K202" s="4">
        <f t="shared" si="9"/>
        <v>49.966666666666669</v>
      </c>
      <c r="M202" s="1" t="s">
        <v>52</v>
      </c>
      <c r="N202" s="2">
        <v>38873</v>
      </c>
      <c r="O202" s="2">
        <v>43711</v>
      </c>
      <c r="P202" s="1" t="s">
        <v>38</v>
      </c>
      <c r="Q202" s="1">
        <v>0</v>
      </c>
      <c r="R202" s="2">
        <v>42930</v>
      </c>
      <c r="S202" s="4">
        <f t="shared" si="10"/>
        <v>10.956164383561644</v>
      </c>
      <c r="T202" s="4">
        <f t="shared" si="11"/>
        <v>-25.633333333333333</v>
      </c>
      <c r="U202" s="1">
        <v>33</v>
      </c>
      <c r="V202" s="1">
        <v>1.43</v>
      </c>
      <c r="Z202" s="1">
        <v>256</v>
      </c>
      <c r="AA202" s="1">
        <v>68</v>
      </c>
      <c r="AB202" s="1">
        <v>168</v>
      </c>
      <c r="AC202" s="1">
        <v>76</v>
      </c>
    </row>
    <row r="203" spans="1:43" ht="27" customHeight="1">
      <c r="A203" s="1">
        <v>203</v>
      </c>
      <c r="B203" s="1">
        <v>15</v>
      </c>
      <c r="C203" s="1" t="s">
        <v>20</v>
      </c>
      <c r="I203" s="1">
        <v>8</v>
      </c>
      <c r="J203" s="2">
        <v>41409</v>
      </c>
      <c r="K203" s="4">
        <f t="shared" si="9"/>
        <v>51.633333333333333</v>
      </c>
      <c r="M203" s="1" t="s">
        <v>52</v>
      </c>
      <c r="N203" s="2">
        <v>38873</v>
      </c>
      <c r="O203" s="2">
        <v>43711</v>
      </c>
      <c r="P203" s="1" t="s">
        <v>38</v>
      </c>
      <c r="Q203" s="1">
        <v>0</v>
      </c>
      <c r="R203" s="2">
        <v>42982</v>
      </c>
      <c r="S203" s="4">
        <f t="shared" si="10"/>
        <v>11.093150684931507</v>
      </c>
      <c r="T203" s="4">
        <f t="shared" si="11"/>
        <v>-23.966666666666665</v>
      </c>
      <c r="U203" s="1">
        <v>34</v>
      </c>
      <c r="V203" s="1">
        <v>1.46</v>
      </c>
      <c r="Z203" s="1">
        <v>228</v>
      </c>
      <c r="AA203" s="1">
        <v>57</v>
      </c>
      <c r="AB203" s="1">
        <v>155</v>
      </c>
      <c r="AC203" s="1">
        <v>81</v>
      </c>
      <c r="AD203" s="1">
        <v>103</v>
      </c>
      <c r="AE203" s="1">
        <v>91</v>
      </c>
      <c r="AF203" s="1">
        <v>18</v>
      </c>
      <c r="AG203" s="1">
        <v>10</v>
      </c>
      <c r="AH203" s="1">
        <v>5.7</v>
      </c>
      <c r="AI203" s="1">
        <v>2.5</v>
      </c>
      <c r="AJ203" s="1">
        <v>2.35</v>
      </c>
      <c r="AK203" s="1">
        <v>0.52</v>
      </c>
      <c r="AL203" s="1">
        <v>0.33</v>
      </c>
      <c r="AM203" s="1">
        <v>0.01</v>
      </c>
      <c r="AN203" s="1">
        <v>4.9000000000000004</v>
      </c>
      <c r="AO203" s="1">
        <v>14</v>
      </c>
      <c r="AP203" s="1">
        <v>40.799999999999997</v>
      </c>
      <c r="AQ203" s="1">
        <v>322</v>
      </c>
    </row>
    <row r="204" spans="1:43" ht="27" customHeight="1">
      <c r="A204" s="1">
        <v>204</v>
      </c>
      <c r="B204" s="1">
        <v>15</v>
      </c>
      <c r="C204" s="1" t="s">
        <v>20</v>
      </c>
      <c r="I204" s="1">
        <v>9</v>
      </c>
      <c r="J204" s="2">
        <v>41409</v>
      </c>
      <c r="K204" s="4">
        <f t="shared" si="9"/>
        <v>57.733333333333334</v>
      </c>
      <c r="M204" s="1" t="s">
        <v>52</v>
      </c>
      <c r="N204" s="2">
        <v>38873</v>
      </c>
      <c r="O204" s="2">
        <v>43711</v>
      </c>
      <c r="P204" s="1" t="s">
        <v>38</v>
      </c>
      <c r="Q204" s="1">
        <v>0</v>
      </c>
      <c r="R204" s="2">
        <v>43166</v>
      </c>
      <c r="S204" s="4">
        <f t="shared" si="10"/>
        <v>11.594520547945205</v>
      </c>
      <c r="T204" s="4">
        <f t="shared" si="11"/>
        <v>-17.866666666666667</v>
      </c>
      <c r="U204" s="1">
        <v>37</v>
      </c>
      <c r="V204" s="1">
        <v>1.48</v>
      </c>
      <c r="Z204" s="1">
        <v>225</v>
      </c>
      <c r="AA204" s="1">
        <v>56</v>
      </c>
      <c r="AB204" s="1">
        <v>150</v>
      </c>
      <c r="AC204" s="1">
        <v>96</v>
      </c>
      <c r="AE204" s="1">
        <v>171</v>
      </c>
    </row>
    <row r="205" spans="1:43" ht="27" customHeight="1">
      <c r="A205" s="1">
        <v>205</v>
      </c>
      <c r="B205" s="1">
        <v>15</v>
      </c>
      <c r="C205" s="1" t="s">
        <v>20</v>
      </c>
      <c r="I205" s="1">
        <v>10</v>
      </c>
      <c r="J205" s="2">
        <v>41409</v>
      </c>
      <c r="K205" s="4">
        <f t="shared" si="9"/>
        <v>71.033333333333331</v>
      </c>
      <c r="M205" s="1" t="s">
        <v>52</v>
      </c>
      <c r="N205" s="2">
        <v>38873</v>
      </c>
      <c r="O205" s="2">
        <v>43711</v>
      </c>
      <c r="P205" s="1" t="s">
        <v>38</v>
      </c>
      <c r="Q205" s="1">
        <v>0</v>
      </c>
      <c r="R205" s="2">
        <v>43571</v>
      </c>
      <c r="S205" s="4">
        <f t="shared" si="10"/>
        <v>12.687671232876712</v>
      </c>
      <c r="T205" s="4">
        <f t="shared" si="11"/>
        <v>-4.5666666666666664</v>
      </c>
      <c r="U205" s="1">
        <v>51.2</v>
      </c>
      <c r="V205" s="1">
        <v>1.53</v>
      </c>
      <c r="W205" s="1">
        <v>125</v>
      </c>
      <c r="X205" s="1">
        <v>82</v>
      </c>
      <c r="Y205" s="1">
        <v>111</v>
      </c>
      <c r="Z205" s="1">
        <v>239</v>
      </c>
      <c r="AA205" s="1">
        <v>62</v>
      </c>
      <c r="AB205" s="1">
        <v>158</v>
      </c>
      <c r="AC205" s="1">
        <v>83</v>
      </c>
      <c r="AD205" s="1">
        <v>105</v>
      </c>
      <c r="AE205" s="1">
        <v>117</v>
      </c>
      <c r="AF205" s="1">
        <v>18</v>
      </c>
      <c r="AG205" s="1">
        <v>13</v>
      </c>
      <c r="AH205" s="1">
        <v>6.32</v>
      </c>
      <c r="AN205" s="1">
        <v>4.9000000000000004</v>
      </c>
      <c r="AO205" s="1">
        <v>14.1</v>
      </c>
      <c r="AP205" s="1">
        <v>41.3</v>
      </c>
      <c r="AQ205" s="1">
        <v>319</v>
      </c>
    </row>
    <row r="206" spans="1:43" ht="27" customHeight="1">
      <c r="A206" s="1">
        <v>206</v>
      </c>
      <c r="B206" s="1">
        <v>15</v>
      </c>
      <c r="C206" s="1" t="s">
        <v>20</v>
      </c>
      <c r="I206" s="1">
        <v>11</v>
      </c>
      <c r="J206" s="2">
        <v>41409</v>
      </c>
      <c r="K206" s="4">
        <f t="shared" si="9"/>
        <v>75.599999999999994</v>
      </c>
      <c r="L206" s="1">
        <v>2</v>
      </c>
      <c r="M206" s="1" t="s">
        <v>52</v>
      </c>
      <c r="N206" s="2">
        <v>38873</v>
      </c>
      <c r="O206" s="2">
        <v>43711</v>
      </c>
      <c r="P206" s="1" t="s">
        <v>38</v>
      </c>
      <c r="Q206" s="1">
        <v>0</v>
      </c>
      <c r="R206" s="2">
        <v>43711</v>
      </c>
      <c r="S206" s="4">
        <f t="shared" si="10"/>
        <v>13.063013698630137</v>
      </c>
      <c r="T206" s="4">
        <f t="shared" si="11"/>
        <v>0</v>
      </c>
      <c r="U206" s="1">
        <v>50</v>
      </c>
      <c r="V206" s="1">
        <v>1.58</v>
      </c>
      <c r="Z206" s="1">
        <v>265</v>
      </c>
      <c r="AA206" s="1">
        <v>58</v>
      </c>
      <c r="AB206" s="1">
        <v>180</v>
      </c>
      <c r="AC206" s="1">
        <v>132</v>
      </c>
      <c r="AD206" s="1">
        <v>99</v>
      </c>
      <c r="AE206" s="1">
        <v>102</v>
      </c>
      <c r="AF206" s="1">
        <v>15</v>
      </c>
      <c r="AG206" s="1">
        <v>6</v>
      </c>
      <c r="AH206" s="1">
        <v>6.51</v>
      </c>
      <c r="AI206" s="1">
        <v>3.7</v>
      </c>
      <c r="AJ206" s="1">
        <v>1.94</v>
      </c>
      <c r="AK206" s="1">
        <v>0.61</v>
      </c>
      <c r="AL206" s="1">
        <v>0.21</v>
      </c>
      <c r="AM206" s="1">
        <v>0.03</v>
      </c>
      <c r="AN206" s="1">
        <v>4.53</v>
      </c>
      <c r="AO206" s="1">
        <v>13.1</v>
      </c>
      <c r="AP206" s="1">
        <v>39.799999999999997</v>
      </c>
      <c r="AQ206" s="1">
        <v>312</v>
      </c>
    </row>
    <row r="207" spans="1:43" ht="27" customHeight="1">
      <c r="A207" s="1">
        <v>207</v>
      </c>
      <c r="B207" s="1">
        <v>15</v>
      </c>
      <c r="C207" s="1" t="s">
        <v>20</v>
      </c>
      <c r="I207" s="1">
        <v>12</v>
      </c>
      <c r="J207" s="2">
        <v>41409</v>
      </c>
      <c r="K207" s="4">
        <f t="shared" si="9"/>
        <v>77.933333333333337</v>
      </c>
      <c r="L207" s="1">
        <v>3</v>
      </c>
      <c r="M207" s="1" t="s">
        <v>52</v>
      </c>
      <c r="N207" s="2">
        <v>38873</v>
      </c>
      <c r="O207" s="2">
        <v>43711</v>
      </c>
      <c r="P207" s="1" t="s">
        <v>38</v>
      </c>
      <c r="Q207" s="1">
        <v>5</v>
      </c>
      <c r="R207" s="2">
        <v>43782</v>
      </c>
      <c r="S207" s="4">
        <f t="shared" si="10"/>
        <v>13.254794520547945</v>
      </c>
      <c r="T207" s="4">
        <f t="shared" si="11"/>
        <v>2.3333333333333335</v>
      </c>
      <c r="U207" s="1">
        <v>51.2</v>
      </c>
      <c r="V207" s="1">
        <v>1.53</v>
      </c>
      <c r="W207" s="1">
        <v>99</v>
      </c>
      <c r="X207" s="1">
        <v>74</v>
      </c>
      <c r="Y207" s="1">
        <v>95</v>
      </c>
      <c r="Z207" s="1">
        <v>160</v>
      </c>
      <c r="AA207" s="1">
        <v>53</v>
      </c>
      <c r="AB207" s="1">
        <v>95</v>
      </c>
      <c r="AC207" s="1">
        <v>62</v>
      </c>
      <c r="AE207" s="1">
        <v>129</v>
      </c>
      <c r="AF207" s="1">
        <v>17</v>
      </c>
      <c r="AG207" s="1">
        <v>9</v>
      </c>
    </row>
    <row r="208" spans="1:43" ht="27" customHeight="1">
      <c r="A208" s="1">
        <v>208</v>
      </c>
      <c r="B208" s="1">
        <v>15</v>
      </c>
      <c r="C208" s="1" t="s">
        <v>20</v>
      </c>
      <c r="I208" s="1">
        <v>13</v>
      </c>
      <c r="J208" s="2">
        <v>41409</v>
      </c>
      <c r="K208" s="4">
        <f t="shared" si="9"/>
        <v>81.86666666666666</v>
      </c>
      <c r="M208" s="1" t="s">
        <v>52</v>
      </c>
      <c r="N208" s="2">
        <v>38873</v>
      </c>
      <c r="O208" s="2">
        <v>43711</v>
      </c>
      <c r="P208" s="1" t="s">
        <v>38</v>
      </c>
      <c r="Q208" s="1">
        <v>5</v>
      </c>
      <c r="R208" s="2">
        <v>43901</v>
      </c>
      <c r="S208" s="4">
        <f t="shared" si="10"/>
        <v>13.578082191780823</v>
      </c>
      <c r="T208" s="4">
        <f t="shared" si="11"/>
        <v>6.2666666666666666</v>
      </c>
      <c r="U208" s="1">
        <v>55.6</v>
      </c>
      <c r="V208" s="1">
        <v>1.54</v>
      </c>
      <c r="W208" s="1">
        <v>99</v>
      </c>
      <c r="X208" s="1">
        <v>61</v>
      </c>
      <c r="Y208" s="1">
        <v>86</v>
      </c>
      <c r="Z208" s="1">
        <v>196</v>
      </c>
      <c r="AA208" s="1">
        <v>60</v>
      </c>
      <c r="AB208" s="1">
        <v>123</v>
      </c>
      <c r="AC208" s="1">
        <v>65</v>
      </c>
      <c r="AD208" s="1">
        <v>95</v>
      </c>
      <c r="AE208" s="1">
        <v>115</v>
      </c>
      <c r="AF208" s="1">
        <v>11</v>
      </c>
      <c r="AG208" s="1">
        <v>16</v>
      </c>
    </row>
    <row r="209" spans="1:43" ht="27" customHeight="1">
      <c r="A209" s="1">
        <v>209</v>
      </c>
      <c r="B209" s="1">
        <v>15</v>
      </c>
      <c r="C209" s="1" t="s">
        <v>20</v>
      </c>
      <c r="I209" s="1">
        <v>14</v>
      </c>
      <c r="J209" s="2">
        <v>41409</v>
      </c>
      <c r="K209" s="4">
        <f t="shared" si="9"/>
        <v>88.033333333333331</v>
      </c>
      <c r="L209" s="1">
        <v>4</v>
      </c>
      <c r="M209" s="1" t="s">
        <v>52</v>
      </c>
      <c r="N209" s="2">
        <v>38873</v>
      </c>
      <c r="O209" s="2">
        <v>43711</v>
      </c>
      <c r="P209" s="1" t="s">
        <v>38</v>
      </c>
      <c r="Q209" s="1">
        <v>5</v>
      </c>
      <c r="R209" s="2">
        <v>44090</v>
      </c>
      <c r="S209" s="4">
        <f t="shared" si="10"/>
        <v>14.084931506849315</v>
      </c>
      <c r="T209" s="4">
        <f t="shared" si="11"/>
        <v>12.433333333333334</v>
      </c>
      <c r="U209">
        <v>55.6</v>
      </c>
      <c r="V209">
        <v>1.54</v>
      </c>
      <c r="Z209" s="1">
        <v>187</v>
      </c>
      <c r="AA209" s="1">
        <v>54</v>
      </c>
      <c r="AB209" s="1">
        <v>118</v>
      </c>
      <c r="AC209" s="1">
        <v>74</v>
      </c>
      <c r="AD209" s="1">
        <v>94</v>
      </c>
      <c r="AE209" s="1">
        <v>148</v>
      </c>
      <c r="AF209" s="1">
        <v>18</v>
      </c>
      <c r="AG209" s="1">
        <v>11</v>
      </c>
    </row>
    <row r="210" spans="1:43" ht="27" customHeight="1">
      <c r="A210" s="1">
        <v>210</v>
      </c>
      <c r="B210" s="1">
        <v>16</v>
      </c>
      <c r="C210" s="1" t="s">
        <v>20</v>
      </c>
      <c r="D210" s="1" t="s">
        <v>59</v>
      </c>
      <c r="E210" s="1" t="s">
        <v>66</v>
      </c>
      <c r="I210" s="1">
        <v>1</v>
      </c>
      <c r="J210" s="2">
        <v>41442</v>
      </c>
      <c r="K210" s="4">
        <f t="shared" si="9"/>
        <v>0</v>
      </c>
      <c r="L210" s="1">
        <v>1</v>
      </c>
      <c r="M210" s="1" t="s">
        <v>53</v>
      </c>
      <c r="N210" s="2">
        <v>37784</v>
      </c>
      <c r="O210" s="2">
        <v>43796</v>
      </c>
      <c r="R210" s="2">
        <v>41442</v>
      </c>
      <c r="S210" s="4">
        <f t="shared" si="10"/>
        <v>9.8767123287671232</v>
      </c>
      <c r="T210" s="4">
        <f t="shared" si="11"/>
        <v>-77.333333333333329</v>
      </c>
      <c r="U210" s="1">
        <v>29.8</v>
      </c>
      <c r="V210" s="1">
        <v>1.4</v>
      </c>
      <c r="Z210" s="1">
        <v>224</v>
      </c>
      <c r="AA210" s="1">
        <v>61</v>
      </c>
      <c r="AB210" s="1">
        <v>144</v>
      </c>
      <c r="AC210" s="1">
        <v>87</v>
      </c>
    </row>
    <row r="211" spans="1:43" ht="27" customHeight="1">
      <c r="A211" s="1">
        <v>211</v>
      </c>
      <c r="B211" s="1">
        <v>16</v>
      </c>
      <c r="C211" s="1" t="s">
        <v>20</v>
      </c>
      <c r="I211" s="1">
        <v>2</v>
      </c>
      <c r="J211" s="2">
        <v>41442</v>
      </c>
      <c r="K211" s="4">
        <f t="shared" si="9"/>
        <v>3.9666666666666668</v>
      </c>
      <c r="M211" s="1" t="s">
        <v>53</v>
      </c>
      <c r="N211" s="2">
        <v>37784</v>
      </c>
      <c r="O211" s="2">
        <v>43796</v>
      </c>
      <c r="R211" s="2">
        <v>41563</v>
      </c>
      <c r="S211" s="4">
        <f t="shared" si="10"/>
        <v>10.202739726027398</v>
      </c>
      <c r="T211" s="4">
        <f t="shared" si="11"/>
        <v>-73.36666666666666</v>
      </c>
      <c r="Z211" s="1">
        <v>189</v>
      </c>
      <c r="AA211" s="1">
        <v>52</v>
      </c>
      <c r="AB211" s="1">
        <v>109</v>
      </c>
      <c r="AC211" s="1">
        <v>138</v>
      </c>
    </row>
    <row r="212" spans="1:43" ht="27" customHeight="1">
      <c r="A212" s="1">
        <v>212</v>
      </c>
      <c r="B212" s="1">
        <v>16</v>
      </c>
      <c r="C212" s="1" t="s">
        <v>20</v>
      </c>
      <c r="I212" s="1">
        <v>3</v>
      </c>
      <c r="J212" s="2">
        <v>41442</v>
      </c>
      <c r="K212" s="4">
        <f t="shared" si="9"/>
        <v>15.066666666666666</v>
      </c>
      <c r="M212" s="1" t="s">
        <v>53</v>
      </c>
      <c r="N212" s="2">
        <v>37784</v>
      </c>
      <c r="O212" s="2">
        <v>43796</v>
      </c>
      <c r="R212" s="2">
        <v>41901</v>
      </c>
      <c r="S212" s="4">
        <f t="shared" si="10"/>
        <v>11.115068493150686</v>
      </c>
      <c r="T212" s="4">
        <f t="shared" si="11"/>
        <v>-62.266666666666666</v>
      </c>
      <c r="U212" s="1">
        <v>35.799999999999997</v>
      </c>
      <c r="V212" s="1">
        <v>1.5</v>
      </c>
      <c r="Z212" s="1">
        <v>250</v>
      </c>
      <c r="AA212" s="1">
        <v>54</v>
      </c>
      <c r="AB212" s="1">
        <v>164</v>
      </c>
      <c r="AC212" s="1">
        <v>159</v>
      </c>
    </row>
    <row r="213" spans="1:43" ht="27" customHeight="1">
      <c r="A213" s="1">
        <v>213</v>
      </c>
      <c r="B213" s="1">
        <v>16</v>
      </c>
      <c r="C213" s="1" t="s">
        <v>20</v>
      </c>
      <c r="I213" s="1">
        <v>4</v>
      </c>
      <c r="J213" s="2">
        <v>41442</v>
      </c>
      <c r="K213" s="4">
        <f t="shared" si="9"/>
        <v>18</v>
      </c>
      <c r="M213" s="1" t="s">
        <v>53</v>
      </c>
      <c r="N213" s="2">
        <v>37784</v>
      </c>
      <c r="O213" s="2">
        <v>43796</v>
      </c>
      <c r="R213" s="2">
        <v>41990</v>
      </c>
      <c r="S213" s="4">
        <f t="shared" si="10"/>
        <v>11.356164383561644</v>
      </c>
      <c r="T213" s="4">
        <f t="shared" si="11"/>
        <v>-59.333333333333336</v>
      </c>
      <c r="U213" s="1">
        <v>36</v>
      </c>
      <c r="V213" s="1">
        <v>1.49</v>
      </c>
      <c r="W213" s="1">
        <v>108</v>
      </c>
      <c r="X213" s="1">
        <v>59</v>
      </c>
      <c r="Z213" s="1">
        <v>239</v>
      </c>
      <c r="AA213" s="1">
        <v>63</v>
      </c>
      <c r="AB213" s="1">
        <v>151</v>
      </c>
      <c r="AC213" s="1">
        <v>121</v>
      </c>
      <c r="AD213" s="1">
        <v>96</v>
      </c>
      <c r="AE213" s="1">
        <v>102</v>
      </c>
      <c r="AF213" s="1">
        <v>23</v>
      </c>
      <c r="AG213" s="1">
        <v>15</v>
      </c>
      <c r="AH213" s="1">
        <v>5.65</v>
      </c>
      <c r="AI213" s="1">
        <v>2.64</v>
      </c>
      <c r="AJ213" s="1">
        <v>2.15</v>
      </c>
      <c r="AK213" s="1">
        <v>0.7</v>
      </c>
      <c r="AL213" s="1">
        <v>0.15</v>
      </c>
      <c r="AM213" s="1">
        <v>0.01</v>
      </c>
      <c r="AN213" s="1">
        <v>4.38</v>
      </c>
      <c r="AO213" s="1">
        <v>12.4</v>
      </c>
      <c r="AP213" s="1">
        <v>37.5</v>
      </c>
      <c r="AQ213" s="1">
        <v>231</v>
      </c>
    </row>
    <row r="214" spans="1:43" ht="27" customHeight="1">
      <c r="A214" s="1">
        <v>214</v>
      </c>
      <c r="B214" s="1">
        <v>16</v>
      </c>
      <c r="C214" s="1" t="s">
        <v>20</v>
      </c>
      <c r="I214" s="1">
        <v>5</v>
      </c>
      <c r="J214" s="2">
        <v>41442</v>
      </c>
      <c r="K214" s="4">
        <f t="shared" si="9"/>
        <v>25.766666666666666</v>
      </c>
      <c r="M214" s="1" t="s">
        <v>53</v>
      </c>
      <c r="N214" s="2">
        <v>37784</v>
      </c>
      <c r="O214" s="2">
        <v>43796</v>
      </c>
      <c r="R214" s="2">
        <v>42226</v>
      </c>
      <c r="S214" s="4">
        <f t="shared" si="10"/>
        <v>11.994520547945205</v>
      </c>
      <c r="T214" s="4">
        <f t="shared" si="11"/>
        <v>-51.56666666666667</v>
      </c>
      <c r="U214" s="1">
        <v>43</v>
      </c>
      <c r="V214" s="1">
        <v>1.56</v>
      </c>
      <c r="W214" s="1">
        <v>103</v>
      </c>
      <c r="X214" s="1">
        <v>61</v>
      </c>
      <c r="Y214" s="1">
        <v>77</v>
      </c>
      <c r="Z214" s="1">
        <v>263</v>
      </c>
      <c r="AA214" s="1">
        <v>60</v>
      </c>
      <c r="AB214" s="1">
        <v>178</v>
      </c>
      <c r="AC214" s="1">
        <v>126</v>
      </c>
      <c r="AD214" s="1">
        <v>92</v>
      </c>
    </row>
    <row r="215" spans="1:43" ht="27" customHeight="1">
      <c r="A215" s="1">
        <v>215</v>
      </c>
      <c r="B215" s="1">
        <v>16</v>
      </c>
      <c r="C215" s="1" t="s">
        <v>20</v>
      </c>
      <c r="I215" s="1">
        <v>6</v>
      </c>
      <c r="J215" s="2">
        <v>41442</v>
      </c>
      <c r="K215" s="4">
        <f t="shared" si="9"/>
        <v>36.166666666666664</v>
      </c>
      <c r="M215" s="1" t="s">
        <v>53</v>
      </c>
      <c r="N215" s="2">
        <v>37784</v>
      </c>
      <c r="O215" s="2">
        <v>43796</v>
      </c>
      <c r="R215" s="2">
        <v>42543</v>
      </c>
      <c r="S215" s="4">
        <f t="shared" si="10"/>
        <v>12.849315068493151</v>
      </c>
      <c r="T215" s="4">
        <f t="shared" si="11"/>
        <v>-41.166666666666664</v>
      </c>
      <c r="U215" s="1">
        <v>45.6</v>
      </c>
      <c r="V215" s="1">
        <v>1.615</v>
      </c>
      <c r="W215" s="1">
        <v>109</v>
      </c>
      <c r="X215" s="1">
        <v>63</v>
      </c>
      <c r="Y215" s="1">
        <v>66</v>
      </c>
      <c r="Z215" s="1">
        <v>237</v>
      </c>
      <c r="AA215" s="1">
        <v>61</v>
      </c>
      <c r="AB215" s="1">
        <v>158</v>
      </c>
      <c r="AC215" s="1">
        <v>91</v>
      </c>
    </row>
    <row r="216" spans="1:43" ht="27" customHeight="1">
      <c r="A216" s="1">
        <v>216</v>
      </c>
      <c r="B216" s="1">
        <v>16</v>
      </c>
      <c r="C216" s="1" t="s">
        <v>20</v>
      </c>
      <c r="I216" s="1">
        <v>7</v>
      </c>
      <c r="J216" s="2">
        <v>41442</v>
      </c>
      <c r="K216" s="4">
        <f t="shared" si="9"/>
        <v>41.9</v>
      </c>
      <c r="M216" s="1" t="s">
        <v>53</v>
      </c>
      <c r="N216" s="2">
        <v>37784</v>
      </c>
      <c r="O216" s="2">
        <v>43796</v>
      </c>
      <c r="R216" s="2">
        <v>42718</v>
      </c>
      <c r="S216" s="4">
        <f t="shared" si="10"/>
        <v>13.32054794520548</v>
      </c>
      <c r="T216" s="4">
        <f t="shared" si="11"/>
        <v>-35.43333333333333</v>
      </c>
      <c r="U216" s="1">
        <v>44</v>
      </c>
      <c r="V216" s="1">
        <v>1.615</v>
      </c>
      <c r="W216" s="1">
        <v>127</v>
      </c>
      <c r="X216" s="1">
        <v>84</v>
      </c>
      <c r="Y216" s="1">
        <v>66</v>
      </c>
      <c r="Z216" s="1">
        <v>195</v>
      </c>
      <c r="AA216" s="1">
        <v>55</v>
      </c>
      <c r="AB216" s="1">
        <v>130</v>
      </c>
      <c r="AC216" s="1">
        <v>51</v>
      </c>
      <c r="AD216" s="1">
        <v>97</v>
      </c>
      <c r="AE216" s="1">
        <v>82</v>
      </c>
      <c r="AF216" s="1">
        <v>15</v>
      </c>
      <c r="AG216" s="1">
        <v>8</v>
      </c>
    </row>
    <row r="217" spans="1:43" ht="27" customHeight="1">
      <c r="A217" s="1">
        <v>217</v>
      </c>
      <c r="B217" s="1">
        <v>16</v>
      </c>
      <c r="C217" s="1" t="s">
        <v>20</v>
      </c>
      <c r="I217" s="1">
        <v>8</v>
      </c>
      <c r="J217" s="2">
        <v>41442</v>
      </c>
      <c r="K217" s="4">
        <f t="shared" si="9"/>
        <v>47.466666666666669</v>
      </c>
      <c r="M217" s="1" t="s">
        <v>53</v>
      </c>
      <c r="N217" s="2">
        <v>37784</v>
      </c>
      <c r="O217" s="2">
        <v>43796</v>
      </c>
      <c r="R217" s="2">
        <v>42886</v>
      </c>
      <c r="S217" s="4">
        <f t="shared" si="10"/>
        <v>13.778082191780822</v>
      </c>
      <c r="T217" s="4">
        <f t="shared" si="11"/>
        <v>-29.866666666666667</v>
      </c>
      <c r="U217" s="1">
        <v>46</v>
      </c>
      <c r="V217" s="1">
        <v>1.62</v>
      </c>
      <c r="W217" s="1">
        <v>105</v>
      </c>
      <c r="X217" s="1">
        <v>74</v>
      </c>
      <c r="Y217" s="1">
        <v>66</v>
      </c>
      <c r="Z217" s="1">
        <v>233</v>
      </c>
      <c r="AD217" s="1">
        <v>98</v>
      </c>
      <c r="AF217" s="1">
        <v>18</v>
      </c>
      <c r="AG217" s="1">
        <v>7</v>
      </c>
    </row>
    <row r="218" spans="1:43" ht="27" customHeight="1">
      <c r="A218" s="1">
        <v>218</v>
      </c>
      <c r="B218" s="1">
        <v>16</v>
      </c>
      <c r="C218" s="1" t="s">
        <v>20</v>
      </c>
      <c r="I218" s="1">
        <v>9</v>
      </c>
      <c r="J218" s="2">
        <v>41442</v>
      </c>
      <c r="K218" s="4">
        <f t="shared" si="9"/>
        <v>54.533333333333331</v>
      </c>
      <c r="M218" s="1" t="s">
        <v>53</v>
      </c>
      <c r="N218" s="2">
        <v>37784</v>
      </c>
      <c r="O218" s="2">
        <v>43796</v>
      </c>
      <c r="R218" s="2">
        <v>43103</v>
      </c>
      <c r="S218" s="4">
        <f t="shared" si="10"/>
        <v>14.358904109589041</v>
      </c>
      <c r="T218" s="4">
        <f t="shared" si="11"/>
        <v>-22.8</v>
      </c>
      <c r="U218" s="1">
        <v>49.5</v>
      </c>
      <c r="V218" s="1">
        <v>1.65</v>
      </c>
      <c r="W218" s="1">
        <v>111</v>
      </c>
      <c r="X218" s="1">
        <v>56</v>
      </c>
      <c r="Y218" s="1">
        <v>69</v>
      </c>
      <c r="Z218" s="1">
        <v>232</v>
      </c>
      <c r="AA218" s="1">
        <v>58</v>
      </c>
      <c r="AB218" s="1">
        <v>156</v>
      </c>
      <c r="AC218" s="1">
        <v>88</v>
      </c>
    </row>
    <row r="219" spans="1:43" ht="27" customHeight="1">
      <c r="A219" s="1">
        <v>219</v>
      </c>
      <c r="B219" s="1">
        <v>16</v>
      </c>
      <c r="C219" s="1" t="s">
        <v>20</v>
      </c>
      <c r="I219" s="1">
        <v>10</v>
      </c>
      <c r="J219" s="2">
        <v>41442</v>
      </c>
      <c r="K219" s="4">
        <f t="shared" si="9"/>
        <v>58.93333333333333</v>
      </c>
      <c r="M219" s="1" t="s">
        <v>53</v>
      </c>
      <c r="N219" s="2">
        <v>37784</v>
      </c>
      <c r="O219" s="2">
        <v>43796</v>
      </c>
      <c r="R219" s="2">
        <v>43235</v>
      </c>
      <c r="S219" s="4">
        <f t="shared" si="10"/>
        <v>14.72054794520548</v>
      </c>
      <c r="T219" s="4">
        <f t="shared" si="11"/>
        <v>-18.399999999999999</v>
      </c>
      <c r="Z219" s="1">
        <v>252</v>
      </c>
      <c r="AA219" s="1">
        <v>55</v>
      </c>
      <c r="AB219" s="1">
        <v>179</v>
      </c>
      <c r="AC219" s="1">
        <v>90</v>
      </c>
      <c r="AD219" s="1">
        <v>99</v>
      </c>
      <c r="AF219" s="1">
        <v>25</v>
      </c>
      <c r="AG219" s="1">
        <v>6</v>
      </c>
      <c r="AH219" s="1">
        <v>5.35</v>
      </c>
      <c r="AI219" s="1">
        <v>1.6</v>
      </c>
      <c r="AJ219" s="1">
        <v>2.72</v>
      </c>
      <c r="AK219" s="1">
        <v>0.83</v>
      </c>
      <c r="AL219" s="1">
        <v>0.16</v>
      </c>
      <c r="AM219" s="1">
        <v>0.02</v>
      </c>
      <c r="AN219" s="1">
        <v>4.63</v>
      </c>
      <c r="AO219" s="1">
        <v>13.7</v>
      </c>
      <c r="AP219" s="1">
        <v>39.200000000000003</v>
      </c>
      <c r="AQ219" s="1">
        <v>211</v>
      </c>
    </row>
    <row r="220" spans="1:43" ht="27" customHeight="1">
      <c r="A220" s="1">
        <v>220</v>
      </c>
      <c r="B220" s="1">
        <v>16</v>
      </c>
      <c r="C220" s="1" t="s">
        <v>20</v>
      </c>
      <c r="I220" s="1">
        <v>11</v>
      </c>
      <c r="J220" s="2">
        <v>41442</v>
      </c>
      <c r="K220" s="4">
        <f t="shared" si="9"/>
        <v>59.866666666666667</v>
      </c>
      <c r="M220" s="1" t="s">
        <v>53</v>
      </c>
      <c r="N220" s="2">
        <v>37784</v>
      </c>
      <c r="O220" s="2">
        <v>43796</v>
      </c>
      <c r="R220" s="2">
        <v>43264</v>
      </c>
      <c r="S220" s="4">
        <f t="shared" si="10"/>
        <v>14.797260273972602</v>
      </c>
      <c r="T220" s="4">
        <f t="shared" si="11"/>
        <v>-17.466666666666665</v>
      </c>
      <c r="U220" s="1">
        <v>50</v>
      </c>
      <c r="V220" s="1">
        <v>1.65</v>
      </c>
      <c r="Z220" s="1">
        <v>214</v>
      </c>
      <c r="AA220" s="1">
        <v>52</v>
      </c>
      <c r="AB220" s="1">
        <v>45</v>
      </c>
      <c r="AC220" s="1">
        <v>85</v>
      </c>
    </row>
    <row r="221" spans="1:43" ht="27" customHeight="1">
      <c r="A221" s="1">
        <v>221</v>
      </c>
      <c r="B221" s="1">
        <v>16</v>
      </c>
      <c r="C221" s="1" t="s">
        <v>20</v>
      </c>
      <c r="I221" s="1">
        <v>12</v>
      </c>
      <c r="J221" s="2">
        <v>41442</v>
      </c>
      <c r="K221" s="4">
        <f t="shared" si="9"/>
        <v>62.766666666666666</v>
      </c>
      <c r="M221" s="1" t="s">
        <v>53</v>
      </c>
      <c r="N221" s="2">
        <v>37784</v>
      </c>
      <c r="O221" s="2">
        <v>43796</v>
      </c>
      <c r="R221" s="2">
        <v>43353</v>
      </c>
      <c r="S221" s="4">
        <f t="shared" si="10"/>
        <v>15.035616438356165</v>
      </c>
      <c r="T221" s="4">
        <f t="shared" si="11"/>
        <v>-14.566666666666666</v>
      </c>
      <c r="U221" s="1">
        <v>53.8</v>
      </c>
      <c r="V221" s="1">
        <v>1.65</v>
      </c>
      <c r="W221" s="1">
        <v>118</v>
      </c>
      <c r="X221" s="1">
        <v>52</v>
      </c>
      <c r="Y221" s="1">
        <v>71</v>
      </c>
      <c r="Z221" s="1">
        <v>242</v>
      </c>
      <c r="AA221" s="1">
        <v>67</v>
      </c>
      <c r="AB221" s="1">
        <v>164</v>
      </c>
      <c r="AC221" s="1">
        <v>57</v>
      </c>
    </row>
    <row r="222" spans="1:43" ht="27" customHeight="1">
      <c r="A222" s="1">
        <v>222</v>
      </c>
      <c r="B222" s="1">
        <v>16</v>
      </c>
      <c r="C222" s="1" t="s">
        <v>20</v>
      </c>
      <c r="I222" s="1">
        <v>13</v>
      </c>
      <c r="J222" s="2">
        <v>41442</v>
      </c>
      <c r="K222" s="4">
        <f t="shared" si="9"/>
        <v>59.866666666666667</v>
      </c>
      <c r="M222" s="1" t="s">
        <v>53</v>
      </c>
      <c r="N222" s="2">
        <v>37784</v>
      </c>
      <c r="O222" s="2">
        <v>43796</v>
      </c>
      <c r="R222" s="2">
        <v>43264</v>
      </c>
      <c r="S222" s="4">
        <f t="shared" si="10"/>
        <v>14.797260273972602</v>
      </c>
      <c r="T222" s="4">
        <f t="shared" si="11"/>
        <v>-17.466666666666665</v>
      </c>
      <c r="U222" s="1">
        <v>50</v>
      </c>
      <c r="V222" s="1">
        <v>1.65</v>
      </c>
      <c r="Z222" s="1">
        <v>214</v>
      </c>
      <c r="AA222" s="1">
        <v>52</v>
      </c>
      <c r="AB222" s="1">
        <v>145</v>
      </c>
      <c r="AC222" s="1">
        <v>85</v>
      </c>
    </row>
    <row r="223" spans="1:43" ht="27" customHeight="1">
      <c r="A223" s="1">
        <v>223</v>
      </c>
      <c r="B223" s="1">
        <v>16</v>
      </c>
      <c r="C223" s="1" t="s">
        <v>20</v>
      </c>
      <c r="I223" s="1">
        <v>14</v>
      </c>
      <c r="J223" s="2">
        <v>41442</v>
      </c>
      <c r="K223" s="4">
        <f t="shared" si="9"/>
        <v>77.333333333333329</v>
      </c>
      <c r="L223" s="1">
        <v>4</v>
      </c>
      <c r="M223" s="1" t="s">
        <v>53</v>
      </c>
      <c r="N223" s="2">
        <v>37784</v>
      </c>
      <c r="O223" s="2">
        <v>43796</v>
      </c>
      <c r="R223" s="2">
        <v>43796</v>
      </c>
      <c r="S223" s="4">
        <f t="shared" si="10"/>
        <v>16.232876712328768</v>
      </c>
      <c r="T223" s="4">
        <f t="shared" si="11"/>
        <v>0</v>
      </c>
      <c r="U223" s="1">
        <v>52</v>
      </c>
      <c r="V223" s="1">
        <v>1.65</v>
      </c>
      <c r="Z223" s="1">
        <v>201</v>
      </c>
      <c r="AA223" s="1">
        <v>51</v>
      </c>
      <c r="AB223" s="1">
        <v>138</v>
      </c>
      <c r="AC223" s="1">
        <v>62</v>
      </c>
      <c r="AD223" s="1">
        <v>76</v>
      </c>
      <c r="AE223" s="1">
        <v>82</v>
      </c>
      <c r="AF223" s="1">
        <v>17</v>
      </c>
      <c r="AG223" s="1">
        <v>10</v>
      </c>
      <c r="AH223" s="1">
        <v>4.4000000000000004</v>
      </c>
      <c r="AI223" s="1">
        <v>1.7</v>
      </c>
      <c r="AJ223" s="1">
        <v>2.06</v>
      </c>
      <c r="AK223" s="1">
        <v>0.49</v>
      </c>
      <c r="AL223" s="1">
        <v>0.12</v>
      </c>
      <c r="AM223" s="1">
        <v>0</v>
      </c>
      <c r="AN223" s="1">
        <v>3.79</v>
      </c>
      <c r="AO223" s="1">
        <v>11.6</v>
      </c>
      <c r="AP223" s="1">
        <v>34.799999999999997</v>
      </c>
      <c r="AQ223" s="1">
        <v>216</v>
      </c>
    </row>
    <row r="224" spans="1:43" ht="27" customHeight="1">
      <c r="A224" s="1">
        <v>224</v>
      </c>
      <c r="B224" s="1">
        <v>17</v>
      </c>
      <c r="C224" s="1" t="s">
        <v>20</v>
      </c>
      <c r="D224" s="1" t="s">
        <v>59</v>
      </c>
      <c r="E224" s="1" t="s">
        <v>37</v>
      </c>
      <c r="G224" s="1" t="s">
        <v>70</v>
      </c>
      <c r="H224" s="1" t="s">
        <v>68</v>
      </c>
      <c r="I224" s="1">
        <v>1</v>
      </c>
      <c r="J224" s="2">
        <v>41463</v>
      </c>
      <c r="K224" s="4">
        <f t="shared" si="9"/>
        <v>0</v>
      </c>
      <c r="L224" s="1">
        <v>1</v>
      </c>
      <c r="M224" s="1" t="s">
        <v>52</v>
      </c>
      <c r="N224" s="2">
        <v>35868</v>
      </c>
      <c r="O224" s="2">
        <v>41598</v>
      </c>
      <c r="P224" s="1" t="s">
        <v>36</v>
      </c>
      <c r="Q224" s="1">
        <v>0</v>
      </c>
      <c r="R224" s="2">
        <v>41463</v>
      </c>
      <c r="S224" s="4">
        <f t="shared" si="10"/>
        <v>15.106849315068493</v>
      </c>
      <c r="T224" s="4">
        <f t="shared" si="11"/>
        <v>-4.4000000000000004</v>
      </c>
      <c r="U224" s="1">
        <v>59</v>
      </c>
      <c r="V224" s="1">
        <v>1.64</v>
      </c>
      <c r="W224" s="1">
        <v>117</v>
      </c>
      <c r="X224" s="1">
        <v>68</v>
      </c>
      <c r="Y224" s="1">
        <v>80</v>
      </c>
      <c r="Z224" s="1">
        <v>337</v>
      </c>
      <c r="AA224" s="1">
        <v>49</v>
      </c>
      <c r="AB224" s="1">
        <v>274</v>
      </c>
      <c r="AC224" s="1">
        <v>70</v>
      </c>
      <c r="AD224" s="1">
        <v>87</v>
      </c>
      <c r="AE224" s="1">
        <v>96</v>
      </c>
      <c r="AF224" s="1">
        <v>19</v>
      </c>
      <c r="AG224" s="1">
        <v>15</v>
      </c>
      <c r="AH224" s="1">
        <v>7.81</v>
      </c>
      <c r="AI224" s="1">
        <v>5.3</v>
      </c>
      <c r="AJ224" s="1">
        <v>1.9</v>
      </c>
      <c r="AK224" s="1">
        <v>0.5</v>
      </c>
      <c r="AL224" s="1">
        <v>0.1</v>
      </c>
      <c r="AM224" s="1">
        <v>0.8</v>
      </c>
      <c r="AN224" s="1">
        <v>4.4800000000000004</v>
      </c>
      <c r="AO224" s="1">
        <v>12.8</v>
      </c>
      <c r="AP224" s="1">
        <v>37</v>
      </c>
      <c r="AQ224" s="1">
        <v>246</v>
      </c>
    </row>
    <row r="225" spans="1:43" ht="27" customHeight="1">
      <c r="A225" s="1">
        <v>225</v>
      </c>
      <c r="B225" s="1">
        <v>17</v>
      </c>
      <c r="C225" s="1" t="s">
        <v>20</v>
      </c>
      <c r="I225" s="1">
        <v>2</v>
      </c>
      <c r="J225" s="2">
        <v>41463</v>
      </c>
      <c r="K225" s="4">
        <f t="shared" si="9"/>
        <v>4.4000000000000004</v>
      </c>
      <c r="L225" s="1">
        <v>2</v>
      </c>
      <c r="M225" s="1" t="s">
        <v>52</v>
      </c>
      <c r="N225" s="2">
        <v>35868</v>
      </c>
      <c r="O225" s="2">
        <v>41598</v>
      </c>
      <c r="P225" s="1" t="s">
        <v>36</v>
      </c>
      <c r="Q225" s="1">
        <v>0</v>
      </c>
      <c r="R225" s="2">
        <v>41598</v>
      </c>
      <c r="S225" s="4">
        <f t="shared" si="10"/>
        <v>15.468493150684932</v>
      </c>
      <c r="T225" s="4">
        <f t="shared" si="11"/>
        <v>0</v>
      </c>
      <c r="U225" s="1">
        <v>58</v>
      </c>
      <c r="V225" s="1">
        <v>1.62</v>
      </c>
      <c r="Z225" s="1">
        <v>286</v>
      </c>
      <c r="AA225" s="1">
        <v>42</v>
      </c>
      <c r="AB225" s="1">
        <v>235</v>
      </c>
      <c r="AC225" s="1">
        <v>167</v>
      </c>
    </row>
    <row r="226" spans="1:43" ht="27" customHeight="1">
      <c r="A226" s="1">
        <v>226</v>
      </c>
      <c r="B226" s="1">
        <v>17</v>
      </c>
      <c r="C226" s="1" t="s">
        <v>20</v>
      </c>
      <c r="I226" s="1">
        <v>3</v>
      </c>
      <c r="J226" s="2">
        <v>41463</v>
      </c>
      <c r="K226" s="4">
        <f t="shared" si="9"/>
        <v>6.2333333333333334</v>
      </c>
      <c r="L226" s="1">
        <v>3</v>
      </c>
      <c r="M226" s="1" t="s">
        <v>52</v>
      </c>
      <c r="N226" s="2">
        <v>35868</v>
      </c>
      <c r="O226" s="2">
        <v>41598</v>
      </c>
      <c r="P226" s="1" t="s">
        <v>36</v>
      </c>
      <c r="Q226" s="1">
        <v>10</v>
      </c>
      <c r="R226" s="2">
        <v>41654</v>
      </c>
      <c r="S226" s="4">
        <f t="shared" si="10"/>
        <v>15.61917808219178</v>
      </c>
      <c r="T226" s="4">
        <f t="shared" si="11"/>
        <v>1.8333333333333333</v>
      </c>
      <c r="U226" s="1">
        <v>58</v>
      </c>
      <c r="V226" s="1">
        <v>1.62</v>
      </c>
      <c r="Z226" s="1">
        <v>249</v>
      </c>
      <c r="AA226" s="1">
        <v>52</v>
      </c>
      <c r="AB226" s="1">
        <v>187</v>
      </c>
      <c r="AC226" s="1">
        <v>72</v>
      </c>
      <c r="AE226" s="1">
        <v>116</v>
      </c>
      <c r="AF226" s="1">
        <v>19</v>
      </c>
      <c r="AG226" s="1">
        <v>14</v>
      </c>
    </row>
    <row r="227" spans="1:43" ht="27" customHeight="1">
      <c r="A227" s="1">
        <v>227</v>
      </c>
      <c r="B227" s="1">
        <v>17</v>
      </c>
      <c r="C227" s="1" t="s">
        <v>20</v>
      </c>
      <c r="I227" s="1">
        <v>4</v>
      </c>
      <c r="J227" s="2">
        <v>41463</v>
      </c>
      <c r="K227" s="4">
        <f t="shared" si="9"/>
        <v>8.6</v>
      </c>
      <c r="M227" s="1" t="s">
        <v>52</v>
      </c>
      <c r="N227" s="2">
        <v>35868</v>
      </c>
      <c r="O227" s="2">
        <v>41598</v>
      </c>
      <c r="P227" s="1" t="s">
        <v>36</v>
      </c>
      <c r="Q227" s="1">
        <v>10</v>
      </c>
      <c r="R227" s="2">
        <v>41724</v>
      </c>
      <c r="S227" s="4">
        <f t="shared" si="10"/>
        <v>15.813698630136987</v>
      </c>
      <c r="T227" s="4">
        <f t="shared" si="11"/>
        <v>4.2</v>
      </c>
      <c r="U227" s="1">
        <v>58</v>
      </c>
      <c r="V227" s="1">
        <v>1.62</v>
      </c>
      <c r="Z227" s="1">
        <v>218</v>
      </c>
      <c r="AA227" s="1">
        <v>43</v>
      </c>
      <c r="AB227" s="1">
        <v>165</v>
      </c>
      <c r="AC227" s="1">
        <v>63</v>
      </c>
      <c r="AE227" s="1">
        <v>125</v>
      </c>
      <c r="AF227" s="1">
        <v>18</v>
      </c>
      <c r="AG227" s="1">
        <v>18</v>
      </c>
    </row>
    <row r="228" spans="1:43" ht="27" customHeight="1">
      <c r="A228" s="1">
        <v>228</v>
      </c>
      <c r="B228" s="1">
        <v>17</v>
      </c>
      <c r="C228" s="1" t="s">
        <v>20</v>
      </c>
      <c r="I228" s="1">
        <v>5</v>
      </c>
      <c r="J228" s="2">
        <v>41463</v>
      </c>
      <c r="K228" s="4">
        <f t="shared" si="9"/>
        <v>12.033333333333333</v>
      </c>
      <c r="M228" s="1" t="s">
        <v>52</v>
      </c>
      <c r="N228" s="2">
        <v>35868</v>
      </c>
      <c r="O228" s="2">
        <v>41598</v>
      </c>
      <c r="P228" s="1" t="s">
        <v>36</v>
      </c>
      <c r="Q228" s="1">
        <v>10</v>
      </c>
      <c r="R228" s="2">
        <v>41829</v>
      </c>
      <c r="S228" s="4">
        <f t="shared" si="10"/>
        <v>16.095890410958905</v>
      </c>
      <c r="T228" s="4">
        <f t="shared" si="11"/>
        <v>7.6333333333333337</v>
      </c>
      <c r="U228" s="1">
        <v>62</v>
      </c>
      <c r="V228" s="1">
        <v>1.64</v>
      </c>
      <c r="Z228" s="1">
        <v>225</v>
      </c>
      <c r="AA228" s="1">
        <v>40</v>
      </c>
      <c r="AB228" s="1">
        <v>167</v>
      </c>
      <c r="AC228" s="1">
        <v>92</v>
      </c>
      <c r="AE228" s="1">
        <v>100</v>
      </c>
      <c r="AF228" s="1">
        <v>18</v>
      </c>
      <c r="AG228" s="1">
        <v>19</v>
      </c>
    </row>
    <row r="229" spans="1:43" ht="27" customHeight="1">
      <c r="A229" s="1">
        <v>229</v>
      </c>
      <c r="B229" s="1">
        <v>17</v>
      </c>
      <c r="C229" s="1" t="s">
        <v>20</v>
      </c>
      <c r="I229" s="1">
        <v>6</v>
      </c>
      <c r="J229" s="2">
        <v>41463</v>
      </c>
      <c r="K229" s="4">
        <f t="shared" si="9"/>
        <v>14.033333333333333</v>
      </c>
      <c r="M229" s="1" t="s">
        <v>52</v>
      </c>
      <c r="N229" s="2">
        <v>35868</v>
      </c>
      <c r="O229" s="2">
        <v>41598</v>
      </c>
      <c r="P229" s="1" t="s">
        <v>36</v>
      </c>
      <c r="Q229" s="1">
        <v>10</v>
      </c>
      <c r="R229" s="2">
        <v>41891</v>
      </c>
      <c r="S229" s="4">
        <f t="shared" si="10"/>
        <v>16.260273972602739</v>
      </c>
      <c r="T229" s="4">
        <f t="shared" si="11"/>
        <v>9.6333333333333329</v>
      </c>
      <c r="Z229" s="1">
        <v>265</v>
      </c>
      <c r="AA229" s="1">
        <v>45</v>
      </c>
      <c r="AB229" s="1">
        <v>200</v>
      </c>
      <c r="AC229" s="1">
        <v>95</v>
      </c>
      <c r="AD229" s="1">
        <v>80</v>
      </c>
      <c r="AE229" s="1">
        <v>153</v>
      </c>
      <c r="AF229" s="1">
        <v>18</v>
      </c>
      <c r="AG229" s="1">
        <v>17</v>
      </c>
      <c r="AH229" s="1">
        <v>5.65</v>
      </c>
      <c r="AI229" s="1">
        <v>2.86</v>
      </c>
      <c r="AJ229" s="1">
        <v>1.96</v>
      </c>
      <c r="AK229" s="1">
        <v>0.71</v>
      </c>
      <c r="AL229" s="1">
        <v>0.1</v>
      </c>
      <c r="AM229" s="1">
        <v>0.02</v>
      </c>
      <c r="AN229" s="1">
        <v>4.68</v>
      </c>
      <c r="AO229" s="1">
        <v>13</v>
      </c>
      <c r="AP229" s="1">
        <v>39.5</v>
      </c>
      <c r="AQ229" s="1">
        <v>274</v>
      </c>
    </row>
    <row r="230" spans="1:43" ht="27" customHeight="1">
      <c r="A230" s="1">
        <v>230</v>
      </c>
      <c r="B230" s="1">
        <v>17</v>
      </c>
      <c r="C230" s="1" t="s">
        <v>20</v>
      </c>
      <c r="I230" s="1">
        <v>7</v>
      </c>
      <c r="J230" s="2">
        <v>41463</v>
      </c>
      <c r="K230" s="4">
        <f t="shared" si="9"/>
        <v>20.566666666666666</v>
      </c>
      <c r="M230" s="1" t="s">
        <v>52</v>
      </c>
      <c r="N230" s="2">
        <v>35868</v>
      </c>
      <c r="O230" s="2">
        <v>41598</v>
      </c>
      <c r="P230" s="1" t="s">
        <v>36</v>
      </c>
      <c r="Q230" s="1">
        <v>10</v>
      </c>
      <c r="R230" s="2">
        <v>42088</v>
      </c>
      <c r="S230" s="4">
        <f t="shared" si="10"/>
        <v>16.797260273972604</v>
      </c>
      <c r="T230" s="4">
        <f t="shared" si="11"/>
        <v>16.166666666666668</v>
      </c>
      <c r="Z230" s="1">
        <v>276</v>
      </c>
      <c r="AA230" s="1">
        <v>47</v>
      </c>
      <c r="AB230" s="1">
        <v>209</v>
      </c>
      <c r="AC230" s="1">
        <v>100</v>
      </c>
      <c r="AF230" s="1">
        <v>22</v>
      </c>
      <c r="AG230" s="1">
        <v>20</v>
      </c>
    </row>
    <row r="231" spans="1:43" ht="27" customHeight="1">
      <c r="A231" s="1">
        <v>231</v>
      </c>
      <c r="B231" s="1">
        <v>17</v>
      </c>
      <c r="C231" s="1" t="s">
        <v>20</v>
      </c>
      <c r="I231" s="1">
        <v>8</v>
      </c>
      <c r="J231" s="2">
        <v>41463</v>
      </c>
      <c r="K231" s="4">
        <f t="shared" si="9"/>
        <v>26.033333333333335</v>
      </c>
      <c r="M231" s="1" t="s">
        <v>52</v>
      </c>
      <c r="N231" s="2">
        <v>35868</v>
      </c>
      <c r="O231" s="2">
        <v>41598</v>
      </c>
      <c r="P231" s="1" t="s">
        <v>36</v>
      </c>
      <c r="Q231" s="1">
        <v>20</v>
      </c>
      <c r="R231" s="2">
        <v>42256</v>
      </c>
      <c r="S231" s="4">
        <f t="shared" si="10"/>
        <v>17.246575342465754</v>
      </c>
      <c r="T231" s="4">
        <f t="shared" si="11"/>
        <v>21.633333333333333</v>
      </c>
      <c r="Z231" s="1">
        <v>233</v>
      </c>
      <c r="AA231" s="1">
        <v>46</v>
      </c>
      <c r="AB231" s="1">
        <v>172</v>
      </c>
      <c r="AC231" s="1">
        <v>86</v>
      </c>
      <c r="AE231" s="1">
        <v>146</v>
      </c>
      <c r="AF231" s="1">
        <v>21</v>
      </c>
      <c r="AG231" s="1">
        <v>21</v>
      </c>
    </row>
    <row r="232" spans="1:43" ht="27" customHeight="1">
      <c r="A232" s="1">
        <v>232</v>
      </c>
      <c r="B232" s="1">
        <v>17</v>
      </c>
      <c r="C232" s="1" t="s">
        <v>20</v>
      </c>
      <c r="I232" s="1">
        <v>9</v>
      </c>
      <c r="J232" s="2">
        <v>41463</v>
      </c>
      <c r="K232" s="4">
        <f t="shared" si="9"/>
        <v>30.833333333333332</v>
      </c>
      <c r="L232" s="1">
        <v>4</v>
      </c>
      <c r="M232" s="1" t="s">
        <v>52</v>
      </c>
      <c r="N232" s="2">
        <v>35868</v>
      </c>
      <c r="O232" s="2">
        <v>41598</v>
      </c>
      <c r="P232" s="1" t="s">
        <v>36</v>
      </c>
      <c r="Q232" s="1">
        <v>20</v>
      </c>
      <c r="R232" s="2">
        <v>42403</v>
      </c>
      <c r="S232" s="4">
        <f t="shared" si="10"/>
        <v>17.641095890410959</v>
      </c>
      <c r="T232" s="4">
        <f t="shared" si="11"/>
        <v>26.433333333333334</v>
      </c>
      <c r="U232" s="1">
        <v>62</v>
      </c>
      <c r="V232" s="1">
        <v>1.64</v>
      </c>
      <c r="Z232" s="1">
        <v>208</v>
      </c>
      <c r="AA232" s="1">
        <v>44</v>
      </c>
      <c r="AB232" s="1">
        <v>142</v>
      </c>
      <c r="AC232" s="1">
        <v>60</v>
      </c>
      <c r="AD232" s="1">
        <v>89</v>
      </c>
      <c r="AE232" s="1">
        <v>107</v>
      </c>
      <c r="AF232" s="1">
        <v>16</v>
      </c>
      <c r="AG232" s="1">
        <v>18</v>
      </c>
    </row>
    <row r="233" spans="1:43" ht="27" customHeight="1">
      <c r="A233" s="1">
        <v>233</v>
      </c>
      <c r="B233" s="1">
        <v>18</v>
      </c>
      <c r="C233" s="1" t="s">
        <v>20</v>
      </c>
      <c r="D233" s="1" t="s">
        <v>59</v>
      </c>
      <c r="E233" s="1" t="s">
        <v>37</v>
      </c>
      <c r="G233" s="1" t="s">
        <v>70</v>
      </c>
      <c r="H233" s="1" t="s">
        <v>68</v>
      </c>
      <c r="I233" s="1">
        <v>1</v>
      </c>
      <c r="J233" s="2">
        <v>41465</v>
      </c>
      <c r="K233" s="4">
        <f t="shared" si="9"/>
        <v>0</v>
      </c>
      <c r="L233" s="1">
        <v>1</v>
      </c>
      <c r="M233" s="1" t="s">
        <v>52</v>
      </c>
      <c r="N233" s="2">
        <v>36399</v>
      </c>
      <c r="O233" s="2">
        <v>41598</v>
      </c>
      <c r="P233" s="1" t="s">
        <v>36</v>
      </c>
      <c r="Q233" s="1">
        <v>0</v>
      </c>
      <c r="R233" s="2">
        <v>41465</v>
      </c>
      <c r="S233" s="4">
        <f t="shared" si="10"/>
        <v>13.67945205479452</v>
      </c>
      <c r="T233" s="4">
        <f t="shared" si="11"/>
        <v>-4.333333333333333</v>
      </c>
      <c r="U233" s="1">
        <v>46</v>
      </c>
      <c r="V233" s="1">
        <v>1.56</v>
      </c>
      <c r="W233" s="1">
        <v>109</v>
      </c>
      <c r="X233" s="1">
        <v>65</v>
      </c>
      <c r="Y233" s="1">
        <v>76</v>
      </c>
      <c r="Z233" s="1">
        <v>295</v>
      </c>
      <c r="AA233" s="1">
        <v>54</v>
      </c>
      <c r="AB233" s="1">
        <v>233</v>
      </c>
      <c r="AC233" s="1">
        <v>39</v>
      </c>
      <c r="AD233" s="1">
        <v>81</v>
      </c>
      <c r="AE233" s="1">
        <v>94</v>
      </c>
      <c r="AF233" s="1">
        <v>19</v>
      </c>
      <c r="AG233" s="1">
        <v>13</v>
      </c>
      <c r="AH233" s="1">
        <v>6.99</v>
      </c>
      <c r="AI233" s="1">
        <v>4.2</v>
      </c>
      <c r="AJ233" s="1">
        <v>2.2000000000000002</v>
      </c>
      <c r="AK233" s="1">
        <v>0.5</v>
      </c>
      <c r="AL233" s="1">
        <v>0</v>
      </c>
      <c r="AM233" s="1">
        <v>0</v>
      </c>
      <c r="AN233" s="1">
        <v>4.59</v>
      </c>
      <c r="AO233" s="1">
        <v>13.6</v>
      </c>
      <c r="AP233" s="1">
        <v>38.200000000000003</v>
      </c>
      <c r="AQ233" s="1">
        <v>252</v>
      </c>
    </row>
    <row r="234" spans="1:43" ht="27" customHeight="1">
      <c r="A234" s="1">
        <v>234</v>
      </c>
      <c r="B234" s="1">
        <v>18</v>
      </c>
      <c r="C234" s="1" t="s">
        <v>20</v>
      </c>
      <c r="I234" s="1">
        <v>2</v>
      </c>
      <c r="J234" s="2">
        <v>41465</v>
      </c>
      <c r="K234" s="4">
        <f t="shared" si="9"/>
        <v>4.333333333333333</v>
      </c>
      <c r="L234" s="1">
        <v>2</v>
      </c>
      <c r="M234" s="1" t="s">
        <v>52</v>
      </c>
      <c r="N234" s="2">
        <v>36399</v>
      </c>
      <c r="O234" s="2">
        <v>41598</v>
      </c>
      <c r="P234" s="1" t="s">
        <v>36</v>
      </c>
      <c r="Q234" s="1">
        <v>0</v>
      </c>
      <c r="R234" s="2">
        <v>41598</v>
      </c>
      <c r="S234" s="4">
        <f t="shared" si="10"/>
        <v>14.035616438356165</v>
      </c>
      <c r="T234" s="4">
        <f t="shared" si="11"/>
        <v>0</v>
      </c>
      <c r="Z234" s="1">
        <v>286</v>
      </c>
      <c r="AA234" s="1">
        <v>42</v>
      </c>
      <c r="AB234" s="1">
        <v>235</v>
      </c>
      <c r="AC234" s="1">
        <v>167</v>
      </c>
      <c r="AE234" s="1">
        <v>108</v>
      </c>
      <c r="AF234" s="1">
        <v>18</v>
      </c>
      <c r="AG234" s="1">
        <v>12</v>
      </c>
    </row>
    <row r="235" spans="1:43" ht="27" customHeight="1">
      <c r="A235" s="1">
        <v>235</v>
      </c>
      <c r="B235" s="1">
        <v>18</v>
      </c>
      <c r="C235" s="1" t="s">
        <v>20</v>
      </c>
      <c r="I235" s="1">
        <v>3</v>
      </c>
      <c r="J235" s="2">
        <v>41465</v>
      </c>
      <c r="K235" s="4">
        <f t="shared" si="9"/>
        <v>6.166666666666667</v>
      </c>
      <c r="L235" s="1">
        <v>3</v>
      </c>
      <c r="M235" s="1" t="s">
        <v>52</v>
      </c>
      <c r="N235" s="2">
        <v>36399</v>
      </c>
      <c r="O235" s="2">
        <v>41598</v>
      </c>
      <c r="P235" s="1" t="s">
        <v>36</v>
      </c>
      <c r="Q235" s="1">
        <v>10</v>
      </c>
      <c r="R235" s="2">
        <v>41654</v>
      </c>
      <c r="S235" s="4">
        <f t="shared" si="10"/>
        <v>14.186301369863013</v>
      </c>
      <c r="T235" s="4">
        <f t="shared" si="11"/>
        <v>1.8333333333333333</v>
      </c>
      <c r="Z235" s="1">
        <v>232</v>
      </c>
      <c r="AA235" s="1">
        <v>48</v>
      </c>
      <c r="AB235" s="1">
        <v>174</v>
      </c>
      <c r="AC235" s="1">
        <v>59</v>
      </c>
      <c r="AE235" s="1">
        <v>99</v>
      </c>
      <c r="AF235" s="1">
        <v>19</v>
      </c>
      <c r="AG235" s="1">
        <v>12</v>
      </c>
    </row>
    <row r="236" spans="1:43" ht="27" customHeight="1">
      <c r="A236" s="1">
        <v>236</v>
      </c>
      <c r="B236" s="1">
        <v>18</v>
      </c>
      <c r="C236" s="1" t="s">
        <v>20</v>
      </c>
      <c r="I236" s="1">
        <v>4</v>
      </c>
      <c r="J236" s="2">
        <v>41465</v>
      </c>
      <c r="K236" s="4">
        <f t="shared" si="9"/>
        <v>8.5333333333333332</v>
      </c>
      <c r="M236" s="1" t="s">
        <v>52</v>
      </c>
      <c r="N236" s="2">
        <v>36399</v>
      </c>
      <c r="O236" s="2">
        <v>41598</v>
      </c>
      <c r="P236" s="1" t="s">
        <v>36</v>
      </c>
      <c r="Q236" s="1">
        <v>10</v>
      </c>
      <c r="R236" s="2">
        <v>41724</v>
      </c>
      <c r="S236" s="4">
        <f t="shared" si="10"/>
        <v>14.38082191780822</v>
      </c>
      <c r="T236" s="4">
        <f t="shared" si="11"/>
        <v>4.2</v>
      </c>
      <c r="Z236" s="1">
        <v>262</v>
      </c>
      <c r="AA236" s="1">
        <v>47</v>
      </c>
      <c r="AB236" s="1">
        <v>198</v>
      </c>
      <c r="AC236" s="1">
        <v>69</v>
      </c>
      <c r="AE236" s="1">
        <v>127</v>
      </c>
      <c r="AF236" s="1">
        <v>20</v>
      </c>
      <c r="AG236" s="1">
        <v>13</v>
      </c>
    </row>
    <row r="237" spans="1:43" ht="27" customHeight="1">
      <c r="A237" s="1">
        <v>237</v>
      </c>
      <c r="B237" s="1">
        <v>18</v>
      </c>
      <c r="C237" s="1" t="s">
        <v>20</v>
      </c>
      <c r="I237" s="1">
        <v>5</v>
      </c>
      <c r="J237" s="2">
        <v>41465</v>
      </c>
      <c r="K237" s="4">
        <f t="shared" si="9"/>
        <v>11.966666666666667</v>
      </c>
      <c r="M237" s="1" t="s">
        <v>52</v>
      </c>
      <c r="N237" s="2">
        <v>36399</v>
      </c>
      <c r="O237" s="2">
        <v>41598</v>
      </c>
      <c r="P237" s="1" t="s">
        <v>36</v>
      </c>
      <c r="Q237" s="1">
        <v>10</v>
      </c>
      <c r="R237" s="2">
        <v>41829</v>
      </c>
      <c r="S237" s="4">
        <f t="shared" si="10"/>
        <v>14.663013698630136</v>
      </c>
      <c r="T237" s="4">
        <f t="shared" si="11"/>
        <v>7.6333333333333337</v>
      </c>
      <c r="U237" s="1">
        <v>52.8</v>
      </c>
      <c r="V237" s="1">
        <v>1.56</v>
      </c>
      <c r="Z237" s="1">
        <v>257</v>
      </c>
      <c r="AA237" s="1">
        <v>43</v>
      </c>
      <c r="AB237" s="1">
        <v>186</v>
      </c>
      <c r="AC237" s="1">
        <v>141</v>
      </c>
      <c r="AE237" s="1">
        <v>122</v>
      </c>
      <c r="AF237" s="1">
        <v>21</v>
      </c>
      <c r="AG237" s="1">
        <v>16</v>
      </c>
      <c r="AH237" s="1">
        <v>6.3</v>
      </c>
      <c r="AI237" s="1">
        <v>2.9</v>
      </c>
      <c r="AJ237" s="1">
        <v>2.7</v>
      </c>
      <c r="AN237" s="1">
        <v>4.6900000000000004</v>
      </c>
      <c r="AO237" s="1">
        <v>14.4</v>
      </c>
      <c r="AP237" s="1">
        <v>41</v>
      </c>
      <c r="AQ237" s="1">
        <v>224</v>
      </c>
    </row>
    <row r="238" spans="1:43" ht="27" customHeight="1">
      <c r="A238" s="1">
        <v>238</v>
      </c>
      <c r="B238" s="1">
        <v>18</v>
      </c>
      <c r="C238" s="1" t="s">
        <v>20</v>
      </c>
      <c r="I238" s="1">
        <v>6</v>
      </c>
      <c r="J238" s="2">
        <v>41465</v>
      </c>
      <c r="K238" s="4">
        <f t="shared" si="9"/>
        <v>14.466666666666667</v>
      </c>
      <c r="M238" s="1" t="s">
        <v>52</v>
      </c>
      <c r="N238" s="2">
        <v>36399</v>
      </c>
      <c r="O238" s="2">
        <v>41598</v>
      </c>
      <c r="P238" s="1" t="s">
        <v>36</v>
      </c>
      <c r="Q238" s="1">
        <v>20</v>
      </c>
      <c r="R238" s="2">
        <v>41906</v>
      </c>
      <c r="S238" s="4">
        <f t="shared" si="10"/>
        <v>14.868493150684932</v>
      </c>
      <c r="T238" s="4">
        <f t="shared" si="11"/>
        <v>10.133333333333333</v>
      </c>
      <c r="U238" s="1">
        <v>53</v>
      </c>
      <c r="Z238" s="1">
        <v>212</v>
      </c>
      <c r="AA238" s="1">
        <v>48</v>
      </c>
      <c r="AB238" s="1">
        <v>154</v>
      </c>
      <c r="AC238" s="1">
        <v>47</v>
      </c>
      <c r="AD238" s="1">
        <v>77</v>
      </c>
      <c r="AE238" s="1">
        <v>94</v>
      </c>
      <c r="AF238" s="1">
        <v>13</v>
      </c>
      <c r="AG238" s="1">
        <v>11</v>
      </c>
      <c r="AH238" s="1">
        <v>7.18</v>
      </c>
      <c r="AI238" s="1">
        <v>4.6399999999999997</v>
      </c>
      <c r="AJ238" s="1">
        <v>1.76</v>
      </c>
      <c r="AK238" s="1">
        <v>0.73</v>
      </c>
      <c r="AL238" s="1">
        <v>0.03</v>
      </c>
      <c r="AM238" s="1">
        <v>0.02</v>
      </c>
      <c r="AN238" s="1">
        <v>4.66</v>
      </c>
      <c r="AO238" s="1">
        <v>13.7</v>
      </c>
      <c r="AP238" s="1">
        <v>40.1</v>
      </c>
      <c r="AQ238" s="1">
        <v>240</v>
      </c>
    </row>
    <row r="239" spans="1:43" ht="27" customHeight="1">
      <c r="A239" s="1">
        <v>239</v>
      </c>
      <c r="B239" s="1">
        <v>18</v>
      </c>
      <c r="C239" s="1" t="s">
        <v>20</v>
      </c>
      <c r="I239" s="1">
        <v>7</v>
      </c>
      <c r="J239" s="2">
        <v>41465</v>
      </c>
      <c r="K239" s="4">
        <f t="shared" si="9"/>
        <v>20.5</v>
      </c>
      <c r="M239" s="1" t="s">
        <v>52</v>
      </c>
      <c r="N239" s="2">
        <v>36399</v>
      </c>
      <c r="O239" s="2">
        <v>41598</v>
      </c>
      <c r="P239" s="1" t="s">
        <v>36</v>
      </c>
      <c r="Q239" s="1">
        <v>20</v>
      </c>
      <c r="R239" s="2">
        <v>42088</v>
      </c>
      <c r="S239" s="4">
        <f t="shared" si="10"/>
        <v>15.364383561643836</v>
      </c>
      <c r="T239" s="4">
        <f t="shared" si="11"/>
        <v>16.166666666666668</v>
      </c>
      <c r="U239" s="1">
        <v>50</v>
      </c>
      <c r="V239" s="1">
        <v>1.62</v>
      </c>
      <c r="Z239" s="1">
        <v>190</v>
      </c>
      <c r="AA239" s="1">
        <v>45</v>
      </c>
      <c r="AB239" s="1">
        <v>134</v>
      </c>
      <c r="AC239" s="1">
        <v>53</v>
      </c>
      <c r="AD239" s="1">
        <v>60</v>
      </c>
      <c r="AF239" s="1">
        <v>24</v>
      </c>
      <c r="AG239" s="1">
        <v>14</v>
      </c>
    </row>
    <row r="240" spans="1:43" ht="27" customHeight="1">
      <c r="A240" s="1">
        <v>240</v>
      </c>
      <c r="B240" s="1">
        <v>18</v>
      </c>
      <c r="C240" s="1" t="s">
        <v>20</v>
      </c>
      <c r="I240" s="1">
        <v>8</v>
      </c>
      <c r="J240" s="2">
        <v>41465</v>
      </c>
      <c r="K240" s="4">
        <f t="shared" si="9"/>
        <v>25.966666666666665</v>
      </c>
      <c r="M240" s="1" t="s">
        <v>52</v>
      </c>
      <c r="N240" s="2">
        <v>36399</v>
      </c>
      <c r="O240" s="2">
        <v>41598</v>
      </c>
      <c r="P240" s="1" t="s">
        <v>36</v>
      </c>
      <c r="Q240" s="1">
        <v>20</v>
      </c>
      <c r="R240" s="2">
        <v>42256</v>
      </c>
      <c r="S240" s="4">
        <f t="shared" si="10"/>
        <v>15.813698630136987</v>
      </c>
      <c r="T240" s="4">
        <f t="shared" si="11"/>
        <v>21.633333333333333</v>
      </c>
      <c r="Z240" s="1">
        <v>161</v>
      </c>
      <c r="AA240" s="1">
        <v>40</v>
      </c>
      <c r="AB240" s="1">
        <v>114</v>
      </c>
      <c r="AC240" s="1">
        <v>38</v>
      </c>
      <c r="AE240" s="1">
        <v>119</v>
      </c>
      <c r="AF240" s="1">
        <v>20</v>
      </c>
      <c r="AG240" s="1">
        <v>13</v>
      </c>
      <c r="AH240" s="1">
        <v>7.9</v>
      </c>
      <c r="AI240" s="1">
        <v>5.3</v>
      </c>
      <c r="AJ240" s="1">
        <v>1.8</v>
      </c>
      <c r="AN240" s="1">
        <v>4.4800000000000004</v>
      </c>
      <c r="AO240" s="1">
        <v>13.5</v>
      </c>
      <c r="AP240" s="1">
        <v>39.9</v>
      </c>
      <c r="AQ240" s="1">
        <v>190</v>
      </c>
    </row>
    <row r="241" spans="1:43" ht="27" customHeight="1">
      <c r="A241" s="1">
        <v>241</v>
      </c>
      <c r="B241" s="1">
        <v>18</v>
      </c>
      <c r="C241" s="1" t="s">
        <v>20</v>
      </c>
      <c r="I241" s="1">
        <v>9</v>
      </c>
      <c r="J241" s="2">
        <v>41465</v>
      </c>
      <c r="K241" s="4">
        <f t="shared" si="9"/>
        <v>30.766666666666666</v>
      </c>
      <c r="M241" s="1" t="s">
        <v>52</v>
      </c>
      <c r="N241" s="2">
        <v>36399</v>
      </c>
      <c r="O241" s="2">
        <v>41598</v>
      </c>
      <c r="P241" s="1" t="s">
        <v>36</v>
      </c>
      <c r="Q241" s="1">
        <v>20</v>
      </c>
      <c r="R241" s="2">
        <v>42403</v>
      </c>
      <c r="S241" s="4">
        <f t="shared" si="10"/>
        <v>16.208219178082192</v>
      </c>
      <c r="T241" s="4">
        <f t="shared" si="11"/>
        <v>26.433333333333334</v>
      </c>
      <c r="Z241" s="1">
        <v>291</v>
      </c>
      <c r="AA241" s="1">
        <v>46</v>
      </c>
      <c r="AB241" s="1">
        <v>217</v>
      </c>
      <c r="AC241" s="1">
        <v>66</v>
      </c>
      <c r="AD241" s="1">
        <v>85</v>
      </c>
      <c r="AE241" s="1">
        <v>111</v>
      </c>
      <c r="AF241" s="1">
        <v>23</v>
      </c>
      <c r="AG241" s="1">
        <v>12</v>
      </c>
      <c r="AH241" s="1">
        <v>5.5</v>
      </c>
      <c r="AI241" s="1">
        <v>3</v>
      </c>
      <c r="AJ241" s="1">
        <v>2.1</v>
      </c>
      <c r="AN241" s="1">
        <v>5.5</v>
      </c>
      <c r="AO241" s="1">
        <v>14.4</v>
      </c>
      <c r="AP241" s="1">
        <v>41.8</v>
      </c>
      <c r="AQ241" s="1">
        <v>221</v>
      </c>
    </row>
    <row r="242" spans="1:43" ht="27" customHeight="1">
      <c r="A242" s="1">
        <v>242</v>
      </c>
      <c r="B242" s="1">
        <v>18</v>
      </c>
      <c r="C242" s="1" t="s">
        <v>20</v>
      </c>
      <c r="I242" s="1">
        <v>10</v>
      </c>
      <c r="J242" s="2">
        <v>41465</v>
      </c>
      <c r="K242" s="4">
        <f t="shared" si="9"/>
        <v>35.4</v>
      </c>
      <c r="M242" s="1" t="s">
        <v>52</v>
      </c>
      <c r="N242" s="2">
        <v>36399</v>
      </c>
      <c r="O242" s="2">
        <v>41598</v>
      </c>
      <c r="P242" s="1" t="s">
        <v>36</v>
      </c>
      <c r="Q242" s="1">
        <v>20</v>
      </c>
      <c r="R242" s="2">
        <v>42543</v>
      </c>
      <c r="S242" s="4">
        <f t="shared" si="10"/>
        <v>16.589041095890412</v>
      </c>
      <c r="T242" s="4">
        <f t="shared" si="11"/>
        <v>31.066666666666666</v>
      </c>
      <c r="U242" s="1">
        <v>53</v>
      </c>
      <c r="V242" s="1">
        <v>1.58</v>
      </c>
      <c r="W242" s="1">
        <v>118</v>
      </c>
      <c r="X242" s="1">
        <v>66</v>
      </c>
      <c r="Y242" s="1">
        <v>69</v>
      </c>
      <c r="Z242" s="1">
        <v>186</v>
      </c>
      <c r="AA242" s="1">
        <v>43</v>
      </c>
      <c r="AB242" s="1">
        <v>143</v>
      </c>
      <c r="AC242" s="1">
        <v>42</v>
      </c>
      <c r="AE242" s="1">
        <v>117</v>
      </c>
      <c r="AF242" s="1">
        <v>22</v>
      </c>
      <c r="AG242" s="1">
        <v>15</v>
      </c>
    </row>
    <row r="243" spans="1:43" ht="27" customHeight="1">
      <c r="A243" s="1">
        <v>243</v>
      </c>
      <c r="B243" s="1">
        <v>18</v>
      </c>
      <c r="C243" s="1" t="s">
        <v>20</v>
      </c>
      <c r="I243" s="1">
        <v>11</v>
      </c>
      <c r="J243" s="2">
        <v>41465</v>
      </c>
      <c r="K243" s="4">
        <f t="shared" si="9"/>
        <v>40.9</v>
      </c>
      <c r="L243" s="1">
        <v>4</v>
      </c>
      <c r="M243" s="1" t="s">
        <v>52</v>
      </c>
      <c r="N243" s="2">
        <v>36399</v>
      </c>
      <c r="O243" s="2">
        <v>41598</v>
      </c>
      <c r="P243" s="1" t="s">
        <v>36</v>
      </c>
      <c r="Q243" s="1">
        <v>20</v>
      </c>
      <c r="R243" s="2">
        <v>42711</v>
      </c>
      <c r="S243" s="4">
        <f t="shared" si="10"/>
        <v>17.041095890410958</v>
      </c>
      <c r="T243" s="4">
        <f t="shared" si="11"/>
        <v>36.56666666666667</v>
      </c>
      <c r="U243" s="1">
        <v>53</v>
      </c>
      <c r="V243" s="1">
        <v>1.58</v>
      </c>
      <c r="W243" s="1">
        <v>108</v>
      </c>
      <c r="X243" s="1">
        <v>80</v>
      </c>
      <c r="Y243" s="1">
        <v>57</v>
      </c>
      <c r="Z243" s="1">
        <v>205</v>
      </c>
      <c r="AA243" s="1">
        <v>45</v>
      </c>
      <c r="AB243" s="1">
        <v>146</v>
      </c>
      <c r="AC243" s="1">
        <v>58</v>
      </c>
      <c r="AE243" s="1">
        <v>180</v>
      </c>
      <c r="AF243" s="1">
        <v>21</v>
      </c>
      <c r="AG243" s="1">
        <v>15</v>
      </c>
      <c r="AH243" s="1">
        <v>5.51</v>
      </c>
      <c r="AI243" s="1">
        <v>2.68</v>
      </c>
      <c r="AJ243" s="1">
        <v>2.29</v>
      </c>
      <c r="AN243" s="1">
        <v>4.53</v>
      </c>
      <c r="AO243" s="1">
        <v>13.6</v>
      </c>
      <c r="AP243" s="1">
        <v>38.799999999999997</v>
      </c>
      <c r="AQ243" s="1">
        <v>292</v>
      </c>
    </row>
    <row r="244" spans="1:43" ht="27" customHeight="1">
      <c r="A244" s="1">
        <v>244</v>
      </c>
      <c r="B244" s="1">
        <v>19</v>
      </c>
      <c r="C244" s="1" t="s">
        <v>37</v>
      </c>
      <c r="D244" s="1" t="s">
        <v>39</v>
      </c>
      <c r="E244" s="1" t="s">
        <v>37</v>
      </c>
      <c r="F244" s="1" t="s">
        <v>67</v>
      </c>
      <c r="G244" s="1" t="s">
        <v>70</v>
      </c>
      <c r="H244" s="1" t="s">
        <v>71</v>
      </c>
      <c r="I244" s="1">
        <v>1</v>
      </c>
      <c r="J244" s="2">
        <v>42606</v>
      </c>
      <c r="K244" s="4">
        <f t="shared" si="9"/>
        <v>0</v>
      </c>
      <c r="L244" s="1">
        <v>1</v>
      </c>
      <c r="M244" s="1" t="s">
        <v>53</v>
      </c>
      <c r="N244" s="2">
        <v>40732</v>
      </c>
      <c r="O244" s="2">
        <v>43551</v>
      </c>
      <c r="R244" s="2">
        <v>42606</v>
      </c>
      <c r="S244" s="4">
        <f t="shared" si="10"/>
        <v>5.0575342465753428</v>
      </c>
      <c r="T244" s="4">
        <f t="shared" si="11"/>
        <v>-31.1</v>
      </c>
      <c r="U244" s="1">
        <v>19</v>
      </c>
      <c r="V244" s="1">
        <v>1.1399999999999999</v>
      </c>
      <c r="Z244" s="1">
        <v>227</v>
      </c>
      <c r="AA244" s="1">
        <v>60</v>
      </c>
      <c r="AB244" s="1">
        <v>157</v>
      </c>
      <c r="AC244" s="1">
        <v>45</v>
      </c>
    </row>
    <row r="245" spans="1:43" ht="27" customHeight="1">
      <c r="A245" s="1">
        <v>245</v>
      </c>
      <c r="B245" s="1">
        <v>19</v>
      </c>
      <c r="C245" s="1" t="s">
        <v>37</v>
      </c>
      <c r="I245" s="1">
        <v>2</v>
      </c>
      <c r="J245" s="2">
        <v>42606</v>
      </c>
      <c r="K245" s="4">
        <f t="shared" si="9"/>
        <v>31.1</v>
      </c>
      <c r="L245" s="1">
        <v>4</v>
      </c>
      <c r="M245" s="1" t="s">
        <v>53</v>
      </c>
      <c r="N245" s="2">
        <v>40732</v>
      </c>
      <c r="O245" s="2">
        <v>43551</v>
      </c>
      <c r="R245" s="2">
        <v>43551</v>
      </c>
      <c r="S245" s="4">
        <f t="shared" si="10"/>
        <v>7.6136986301369864</v>
      </c>
      <c r="T245" s="4">
        <f t="shared" si="11"/>
        <v>0</v>
      </c>
      <c r="U245" s="1">
        <v>25</v>
      </c>
      <c r="V245" s="1">
        <v>1.32</v>
      </c>
      <c r="Z245" s="1">
        <v>192</v>
      </c>
      <c r="AA245" s="1">
        <v>58</v>
      </c>
      <c r="AB245" s="1">
        <v>120</v>
      </c>
      <c r="AC245" s="1">
        <v>68</v>
      </c>
    </row>
    <row r="246" spans="1:43" ht="27" customHeight="1">
      <c r="A246" s="1">
        <v>246</v>
      </c>
      <c r="B246" s="1">
        <v>20</v>
      </c>
      <c r="C246" s="1" t="s">
        <v>20</v>
      </c>
      <c r="D246" s="1" t="s">
        <v>39</v>
      </c>
      <c r="E246" s="1" t="s">
        <v>37</v>
      </c>
      <c r="F246" s="1" t="s">
        <v>67</v>
      </c>
      <c r="G246" s="1" t="s">
        <v>72</v>
      </c>
      <c r="H246" s="1" t="s">
        <v>71</v>
      </c>
      <c r="I246" s="1">
        <v>1</v>
      </c>
      <c r="J246" s="2">
        <v>42606</v>
      </c>
      <c r="K246" s="4">
        <f t="shared" si="9"/>
        <v>0</v>
      </c>
      <c r="L246" s="1">
        <v>1</v>
      </c>
      <c r="M246" s="1" t="s">
        <v>53</v>
      </c>
      <c r="N246" s="2">
        <v>39138</v>
      </c>
      <c r="O246" s="2">
        <v>43551</v>
      </c>
      <c r="R246" s="2">
        <v>42606</v>
      </c>
      <c r="S246" s="4">
        <f t="shared" si="10"/>
        <v>9.367123287671232</v>
      </c>
      <c r="T246" s="4">
        <f t="shared" si="11"/>
        <v>-31.1</v>
      </c>
      <c r="U246" s="1">
        <v>30</v>
      </c>
      <c r="V246" s="1">
        <v>1.42</v>
      </c>
      <c r="W246" s="1">
        <v>84</v>
      </c>
      <c r="X246" s="1">
        <v>40</v>
      </c>
      <c r="Y246" s="1">
        <v>60</v>
      </c>
      <c r="Z246" s="1">
        <v>231</v>
      </c>
      <c r="AA246" s="1">
        <v>54</v>
      </c>
      <c r="AB246" s="1">
        <v>161</v>
      </c>
      <c r="AC246" s="1">
        <v>85</v>
      </c>
    </row>
    <row r="247" spans="1:43" ht="27" customHeight="1">
      <c r="A247" s="1">
        <v>247</v>
      </c>
      <c r="B247" s="1">
        <v>20</v>
      </c>
      <c r="C247" s="1" t="s">
        <v>20</v>
      </c>
      <c r="I247" s="1">
        <v>2</v>
      </c>
      <c r="J247" s="2">
        <v>42606</v>
      </c>
      <c r="K247" s="4">
        <f t="shared" si="9"/>
        <v>31.1</v>
      </c>
      <c r="L247" s="1">
        <v>4</v>
      </c>
      <c r="M247" s="1" t="s">
        <v>53</v>
      </c>
      <c r="N247" s="2">
        <v>39138</v>
      </c>
      <c r="O247" s="2">
        <v>43551</v>
      </c>
      <c r="R247" s="2">
        <v>43551</v>
      </c>
      <c r="S247" s="4">
        <f t="shared" si="10"/>
        <v>11.923287671232877</v>
      </c>
      <c r="T247" s="4">
        <f t="shared" si="11"/>
        <v>0</v>
      </c>
      <c r="U247" s="1">
        <v>41</v>
      </c>
      <c r="V247" s="1">
        <v>1.66</v>
      </c>
      <c r="Z247" s="1">
        <v>212</v>
      </c>
      <c r="AA247" s="1">
        <v>55</v>
      </c>
      <c r="AB247" s="1">
        <v>141</v>
      </c>
      <c r="AC247" s="1">
        <v>74</v>
      </c>
    </row>
    <row r="248" spans="1:43" ht="27" customHeight="1">
      <c r="A248" s="1">
        <v>248</v>
      </c>
      <c r="B248" s="1">
        <v>21</v>
      </c>
      <c r="C248" s="1" t="s">
        <v>20</v>
      </c>
      <c r="D248" s="1" t="s">
        <v>58</v>
      </c>
      <c r="E248" s="1" t="s">
        <v>74</v>
      </c>
      <c r="G248" s="1" t="s">
        <v>70</v>
      </c>
      <c r="I248" s="1">
        <v>1</v>
      </c>
      <c r="J248" s="2">
        <v>41073</v>
      </c>
      <c r="K248" s="4">
        <f t="shared" si="9"/>
        <v>0</v>
      </c>
      <c r="L248" s="1">
        <v>1</v>
      </c>
      <c r="M248" s="1" t="s">
        <v>53</v>
      </c>
      <c r="N248" s="2">
        <v>36375</v>
      </c>
      <c r="O248" s="2">
        <v>42949</v>
      </c>
      <c r="R248" s="2">
        <v>41073</v>
      </c>
      <c r="S248" s="4">
        <f t="shared" si="10"/>
        <v>12.684931506849315</v>
      </c>
      <c r="T248" s="4">
        <f t="shared" si="11"/>
        <v>-61.633333333333333</v>
      </c>
      <c r="U248">
        <v>56</v>
      </c>
      <c r="V248">
        <v>1.55</v>
      </c>
      <c r="Z248" s="1">
        <v>256</v>
      </c>
      <c r="AB248" s="1">
        <v>161</v>
      </c>
      <c r="AC248" s="1">
        <v>120</v>
      </c>
    </row>
    <row r="249" spans="1:43" ht="27" customHeight="1">
      <c r="A249" s="1">
        <v>249</v>
      </c>
      <c r="B249" s="1">
        <v>21</v>
      </c>
      <c r="C249" s="1" t="s">
        <v>20</v>
      </c>
      <c r="I249" s="1">
        <v>2</v>
      </c>
      <c r="J249" s="2">
        <v>41073</v>
      </c>
      <c r="K249" s="4">
        <f t="shared" si="9"/>
        <v>8.7666666666666675</v>
      </c>
      <c r="M249" s="1" t="s">
        <v>53</v>
      </c>
      <c r="N249" s="2">
        <v>36375</v>
      </c>
      <c r="O249" s="2">
        <v>42949</v>
      </c>
      <c r="R249" s="2">
        <v>41339</v>
      </c>
      <c r="S249" s="4">
        <f t="shared" si="10"/>
        <v>13.405479452054795</v>
      </c>
      <c r="T249" s="4">
        <f t="shared" si="11"/>
        <v>-52.866666666666667</v>
      </c>
      <c r="U249" s="1">
        <v>56</v>
      </c>
      <c r="V249" s="1">
        <v>1.55</v>
      </c>
      <c r="W249" s="1">
        <v>121</v>
      </c>
      <c r="X249" s="1">
        <v>77</v>
      </c>
      <c r="Y249" s="1">
        <v>105</v>
      </c>
      <c r="Z249" s="1">
        <v>236</v>
      </c>
      <c r="AA249" s="1">
        <v>44</v>
      </c>
      <c r="AB249" s="1">
        <v>157</v>
      </c>
      <c r="AC249" s="1">
        <v>174</v>
      </c>
      <c r="AD249" s="1">
        <v>95</v>
      </c>
      <c r="AF249" s="1">
        <v>17</v>
      </c>
      <c r="AG249" s="1">
        <v>14</v>
      </c>
      <c r="AH249" s="1">
        <v>7.05</v>
      </c>
      <c r="AI249" s="1">
        <v>3.9</v>
      </c>
      <c r="AJ249" s="1">
        <v>2.5</v>
      </c>
      <c r="AK249" s="1">
        <v>0.5</v>
      </c>
      <c r="AL249" s="1">
        <v>0</v>
      </c>
      <c r="AM249" s="1">
        <v>0.1</v>
      </c>
      <c r="AN249" s="1">
        <v>4.62</v>
      </c>
      <c r="AO249" s="1">
        <v>13.7</v>
      </c>
      <c r="AP249" s="1">
        <v>39.700000000000003</v>
      </c>
      <c r="AQ249" s="1">
        <v>272</v>
      </c>
    </row>
    <row r="250" spans="1:43" ht="27" customHeight="1">
      <c r="A250" s="1">
        <v>250</v>
      </c>
      <c r="B250" s="1">
        <v>21</v>
      </c>
      <c r="C250" s="1" t="s">
        <v>20</v>
      </c>
      <c r="I250" s="1">
        <v>3</v>
      </c>
      <c r="J250" s="2">
        <v>41073</v>
      </c>
      <c r="K250" s="4">
        <f t="shared" si="9"/>
        <v>19.066666666666666</v>
      </c>
      <c r="M250" s="1" t="s">
        <v>53</v>
      </c>
      <c r="N250" s="2">
        <v>36375</v>
      </c>
      <c r="O250" s="2">
        <v>42949</v>
      </c>
      <c r="R250" s="2">
        <v>41654</v>
      </c>
      <c r="S250" s="4">
        <f t="shared" si="10"/>
        <v>14.252054794520548</v>
      </c>
      <c r="T250" s="4">
        <f t="shared" si="11"/>
        <v>-42.56666666666667</v>
      </c>
      <c r="U250" s="1">
        <v>57</v>
      </c>
      <c r="Z250" s="1">
        <v>263</v>
      </c>
      <c r="AA250" s="1">
        <v>44</v>
      </c>
      <c r="AB250" s="1">
        <v>186</v>
      </c>
      <c r="AC250" s="1">
        <v>164</v>
      </c>
    </row>
    <row r="251" spans="1:43" ht="27" customHeight="1">
      <c r="A251" s="1">
        <v>251</v>
      </c>
      <c r="B251" s="1">
        <v>21</v>
      </c>
      <c r="C251" s="1" t="s">
        <v>20</v>
      </c>
      <c r="I251" s="1">
        <v>4</v>
      </c>
      <c r="J251" s="2">
        <v>41073</v>
      </c>
      <c r="K251" s="4">
        <f t="shared" si="9"/>
        <v>23.866666666666667</v>
      </c>
      <c r="M251" s="1" t="s">
        <v>53</v>
      </c>
      <c r="N251" s="2">
        <v>36375</v>
      </c>
      <c r="O251" s="2">
        <v>42949</v>
      </c>
      <c r="R251" s="2">
        <v>41799</v>
      </c>
      <c r="S251" s="4">
        <f t="shared" si="10"/>
        <v>14.646575342465754</v>
      </c>
      <c r="T251" s="4">
        <f t="shared" si="11"/>
        <v>-37.766666666666666</v>
      </c>
      <c r="U251" s="1">
        <v>60</v>
      </c>
      <c r="Z251" s="1">
        <v>225</v>
      </c>
      <c r="AA251" s="1">
        <v>39</v>
      </c>
      <c r="AB251" s="1">
        <v>149</v>
      </c>
      <c r="AC251" s="1">
        <v>184</v>
      </c>
      <c r="AE251" s="1">
        <v>76</v>
      </c>
      <c r="AF251" s="1">
        <v>19</v>
      </c>
      <c r="AG251" s="1">
        <v>14</v>
      </c>
    </row>
    <row r="252" spans="1:43" ht="27" customHeight="1">
      <c r="A252" s="1">
        <v>252</v>
      </c>
      <c r="B252" s="1">
        <v>21</v>
      </c>
      <c r="C252" s="1" t="s">
        <v>20</v>
      </c>
      <c r="I252" s="1">
        <v>5</v>
      </c>
      <c r="J252" s="2">
        <v>41073</v>
      </c>
      <c r="K252" s="4">
        <f t="shared" si="9"/>
        <v>29.633333333333333</v>
      </c>
      <c r="M252" s="1" t="s">
        <v>53</v>
      </c>
      <c r="N252" s="2">
        <v>36375</v>
      </c>
      <c r="O252" s="2">
        <v>42949</v>
      </c>
      <c r="R252" s="2">
        <v>41975</v>
      </c>
      <c r="S252" s="4">
        <f t="shared" si="10"/>
        <v>15.12054794520548</v>
      </c>
      <c r="T252" s="4">
        <f t="shared" si="11"/>
        <v>-32</v>
      </c>
      <c r="U252" s="1">
        <v>60</v>
      </c>
      <c r="V252" s="1">
        <v>1.58</v>
      </c>
      <c r="W252" s="1">
        <v>116</v>
      </c>
      <c r="X252" s="1">
        <v>82</v>
      </c>
      <c r="Z252" s="1">
        <v>241</v>
      </c>
      <c r="AA252" s="1">
        <v>44</v>
      </c>
      <c r="AB252" s="1">
        <v>178</v>
      </c>
      <c r="AC252" s="1">
        <v>95</v>
      </c>
      <c r="AE252" s="1">
        <v>72</v>
      </c>
      <c r="AF252" s="1">
        <v>15</v>
      </c>
      <c r="AG252" s="1">
        <v>13</v>
      </c>
      <c r="AH252" s="1">
        <v>6.16</v>
      </c>
      <c r="AI252" s="1">
        <v>3.52</v>
      </c>
      <c r="AJ252" s="1">
        <v>2.08</v>
      </c>
      <c r="AK252" s="1">
        <v>0.51</v>
      </c>
      <c r="AL252" s="1">
        <v>0.03</v>
      </c>
      <c r="AM252" s="1">
        <v>0.02</v>
      </c>
      <c r="AN252" s="1">
        <v>4.71</v>
      </c>
      <c r="AO252" s="1">
        <v>14.1</v>
      </c>
      <c r="AP252" s="1">
        <v>41.2</v>
      </c>
      <c r="AQ252" s="1">
        <v>204</v>
      </c>
    </row>
    <row r="253" spans="1:43" ht="27" customHeight="1">
      <c r="A253" s="1">
        <v>253</v>
      </c>
      <c r="B253" s="1">
        <v>21</v>
      </c>
      <c r="C253" s="1" t="s">
        <v>20</v>
      </c>
      <c r="I253" s="1">
        <v>6</v>
      </c>
      <c r="J253" s="2">
        <v>41073</v>
      </c>
      <c r="K253" s="4">
        <f t="shared" si="9"/>
        <v>36.133333333333333</v>
      </c>
      <c r="M253" s="1" t="s">
        <v>53</v>
      </c>
      <c r="N253" s="2">
        <v>36375</v>
      </c>
      <c r="O253" s="2">
        <v>42949</v>
      </c>
      <c r="R253" s="2">
        <v>42172</v>
      </c>
      <c r="S253" s="4">
        <f t="shared" si="10"/>
        <v>15.654794520547945</v>
      </c>
      <c r="T253" s="4">
        <f t="shared" si="11"/>
        <v>-25.5</v>
      </c>
      <c r="U253" s="1">
        <v>59</v>
      </c>
      <c r="V253" s="1">
        <v>1.58</v>
      </c>
      <c r="Z253" s="1">
        <v>212</v>
      </c>
      <c r="AA253" s="1">
        <v>39</v>
      </c>
      <c r="AB253" s="1">
        <v>156</v>
      </c>
      <c r="AC253" s="1">
        <v>86</v>
      </c>
      <c r="AD253" s="1">
        <v>94</v>
      </c>
      <c r="AE253" s="1">
        <v>76</v>
      </c>
      <c r="AF253" s="1">
        <v>13</v>
      </c>
      <c r="AG253" s="1">
        <v>12</v>
      </c>
    </row>
    <row r="254" spans="1:43" ht="27" customHeight="1">
      <c r="A254" s="1">
        <v>254</v>
      </c>
      <c r="B254" s="1">
        <v>21</v>
      </c>
      <c r="C254" s="1" t="s">
        <v>20</v>
      </c>
      <c r="I254" s="1">
        <v>7</v>
      </c>
      <c r="J254" s="2">
        <v>41073</v>
      </c>
      <c r="K254" s="4">
        <f t="shared" si="9"/>
        <v>45.333333333333336</v>
      </c>
      <c r="M254" s="1" t="s">
        <v>53</v>
      </c>
      <c r="N254" s="2">
        <v>36375</v>
      </c>
      <c r="O254" s="2">
        <v>42949</v>
      </c>
      <c r="R254" s="2">
        <v>42452</v>
      </c>
      <c r="S254" s="4">
        <f t="shared" si="10"/>
        <v>16.410958904109588</v>
      </c>
      <c r="T254" s="4">
        <f t="shared" si="11"/>
        <v>-16.3</v>
      </c>
      <c r="U254" s="1">
        <v>57</v>
      </c>
      <c r="V254" s="1">
        <v>1.58</v>
      </c>
      <c r="W254" s="1">
        <v>120</v>
      </c>
      <c r="X254" s="1">
        <v>79</v>
      </c>
      <c r="Y254" s="1">
        <v>121</v>
      </c>
      <c r="Z254" s="1">
        <v>247</v>
      </c>
      <c r="AA254" s="1">
        <v>50</v>
      </c>
      <c r="AB254" s="1">
        <v>175</v>
      </c>
      <c r="AC254" s="1">
        <v>110</v>
      </c>
      <c r="AD254" s="1">
        <v>98</v>
      </c>
    </row>
    <row r="255" spans="1:43" ht="27" customHeight="1">
      <c r="A255" s="1">
        <v>255</v>
      </c>
      <c r="B255" s="1">
        <v>21</v>
      </c>
      <c r="C255" s="1" t="s">
        <v>20</v>
      </c>
      <c r="I255" s="1">
        <v>8</v>
      </c>
      <c r="J255" s="2">
        <v>41073</v>
      </c>
      <c r="K255" s="4">
        <f t="shared" si="9"/>
        <v>49.9</v>
      </c>
      <c r="M255" s="1" t="s">
        <v>53</v>
      </c>
      <c r="N255" s="2">
        <v>36375</v>
      </c>
      <c r="O255" s="2">
        <v>42949</v>
      </c>
      <c r="R255" s="2">
        <v>42592</v>
      </c>
      <c r="S255" s="4">
        <f t="shared" si="10"/>
        <v>16.786301369863015</v>
      </c>
      <c r="T255" s="4">
        <f t="shared" si="11"/>
        <v>-11.733333333333333</v>
      </c>
      <c r="Z255" s="1">
        <v>170</v>
      </c>
      <c r="AA255" s="1">
        <v>32</v>
      </c>
      <c r="AC255" s="1">
        <v>48</v>
      </c>
      <c r="AD255" s="1">
        <v>96</v>
      </c>
      <c r="AE255" s="1">
        <v>87</v>
      </c>
      <c r="AF255" s="1">
        <v>15</v>
      </c>
      <c r="AG255" s="1">
        <v>13</v>
      </c>
    </row>
    <row r="256" spans="1:43" ht="27" customHeight="1">
      <c r="A256" s="1">
        <v>256</v>
      </c>
      <c r="B256" s="1">
        <v>21</v>
      </c>
      <c r="C256" s="1" t="s">
        <v>20</v>
      </c>
      <c r="I256" s="1">
        <v>9</v>
      </c>
      <c r="J256" s="2">
        <v>41073</v>
      </c>
      <c r="K256" s="4">
        <f t="shared" si="9"/>
        <v>61.633333333333333</v>
      </c>
      <c r="L256" s="1">
        <v>4</v>
      </c>
      <c r="M256" s="1" t="s">
        <v>53</v>
      </c>
      <c r="N256" s="2">
        <v>36375</v>
      </c>
      <c r="O256" s="2">
        <v>42949</v>
      </c>
      <c r="R256" s="2">
        <v>42949</v>
      </c>
      <c r="S256" s="4">
        <f t="shared" si="10"/>
        <v>17.75068493150685</v>
      </c>
      <c r="T256" s="4">
        <f t="shared" si="11"/>
        <v>0</v>
      </c>
      <c r="U256" s="1">
        <v>60</v>
      </c>
      <c r="V256" s="1">
        <v>1.59</v>
      </c>
      <c r="Z256" s="1">
        <v>248</v>
      </c>
      <c r="AA256" s="1">
        <v>53</v>
      </c>
      <c r="AC256" s="1">
        <v>90</v>
      </c>
    </row>
    <row r="257" spans="1:43" ht="27" customHeight="1">
      <c r="A257" s="1">
        <v>257</v>
      </c>
      <c r="B257" s="1">
        <v>22</v>
      </c>
      <c r="C257" s="1" t="s">
        <v>37</v>
      </c>
      <c r="D257" s="1" t="s">
        <v>61</v>
      </c>
      <c r="E257" s="1" t="s">
        <v>66</v>
      </c>
      <c r="F257" s="1" t="s">
        <v>73</v>
      </c>
      <c r="G257" s="1" t="s">
        <v>72</v>
      </c>
      <c r="I257" s="1">
        <v>1</v>
      </c>
      <c r="J257" s="2">
        <v>41358</v>
      </c>
      <c r="K257" s="4">
        <f t="shared" si="9"/>
        <v>0</v>
      </c>
      <c r="L257" s="1">
        <v>1</v>
      </c>
      <c r="M257" s="1" t="s">
        <v>52</v>
      </c>
      <c r="N257" s="2">
        <v>35533</v>
      </c>
      <c r="O257" s="2">
        <v>41446</v>
      </c>
      <c r="P257" s="1" t="s">
        <v>36</v>
      </c>
      <c r="Q257" s="1">
        <v>0</v>
      </c>
      <c r="R257" s="2">
        <v>41358</v>
      </c>
      <c r="S257" s="4">
        <f t="shared" si="10"/>
        <v>15.731506849315069</v>
      </c>
      <c r="T257" s="4">
        <f t="shared" si="11"/>
        <v>-2.8666666666666667</v>
      </c>
      <c r="U257" s="1">
        <v>52</v>
      </c>
      <c r="V257" s="1">
        <v>1.66</v>
      </c>
      <c r="W257" s="1">
        <v>110</v>
      </c>
      <c r="X257" s="1">
        <v>64</v>
      </c>
      <c r="Z257" s="1">
        <v>271</v>
      </c>
      <c r="AA257" s="1">
        <v>46</v>
      </c>
      <c r="AB257" s="1">
        <v>217</v>
      </c>
      <c r="AC257" s="1">
        <v>37</v>
      </c>
      <c r="AE257" s="1">
        <v>66</v>
      </c>
      <c r="AF257" s="1">
        <v>20</v>
      </c>
      <c r="AG257" s="1">
        <v>16</v>
      </c>
      <c r="AH257" s="1">
        <v>4.2699999999999996</v>
      </c>
      <c r="AI257" s="1">
        <v>2.2000000000000002</v>
      </c>
      <c r="AJ257" s="1">
        <v>1.6</v>
      </c>
      <c r="AK257" s="1">
        <v>0.3</v>
      </c>
      <c r="AL257" s="1">
        <v>0.1</v>
      </c>
      <c r="AM257" s="1">
        <v>0</v>
      </c>
      <c r="AN257" s="1">
        <v>4.87</v>
      </c>
      <c r="AO257" s="1">
        <v>14.4</v>
      </c>
      <c r="AP257" s="1">
        <v>39.5</v>
      </c>
      <c r="AQ257" s="1">
        <v>228</v>
      </c>
    </row>
    <row r="258" spans="1:43" ht="27" customHeight="1">
      <c r="A258" s="1">
        <v>258</v>
      </c>
      <c r="B258" s="1">
        <v>22</v>
      </c>
      <c r="C258" s="1" t="s">
        <v>37</v>
      </c>
      <c r="I258" s="1">
        <v>2</v>
      </c>
      <c r="J258" s="2">
        <v>41358</v>
      </c>
      <c r="K258" s="4">
        <f t="shared" ref="K258:K321" si="12">DAYS360(J258,R258)/30</f>
        <v>2.8666666666666667</v>
      </c>
      <c r="L258" s="1">
        <v>2</v>
      </c>
      <c r="M258" s="1" t="s">
        <v>52</v>
      </c>
      <c r="N258" s="2">
        <v>35533</v>
      </c>
      <c r="O258" s="2">
        <v>41446</v>
      </c>
      <c r="P258" s="1" t="s">
        <v>36</v>
      </c>
      <c r="Q258" s="1">
        <v>0</v>
      </c>
      <c r="R258" s="2">
        <v>41446</v>
      </c>
      <c r="S258" s="4">
        <f t="shared" ref="S258:S321" si="13">DAYS360(N258,R258)/365</f>
        <v>15.967123287671233</v>
      </c>
      <c r="T258" s="4">
        <f t="shared" ref="T258:T309" si="14">DAYS360(O258,R258)/30</f>
        <v>0</v>
      </c>
      <c r="Z258" s="1">
        <v>265</v>
      </c>
      <c r="AA258" s="1">
        <v>53</v>
      </c>
      <c r="AB258" s="1">
        <v>203</v>
      </c>
      <c r="AC258" s="1">
        <v>44</v>
      </c>
      <c r="AE258" s="1">
        <v>84</v>
      </c>
      <c r="AF258" s="1">
        <v>24</v>
      </c>
      <c r="AG258" s="1">
        <v>19</v>
      </c>
    </row>
    <row r="259" spans="1:43" ht="27" customHeight="1">
      <c r="A259" s="1">
        <v>259</v>
      </c>
      <c r="B259" s="1">
        <v>22</v>
      </c>
      <c r="C259" s="1" t="s">
        <v>37</v>
      </c>
      <c r="I259" s="1">
        <v>3</v>
      </c>
      <c r="J259" s="2">
        <v>41358</v>
      </c>
      <c r="K259" s="4">
        <f t="shared" si="12"/>
        <v>5.0999999999999996</v>
      </c>
      <c r="L259" s="1">
        <v>3</v>
      </c>
      <c r="M259" s="1" t="s">
        <v>52</v>
      </c>
      <c r="N259" s="2">
        <v>35533</v>
      </c>
      <c r="O259" s="2">
        <v>41446</v>
      </c>
      <c r="P259" s="1" t="s">
        <v>36</v>
      </c>
      <c r="Q259" s="1">
        <v>10</v>
      </c>
      <c r="R259" s="2">
        <v>41514</v>
      </c>
      <c r="S259" s="4">
        <f t="shared" si="13"/>
        <v>16.150684931506849</v>
      </c>
      <c r="T259" s="4">
        <f t="shared" si="14"/>
        <v>2.2333333333333334</v>
      </c>
      <c r="U259" s="1">
        <v>54</v>
      </c>
      <c r="Z259" s="1">
        <v>243</v>
      </c>
      <c r="AA259" s="1">
        <v>60</v>
      </c>
      <c r="AB259" s="1">
        <v>172</v>
      </c>
      <c r="AC259" s="1">
        <v>88</v>
      </c>
      <c r="AE259" s="1">
        <v>82</v>
      </c>
      <c r="AF259" s="1">
        <v>25</v>
      </c>
      <c r="AG259" s="1">
        <v>27</v>
      </c>
    </row>
    <row r="260" spans="1:43" ht="27" customHeight="1">
      <c r="A260" s="1">
        <v>260</v>
      </c>
      <c r="B260" s="1">
        <v>22</v>
      </c>
      <c r="C260" s="1" t="s">
        <v>37</v>
      </c>
      <c r="I260" s="1">
        <v>4</v>
      </c>
      <c r="J260" s="2">
        <v>41358</v>
      </c>
      <c r="K260" s="4">
        <f t="shared" si="12"/>
        <v>6.9</v>
      </c>
      <c r="M260" s="1" t="s">
        <v>52</v>
      </c>
      <c r="N260" s="2">
        <v>35533</v>
      </c>
      <c r="O260" s="2">
        <v>41446</v>
      </c>
      <c r="P260" s="1" t="s">
        <v>36</v>
      </c>
      <c r="Q260" s="1">
        <v>10</v>
      </c>
      <c r="R260" s="2">
        <v>41569</v>
      </c>
      <c r="S260" s="4">
        <f t="shared" si="13"/>
        <v>16.298630136986301</v>
      </c>
      <c r="T260" s="4">
        <f t="shared" si="14"/>
        <v>4.0333333333333332</v>
      </c>
      <c r="U260" s="1">
        <v>54</v>
      </c>
      <c r="Z260" s="1">
        <v>248</v>
      </c>
      <c r="AA260" s="1">
        <v>51</v>
      </c>
      <c r="AB260" s="1">
        <v>187</v>
      </c>
      <c r="AC260" s="1">
        <v>50</v>
      </c>
      <c r="AE260" s="1">
        <v>107</v>
      </c>
      <c r="AF260" s="1">
        <v>23</v>
      </c>
      <c r="AG260" s="1">
        <v>20</v>
      </c>
    </row>
    <row r="261" spans="1:43" ht="27" customHeight="1">
      <c r="A261" s="1">
        <v>261</v>
      </c>
      <c r="B261" s="1">
        <v>22</v>
      </c>
      <c r="C261" s="1" t="s">
        <v>37</v>
      </c>
      <c r="I261" s="1">
        <v>5</v>
      </c>
      <c r="J261" s="2">
        <v>41358</v>
      </c>
      <c r="K261" s="4">
        <f t="shared" si="12"/>
        <v>8.5333333333333332</v>
      </c>
      <c r="M261" s="1" t="s">
        <v>52</v>
      </c>
      <c r="N261" s="2">
        <v>35533</v>
      </c>
      <c r="O261" s="2">
        <v>41446</v>
      </c>
      <c r="P261" s="1" t="s">
        <v>36</v>
      </c>
      <c r="Q261" s="1">
        <v>10</v>
      </c>
      <c r="R261" s="2">
        <v>41619</v>
      </c>
      <c r="S261" s="4">
        <f t="shared" si="13"/>
        <v>16.432876712328767</v>
      </c>
      <c r="T261" s="4">
        <f t="shared" si="14"/>
        <v>5.666666666666667</v>
      </c>
      <c r="U261" s="1">
        <v>56.4</v>
      </c>
      <c r="V261" s="1">
        <v>1.67</v>
      </c>
      <c r="W261" s="1">
        <v>114</v>
      </c>
      <c r="X261" s="1">
        <v>63</v>
      </c>
      <c r="Y261" s="1">
        <v>62</v>
      </c>
      <c r="Z261" s="1">
        <v>243</v>
      </c>
      <c r="AA261" s="1">
        <v>61</v>
      </c>
      <c r="AB261" s="1">
        <v>173</v>
      </c>
      <c r="AC261" s="1">
        <v>48</v>
      </c>
      <c r="AD261" s="1">
        <v>92</v>
      </c>
      <c r="AE261" s="1">
        <v>82</v>
      </c>
      <c r="AF261" s="1">
        <v>27</v>
      </c>
      <c r="AG261" s="1">
        <v>25</v>
      </c>
    </row>
    <row r="262" spans="1:43" ht="27" customHeight="1">
      <c r="A262" s="1">
        <v>262</v>
      </c>
      <c r="B262" s="1">
        <v>22</v>
      </c>
      <c r="C262" s="1" t="s">
        <v>37</v>
      </c>
      <c r="I262" s="1">
        <v>6</v>
      </c>
      <c r="J262" s="2">
        <v>41358</v>
      </c>
      <c r="K262" s="4">
        <f t="shared" si="12"/>
        <v>11.033333333333333</v>
      </c>
      <c r="M262" s="1" t="s">
        <v>52</v>
      </c>
      <c r="N262" s="2">
        <v>35533</v>
      </c>
      <c r="O262" s="2">
        <v>41446</v>
      </c>
      <c r="P262" s="1" t="s">
        <v>36</v>
      </c>
      <c r="Q262" s="1">
        <v>10</v>
      </c>
      <c r="R262" s="2">
        <v>41696</v>
      </c>
      <c r="S262" s="4">
        <f t="shared" si="13"/>
        <v>16.638356164383563</v>
      </c>
      <c r="T262" s="4">
        <f t="shared" si="14"/>
        <v>8.1666666666666661</v>
      </c>
      <c r="Z262" s="1">
        <v>250</v>
      </c>
      <c r="AA262" s="1">
        <v>52</v>
      </c>
      <c r="AB262" s="1">
        <v>186</v>
      </c>
      <c r="AC262" s="1">
        <v>60</v>
      </c>
      <c r="AE262" s="1">
        <v>76</v>
      </c>
      <c r="AF262" s="1">
        <v>24</v>
      </c>
      <c r="AG262" s="1">
        <v>26</v>
      </c>
    </row>
    <row r="263" spans="1:43" ht="27" customHeight="1">
      <c r="A263" s="1">
        <v>263</v>
      </c>
      <c r="B263" s="1">
        <v>22</v>
      </c>
      <c r="C263" s="1" t="s">
        <v>37</v>
      </c>
      <c r="I263" s="1">
        <v>7</v>
      </c>
      <c r="J263" s="2">
        <v>41358</v>
      </c>
      <c r="K263" s="4">
        <f t="shared" si="12"/>
        <v>13.7</v>
      </c>
      <c r="M263" s="1" t="s">
        <v>52</v>
      </c>
      <c r="N263" s="2">
        <v>35533</v>
      </c>
      <c r="O263" s="2">
        <v>41446</v>
      </c>
      <c r="P263" s="1" t="s">
        <v>36</v>
      </c>
      <c r="Q263" s="1">
        <v>20</v>
      </c>
      <c r="R263" s="2">
        <v>41775</v>
      </c>
      <c r="S263" s="4">
        <f t="shared" si="13"/>
        <v>16.857534246575341</v>
      </c>
      <c r="T263" s="4">
        <f t="shared" si="14"/>
        <v>10.833333333333334</v>
      </c>
      <c r="Z263" s="1">
        <v>236</v>
      </c>
      <c r="AA263" s="1">
        <v>52</v>
      </c>
      <c r="AB263" s="1">
        <v>174</v>
      </c>
      <c r="AC263" s="1">
        <v>50</v>
      </c>
      <c r="AE263" s="1">
        <v>1136</v>
      </c>
      <c r="AF263" s="1">
        <v>40</v>
      </c>
      <c r="AG263" s="1">
        <v>32</v>
      </c>
    </row>
    <row r="264" spans="1:43" ht="27" customHeight="1">
      <c r="A264" s="1">
        <v>264</v>
      </c>
      <c r="B264" s="1">
        <v>22</v>
      </c>
      <c r="C264" s="1" t="s">
        <v>37</v>
      </c>
      <c r="I264" s="1">
        <v>8</v>
      </c>
      <c r="J264" s="2">
        <v>41358</v>
      </c>
      <c r="K264" s="4">
        <f t="shared" si="12"/>
        <v>15</v>
      </c>
      <c r="M264" s="1" t="s">
        <v>52</v>
      </c>
      <c r="N264" s="2">
        <v>35533</v>
      </c>
      <c r="O264" s="2">
        <v>41446</v>
      </c>
      <c r="Q264" s="1">
        <v>0</v>
      </c>
      <c r="R264" s="2">
        <v>41815</v>
      </c>
      <c r="S264" s="4">
        <f t="shared" si="13"/>
        <v>16.964383561643835</v>
      </c>
      <c r="T264" s="4">
        <f t="shared" si="14"/>
        <v>12.133333333333333</v>
      </c>
      <c r="Z264" s="1">
        <v>324</v>
      </c>
      <c r="AC264" s="1">
        <v>55</v>
      </c>
      <c r="AE264" s="1">
        <v>107</v>
      </c>
      <c r="AF264" s="1">
        <v>26</v>
      </c>
      <c r="AG264" s="1">
        <v>18</v>
      </c>
    </row>
    <row r="265" spans="1:43" ht="27" customHeight="1">
      <c r="A265" s="1">
        <v>265</v>
      </c>
      <c r="B265" s="1">
        <v>22</v>
      </c>
      <c r="C265" s="1" t="s">
        <v>37</v>
      </c>
      <c r="I265" s="1">
        <v>9</v>
      </c>
      <c r="J265" s="2">
        <v>41358</v>
      </c>
      <c r="K265" s="4">
        <f t="shared" si="12"/>
        <v>16.633333333333333</v>
      </c>
      <c r="M265" s="1" t="s">
        <v>52</v>
      </c>
      <c r="N265" s="2">
        <v>35533</v>
      </c>
      <c r="O265" s="2">
        <v>41446</v>
      </c>
      <c r="P265" s="1" t="s">
        <v>44</v>
      </c>
      <c r="Q265" s="1">
        <v>5</v>
      </c>
      <c r="R265" s="2">
        <v>41865</v>
      </c>
      <c r="S265" s="4">
        <f t="shared" si="13"/>
        <v>17.098630136986301</v>
      </c>
      <c r="T265" s="4">
        <f t="shared" si="14"/>
        <v>13.766666666666667</v>
      </c>
      <c r="Z265" s="1">
        <v>286</v>
      </c>
      <c r="AA265" s="1">
        <v>65</v>
      </c>
      <c r="AB265" s="1">
        <v>212</v>
      </c>
      <c r="AC265" s="1">
        <v>45</v>
      </c>
      <c r="AE265" s="1">
        <v>85</v>
      </c>
      <c r="AF265" s="1">
        <v>30</v>
      </c>
      <c r="AG265" s="1">
        <v>29</v>
      </c>
    </row>
    <row r="266" spans="1:43" ht="27" customHeight="1">
      <c r="A266" s="1">
        <v>266</v>
      </c>
      <c r="B266" s="1">
        <v>22</v>
      </c>
      <c r="C266" s="1" t="s">
        <v>37</v>
      </c>
      <c r="I266" s="1">
        <v>10</v>
      </c>
      <c r="J266" s="2">
        <v>41358</v>
      </c>
      <c r="K266" s="4">
        <f t="shared" si="12"/>
        <v>18.866666666666667</v>
      </c>
      <c r="M266" s="1" t="s">
        <v>52</v>
      </c>
      <c r="N266" s="2">
        <v>35533</v>
      </c>
      <c r="O266" s="2">
        <v>41446</v>
      </c>
      <c r="P266" s="1" t="s">
        <v>44</v>
      </c>
      <c r="Q266" s="1">
        <v>5</v>
      </c>
      <c r="R266" s="2">
        <v>41933</v>
      </c>
      <c r="S266" s="4">
        <f t="shared" si="13"/>
        <v>17.282191780821918</v>
      </c>
      <c r="T266" s="4">
        <f t="shared" si="14"/>
        <v>16</v>
      </c>
      <c r="U266" s="1">
        <v>56</v>
      </c>
      <c r="V266" s="1">
        <v>1.68</v>
      </c>
      <c r="Z266" s="1">
        <v>224</v>
      </c>
      <c r="AC266" s="1">
        <v>58</v>
      </c>
      <c r="AE266" s="1">
        <v>86</v>
      </c>
      <c r="AF266" s="1">
        <v>25</v>
      </c>
      <c r="AG266" s="1">
        <v>26</v>
      </c>
    </row>
    <row r="267" spans="1:43" ht="27" customHeight="1">
      <c r="A267" s="1">
        <v>267</v>
      </c>
      <c r="B267" s="1">
        <v>22</v>
      </c>
      <c r="C267" s="1" t="s">
        <v>37</v>
      </c>
      <c r="I267" s="1">
        <v>11</v>
      </c>
      <c r="J267" s="2">
        <v>41358</v>
      </c>
      <c r="K267" s="4">
        <f t="shared" si="12"/>
        <v>22.366666666666667</v>
      </c>
      <c r="L267" s="1">
        <v>4</v>
      </c>
      <c r="M267" s="1" t="s">
        <v>52</v>
      </c>
      <c r="N267" s="2">
        <v>35533</v>
      </c>
      <c r="O267" s="2">
        <v>41446</v>
      </c>
      <c r="P267" s="1" t="s">
        <v>44</v>
      </c>
      <c r="Q267" s="1">
        <v>5</v>
      </c>
      <c r="R267" s="2">
        <v>42041</v>
      </c>
      <c r="S267" s="4">
        <f t="shared" si="13"/>
        <v>17.56986301369863</v>
      </c>
      <c r="T267" s="4">
        <f t="shared" si="14"/>
        <v>19.5</v>
      </c>
      <c r="U267">
        <v>56</v>
      </c>
      <c r="V267">
        <v>1.68</v>
      </c>
      <c r="Z267" s="1">
        <v>208</v>
      </c>
      <c r="AA267" s="1">
        <v>49</v>
      </c>
      <c r="AB267" s="1">
        <v>146</v>
      </c>
      <c r="AC267" s="1">
        <v>67</v>
      </c>
      <c r="AE267" s="1">
        <v>310</v>
      </c>
      <c r="AF267" s="1">
        <v>31</v>
      </c>
    </row>
    <row r="268" spans="1:43" ht="27" customHeight="1">
      <c r="A268" s="1">
        <v>268</v>
      </c>
      <c r="B268" s="1">
        <v>23</v>
      </c>
      <c r="C268" s="1" t="s">
        <v>37</v>
      </c>
      <c r="D268" s="1" t="s">
        <v>61</v>
      </c>
      <c r="E268" s="1" t="s">
        <v>74</v>
      </c>
      <c r="F268" s="1" t="s">
        <v>73</v>
      </c>
      <c r="I268" s="1">
        <v>1</v>
      </c>
      <c r="J268" s="2">
        <v>38637</v>
      </c>
      <c r="K268" s="4">
        <f t="shared" si="12"/>
        <v>0</v>
      </c>
      <c r="L268" s="1">
        <v>1</v>
      </c>
      <c r="M268" s="1" t="s">
        <v>53</v>
      </c>
      <c r="N268" s="2">
        <v>35579</v>
      </c>
      <c r="O268" s="2">
        <v>39540</v>
      </c>
      <c r="R268" s="2">
        <v>38637</v>
      </c>
      <c r="S268" s="4">
        <f t="shared" si="13"/>
        <v>8.2547945205479447</v>
      </c>
      <c r="T268" s="4">
        <f t="shared" si="14"/>
        <v>-29.666666666666668</v>
      </c>
      <c r="U268" s="1">
        <v>29</v>
      </c>
      <c r="V268" s="1">
        <v>1.32</v>
      </c>
      <c r="W268" s="1">
        <v>91</v>
      </c>
      <c r="X268" s="1">
        <v>60</v>
      </c>
      <c r="Y268" s="1">
        <v>73</v>
      </c>
      <c r="Z268" s="1">
        <v>288</v>
      </c>
      <c r="AA268" s="1">
        <v>88</v>
      </c>
      <c r="AB268" s="1">
        <v>186</v>
      </c>
      <c r="AC268" s="1">
        <v>72</v>
      </c>
      <c r="AD268" s="1">
        <v>83</v>
      </c>
      <c r="AF268" s="1">
        <v>29</v>
      </c>
      <c r="AG268" s="1">
        <v>17</v>
      </c>
      <c r="AH268" s="1">
        <v>7.19</v>
      </c>
      <c r="AN268" s="1">
        <v>4.83</v>
      </c>
      <c r="AO268" s="1">
        <v>13.7</v>
      </c>
      <c r="AP268" s="1">
        <v>38.4</v>
      </c>
      <c r="AQ268" s="1">
        <v>255</v>
      </c>
    </row>
    <row r="269" spans="1:43" ht="27" customHeight="1">
      <c r="A269" s="1">
        <v>269</v>
      </c>
      <c r="B269" s="1">
        <v>23</v>
      </c>
      <c r="C269" s="1" t="s">
        <v>37</v>
      </c>
      <c r="I269" s="1">
        <v>2</v>
      </c>
      <c r="J269" s="2">
        <v>38637</v>
      </c>
      <c r="K269" s="4">
        <f t="shared" si="12"/>
        <v>4.7</v>
      </c>
      <c r="M269" s="1" t="s">
        <v>53</v>
      </c>
      <c r="N269" s="2">
        <v>35579</v>
      </c>
      <c r="O269" s="2">
        <v>39540</v>
      </c>
      <c r="R269" s="2">
        <v>38779</v>
      </c>
      <c r="S269" s="4">
        <f t="shared" si="13"/>
        <v>8.6410958904109592</v>
      </c>
      <c r="T269" s="4">
        <f t="shared" si="14"/>
        <v>-24.966666666666665</v>
      </c>
      <c r="Z269" s="1">
        <v>266</v>
      </c>
      <c r="AA269" s="1">
        <v>73</v>
      </c>
      <c r="AB269" s="1">
        <v>178</v>
      </c>
      <c r="AC269" s="1">
        <v>77</v>
      </c>
    </row>
    <row r="270" spans="1:43" ht="27" customHeight="1">
      <c r="A270" s="1">
        <v>270</v>
      </c>
      <c r="B270" s="1">
        <v>23</v>
      </c>
      <c r="C270" s="1" t="s">
        <v>37</v>
      </c>
      <c r="I270" s="1">
        <v>3</v>
      </c>
      <c r="J270" s="2">
        <v>38637</v>
      </c>
      <c r="K270" s="4">
        <f t="shared" si="12"/>
        <v>29.666666666666668</v>
      </c>
      <c r="L270" s="1">
        <v>4</v>
      </c>
      <c r="M270" s="1" t="s">
        <v>53</v>
      </c>
      <c r="N270" s="2">
        <v>35579</v>
      </c>
      <c r="O270" s="2">
        <v>39540</v>
      </c>
      <c r="R270" s="2">
        <v>39540</v>
      </c>
      <c r="S270" s="4">
        <f t="shared" si="13"/>
        <v>10.693150684931506</v>
      </c>
      <c r="T270" s="4">
        <f t="shared" si="14"/>
        <v>0</v>
      </c>
      <c r="U270" s="1">
        <v>36</v>
      </c>
      <c r="V270">
        <v>1.32</v>
      </c>
      <c r="Z270" s="1">
        <v>284</v>
      </c>
      <c r="AA270" s="1">
        <v>83</v>
      </c>
      <c r="AB270" s="1">
        <v>185</v>
      </c>
      <c r="AC270" s="1">
        <v>80</v>
      </c>
      <c r="AD270" s="1">
        <v>96</v>
      </c>
      <c r="AF270" s="1">
        <v>24</v>
      </c>
      <c r="AG270" s="1">
        <v>12</v>
      </c>
    </row>
    <row r="271" spans="1:43" ht="27" customHeight="1">
      <c r="A271" s="1">
        <v>271</v>
      </c>
      <c r="B271" s="1">
        <v>24</v>
      </c>
      <c r="C271" s="1" t="s">
        <v>37</v>
      </c>
      <c r="D271" s="1" t="s">
        <v>60</v>
      </c>
      <c r="E271" s="1" t="s">
        <v>74</v>
      </c>
      <c r="F271" s="1" t="s">
        <v>69</v>
      </c>
      <c r="I271" s="1">
        <v>1</v>
      </c>
      <c r="J271" s="2">
        <v>39366</v>
      </c>
      <c r="K271" s="4">
        <f t="shared" si="12"/>
        <v>0</v>
      </c>
      <c r="L271" s="1">
        <v>1</v>
      </c>
      <c r="M271" s="1" t="s">
        <v>53</v>
      </c>
      <c r="N271" s="2">
        <v>37419</v>
      </c>
      <c r="O271" s="2">
        <v>41717</v>
      </c>
      <c r="R271" s="2">
        <v>39366</v>
      </c>
      <c r="S271" s="4">
        <f t="shared" si="13"/>
        <v>5.2575342465753421</v>
      </c>
      <c r="T271" s="4">
        <f t="shared" si="14"/>
        <v>-77.266666666666666</v>
      </c>
      <c r="U271" s="1">
        <v>26</v>
      </c>
      <c r="V271" s="1">
        <v>1.1499999999999999</v>
      </c>
      <c r="Z271" s="1">
        <v>290</v>
      </c>
      <c r="AA271" s="1">
        <v>43</v>
      </c>
      <c r="AB271" s="1">
        <v>202</v>
      </c>
      <c r="AC271" s="1">
        <v>222</v>
      </c>
      <c r="AD271" s="1">
        <v>77</v>
      </c>
      <c r="AF271" s="1">
        <v>28</v>
      </c>
      <c r="AG271" s="1">
        <v>10</v>
      </c>
    </row>
    <row r="272" spans="1:43" ht="27" customHeight="1">
      <c r="A272" s="1">
        <v>272</v>
      </c>
      <c r="B272" s="1">
        <v>24</v>
      </c>
      <c r="C272" s="1" t="s">
        <v>37</v>
      </c>
      <c r="I272" s="1">
        <v>2</v>
      </c>
      <c r="J272" s="2">
        <v>39366</v>
      </c>
      <c r="K272" s="4">
        <f t="shared" si="12"/>
        <v>77.266666666666666</v>
      </c>
      <c r="L272" s="1">
        <v>4</v>
      </c>
      <c r="M272" s="1" t="s">
        <v>53</v>
      </c>
      <c r="N272" s="2">
        <v>37419</v>
      </c>
      <c r="O272" s="2">
        <v>41717</v>
      </c>
      <c r="R272" s="2">
        <v>41717</v>
      </c>
      <c r="S272" s="4">
        <f t="shared" si="13"/>
        <v>11.608219178082193</v>
      </c>
      <c r="T272" s="4">
        <f t="shared" si="14"/>
        <v>0</v>
      </c>
      <c r="U272" s="1">
        <v>70</v>
      </c>
      <c r="V272" s="1">
        <v>1.59</v>
      </c>
      <c r="Z272" s="1">
        <v>301</v>
      </c>
      <c r="AC272" s="1">
        <v>138</v>
      </c>
    </row>
    <row r="273" spans="1:43" ht="27" customHeight="1">
      <c r="A273" s="1">
        <v>273</v>
      </c>
      <c r="B273" s="1">
        <v>25</v>
      </c>
      <c r="C273" s="1" t="s">
        <v>37</v>
      </c>
      <c r="D273" s="1" t="s">
        <v>60</v>
      </c>
      <c r="E273" s="1" t="s">
        <v>66</v>
      </c>
      <c r="F273" s="1" t="s">
        <v>73</v>
      </c>
      <c r="I273" s="1">
        <v>1</v>
      </c>
      <c r="J273" s="2">
        <v>39903</v>
      </c>
      <c r="K273" s="4">
        <f t="shared" si="12"/>
        <v>0</v>
      </c>
      <c r="L273" s="1">
        <v>1</v>
      </c>
      <c r="M273" s="1" t="s">
        <v>53</v>
      </c>
      <c r="N273" s="2">
        <v>36573</v>
      </c>
      <c r="O273" s="2">
        <v>41982</v>
      </c>
      <c r="R273" s="2">
        <v>39903</v>
      </c>
      <c r="S273" s="4">
        <f t="shared" si="13"/>
        <v>8.9972602739726035</v>
      </c>
      <c r="T273" s="4">
        <f t="shared" si="14"/>
        <v>-68.266666666666666</v>
      </c>
      <c r="U273">
        <v>40</v>
      </c>
      <c r="V273">
        <v>1.43</v>
      </c>
      <c r="Z273" s="1">
        <v>230</v>
      </c>
      <c r="AA273" s="1">
        <v>62</v>
      </c>
      <c r="AB273" s="1">
        <v>149</v>
      </c>
      <c r="AC273" s="1">
        <v>91</v>
      </c>
      <c r="AD273" s="1">
        <v>90</v>
      </c>
      <c r="AF273" s="1">
        <v>26</v>
      </c>
      <c r="AG273" s="1">
        <v>23</v>
      </c>
      <c r="AH273" s="1">
        <v>7.46</v>
      </c>
      <c r="AI273" s="1">
        <v>4.3899999999999997</v>
      </c>
      <c r="AJ273" s="1">
        <v>2.1800000000000002</v>
      </c>
      <c r="AK273" s="1">
        <v>0.65</v>
      </c>
      <c r="AL273" s="1">
        <v>0.22</v>
      </c>
      <c r="AM273" s="1">
        <v>0.02</v>
      </c>
      <c r="AN273" s="1">
        <v>4.96</v>
      </c>
      <c r="AO273" s="1">
        <v>12.4</v>
      </c>
      <c r="AP273" s="1">
        <v>36.5</v>
      </c>
      <c r="AQ273" s="1">
        <v>221</v>
      </c>
    </row>
    <row r="274" spans="1:43" ht="27" customHeight="1">
      <c r="A274" s="1">
        <v>274</v>
      </c>
      <c r="B274" s="1">
        <v>25</v>
      </c>
      <c r="C274" s="1" t="s">
        <v>37</v>
      </c>
      <c r="I274" s="1">
        <v>2</v>
      </c>
      <c r="J274" s="2">
        <v>39903</v>
      </c>
      <c r="K274" s="4">
        <f t="shared" si="12"/>
        <v>8.5666666666666664</v>
      </c>
      <c r="M274" s="1" t="s">
        <v>53</v>
      </c>
      <c r="N274" s="2">
        <v>36573</v>
      </c>
      <c r="O274" s="2">
        <v>41982</v>
      </c>
      <c r="R274" s="2">
        <v>40164</v>
      </c>
      <c r="S274" s="4">
        <f t="shared" si="13"/>
        <v>9.6986301369863011</v>
      </c>
      <c r="T274" s="4">
        <f t="shared" si="14"/>
        <v>-59.733333333333334</v>
      </c>
      <c r="U274" s="1">
        <v>40</v>
      </c>
      <c r="V274" s="1">
        <v>1.43</v>
      </c>
      <c r="W274" s="1">
        <v>115</v>
      </c>
      <c r="X274" s="1">
        <v>74</v>
      </c>
      <c r="Y274" s="1">
        <v>78</v>
      </c>
      <c r="Z274" s="1">
        <v>227</v>
      </c>
      <c r="AA274" s="1">
        <v>54</v>
      </c>
      <c r="AB274" s="1">
        <v>158</v>
      </c>
      <c r="AC274" s="1">
        <v>77</v>
      </c>
    </row>
    <row r="275" spans="1:43" ht="27" customHeight="1">
      <c r="A275" s="1">
        <v>275</v>
      </c>
      <c r="B275" s="1">
        <v>25</v>
      </c>
      <c r="C275" s="1" t="s">
        <v>37</v>
      </c>
      <c r="I275" s="1">
        <v>3</v>
      </c>
      <c r="J275" s="2">
        <v>39903</v>
      </c>
      <c r="K275" s="4">
        <f t="shared" si="12"/>
        <v>66.033333333333331</v>
      </c>
      <c r="M275" s="1" t="s">
        <v>53</v>
      </c>
      <c r="N275" s="2">
        <v>36573</v>
      </c>
      <c r="O275" s="2">
        <v>41982</v>
      </c>
      <c r="R275" s="2">
        <v>41913</v>
      </c>
      <c r="S275" s="4">
        <f t="shared" si="13"/>
        <v>14.421917808219177</v>
      </c>
      <c r="T275" s="4">
        <f t="shared" si="14"/>
        <v>-2.2666666666666666</v>
      </c>
      <c r="U275" s="1">
        <v>70</v>
      </c>
      <c r="V275" s="1">
        <v>1.7</v>
      </c>
      <c r="Z275" s="1">
        <v>246</v>
      </c>
      <c r="AA275" s="1">
        <v>50</v>
      </c>
      <c r="AB275" s="1">
        <v>171</v>
      </c>
      <c r="AC275" s="1">
        <v>121</v>
      </c>
    </row>
    <row r="276" spans="1:43" ht="27" customHeight="1">
      <c r="A276" s="1">
        <v>276</v>
      </c>
      <c r="B276" s="1">
        <v>25</v>
      </c>
      <c r="C276" s="1" t="s">
        <v>37</v>
      </c>
      <c r="I276" s="1">
        <v>4</v>
      </c>
      <c r="J276" s="2">
        <v>39903</v>
      </c>
      <c r="K276" s="4">
        <f t="shared" si="12"/>
        <v>66.733333333333334</v>
      </c>
      <c r="M276" s="1" t="s">
        <v>53</v>
      </c>
      <c r="N276" s="2">
        <v>36573</v>
      </c>
      <c r="O276" s="2">
        <v>41982</v>
      </c>
      <c r="R276" s="2">
        <v>41934</v>
      </c>
      <c r="S276" s="4">
        <f t="shared" si="13"/>
        <v>14.479452054794521</v>
      </c>
      <c r="T276" s="4">
        <f t="shared" si="14"/>
        <v>-1.5666666666666667</v>
      </c>
      <c r="U276" s="1">
        <v>76</v>
      </c>
      <c r="V276" s="1">
        <v>1.7</v>
      </c>
      <c r="W276" s="1">
        <v>130</v>
      </c>
      <c r="X276" s="1">
        <v>76</v>
      </c>
      <c r="Z276" s="1">
        <v>224</v>
      </c>
      <c r="AA276" s="1">
        <v>53</v>
      </c>
      <c r="AB276" s="1">
        <v>157</v>
      </c>
      <c r="AC276" s="1">
        <v>66</v>
      </c>
      <c r="AD276" s="1">
        <v>99</v>
      </c>
      <c r="AE276" s="1">
        <v>110</v>
      </c>
      <c r="AF276" s="1">
        <v>27</v>
      </c>
      <c r="AG276" s="1">
        <v>40</v>
      </c>
      <c r="AH276" s="1">
        <v>5.84</v>
      </c>
      <c r="AI276" s="1">
        <v>2.6</v>
      </c>
      <c r="AJ276" s="1">
        <v>2</v>
      </c>
      <c r="AK276" s="1">
        <v>0.6</v>
      </c>
      <c r="AL276" s="1">
        <v>0.6</v>
      </c>
      <c r="AM276" s="1">
        <v>0.1</v>
      </c>
      <c r="AN276" s="1">
        <v>5.33</v>
      </c>
      <c r="AO276" s="1">
        <v>14.3</v>
      </c>
      <c r="AP276" s="1">
        <v>42.2</v>
      </c>
      <c r="AQ276" s="1">
        <v>204</v>
      </c>
    </row>
    <row r="277" spans="1:43" ht="27" customHeight="1">
      <c r="A277" s="1">
        <v>277</v>
      </c>
      <c r="B277" s="1">
        <v>25</v>
      </c>
      <c r="C277" s="1" t="s">
        <v>37</v>
      </c>
      <c r="I277" s="1">
        <v>5</v>
      </c>
      <c r="J277" s="2">
        <v>39903</v>
      </c>
      <c r="K277" s="4">
        <f t="shared" si="12"/>
        <v>68.3</v>
      </c>
      <c r="L277" s="1">
        <v>4</v>
      </c>
      <c r="M277" s="1" t="s">
        <v>53</v>
      </c>
      <c r="N277" s="2">
        <v>36573</v>
      </c>
      <c r="O277" s="2">
        <v>41982</v>
      </c>
      <c r="R277" s="2">
        <v>41982</v>
      </c>
      <c r="S277" s="4">
        <f t="shared" si="13"/>
        <v>14.608219178082193</v>
      </c>
      <c r="T277" s="4">
        <f t="shared" si="14"/>
        <v>0</v>
      </c>
      <c r="U277" s="1">
        <v>74</v>
      </c>
      <c r="V277" s="1">
        <v>1.72</v>
      </c>
      <c r="Z277" s="1">
        <v>201</v>
      </c>
      <c r="AA277" s="1">
        <v>64</v>
      </c>
      <c r="AB277" s="1">
        <v>127</v>
      </c>
      <c r="AC277" s="1">
        <v>50</v>
      </c>
      <c r="AE277" s="1">
        <v>166</v>
      </c>
      <c r="AF277" s="1">
        <v>24</v>
      </c>
      <c r="AG277" s="1">
        <v>29</v>
      </c>
    </row>
    <row r="278" spans="1:43" ht="27" customHeight="1">
      <c r="A278" s="1">
        <v>278</v>
      </c>
      <c r="B278" s="1">
        <v>26</v>
      </c>
      <c r="C278" s="1" t="s">
        <v>20</v>
      </c>
      <c r="D278" s="1" t="s">
        <v>59</v>
      </c>
      <c r="E278" s="1" t="s">
        <v>74</v>
      </c>
      <c r="F278" s="1" t="s">
        <v>67</v>
      </c>
      <c r="H278" s="1" t="s">
        <v>71</v>
      </c>
      <c r="I278" s="1">
        <v>1</v>
      </c>
      <c r="J278" s="2">
        <v>42062</v>
      </c>
      <c r="K278" s="4">
        <f t="shared" si="12"/>
        <v>0</v>
      </c>
      <c r="L278" s="1">
        <v>1</v>
      </c>
      <c r="M278" s="1" t="s">
        <v>52</v>
      </c>
      <c r="N278" s="2">
        <v>37992</v>
      </c>
      <c r="O278" s="2">
        <v>43481</v>
      </c>
      <c r="P278" s="1" t="s">
        <v>36</v>
      </c>
      <c r="Q278" s="1">
        <v>0</v>
      </c>
      <c r="R278" s="2">
        <v>42062</v>
      </c>
      <c r="S278" s="4">
        <f t="shared" si="13"/>
        <v>10.989041095890411</v>
      </c>
      <c r="T278" s="4">
        <f t="shared" si="14"/>
        <v>-46.633333333333333</v>
      </c>
      <c r="U278" s="1">
        <v>28</v>
      </c>
      <c r="V278" s="1">
        <v>1.39</v>
      </c>
      <c r="Z278" s="1">
        <v>281</v>
      </c>
      <c r="AA278" s="1">
        <v>52</v>
      </c>
      <c r="AB278" s="1">
        <v>219</v>
      </c>
      <c r="AC278" s="1">
        <v>52</v>
      </c>
      <c r="AD278" s="1">
        <v>90</v>
      </c>
      <c r="AF278" s="1">
        <v>20</v>
      </c>
      <c r="AG278" s="1">
        <v>10</v>
      </c>
      <c r="AH278" s="1">
        <v>5.24</v>
      </c>
      <c r="AI278" s="1">
        <v>2.36</v>
      </c>
      <c r="AJ278" s="1">
        <v>2.2200000000000002</v>
      </c>
      <c r="AK278" s="1">
        <v>0.45</v>
      </c>
      <c r="AL278" s="1">
        <v>0.18</v>
      </c>
      <c r="AM278" s="1">
        <v>0.03</v>
      </c>
      <c r="AN278" s="1">
        <v>4.9400000000000004</v>
      </c>
      <c r="AO278" s="1">
        <v>13.6</v>
      </c>
      <c r="AP278" s="1">
        <v>40</v>
      </c>
      <c r="AQ278" s="1">
        <v>285</v>
      </c>
    </row>
    <row r="279" spans="1:43" ht="27" customHeight="1">
      <c r="A279" s="1">
        <v>279</v>
      </c>
      <c r="B279" s="1">
        <v>26</v>
      </c>
      <c r="C279" s="1" t="s">
        <v>20</v>
      </c>
      <c r="I279" s="1">
        <v>2</v>
      </c>
      <c r="J279" s="2">
        <v>42062</v>
      </c>
      <c r="K279" s="4">
        <f t="shared" si="12"/>
        <v>2.0666666666666669</v>
      </c>
      <c r="M279" s="1" t="s">
        <v>52</v>
      </c>
      <c r="N279" s="2">
        <v>37992</v>
      </c>
      <c r="O279" s="2">
        <v>43481</v>
      </c>
      <c r="P279" s="1" t="s">
        <v>36</v>
      </c>
      <c r="Q279" s="1">
        <v>0</v>
      </c>
      <c r="R279" s="2">
        <v>42123</v>
      </c>
      <c r="S279" s="4">
        <f t="shared" si="13"/>
        <v>11.158904109589042</v>
      </c>
      <c r="T279" s="4">
        <f t="shared" si="14"/>
        <v>-44.56666666666667</v>
      </c>
      <c r="U279" s="1">
        <v>29</v>
      </c>
      <c r="V279" s="1">
        <v>1.41</v>
      </c>
      <c r="Z279" s="1">
        <v>310</v>
      </c>
      <c r="AA279" s="1">
        <v>61</v>
      </c>
      <c r="AB279" s="1">
        <v>251</v>
      </c>
      <c r="AC279" s="1">
        <v>88</v>
      </c>
    </row>
    <row r="280" spans="1:43" ht="27" customHeight="1">
      <c r="A280" s="1">
        <v>280</v>
      </c>
      <c r="B280" s="1">
        <v>26</v>
      </c>
      <c r="C280" s="1" t="s">
        <v>20</v>
      </c>
      <c r="I280" s="1">
        <v>3</v>
      </c>
      <c r="J280" s="2">
        <v>42062</v>
      </c>
      <c r="K280" s="4">
        <f t="shared" si="12"/>
        <v>7.333333333333333</v>
      </c>
      <c r="M280" s="1" t="s">
        <v>52</v>
      </c>
      <c r="N280" s="2">
        <v>37992</v>
      </c>
      <c r="O280" s="2">
        <v>43481</v>
      </c>
      <c r="P280" s="1" t="s">
        <v>36</v>
      </c>
      <c r="Q280" s="1">
        <v>0</v>
      </c>
      <c r="R280" s="2">
        <v>42284</v>
      </c>
      <c r="S280" s="4">
        <f t="shared" si="13"/>
        <v>11.591780821917808</v>
      </c>
      <c r="T280" s="4">
        <f t="shared" si="14"/>
        <v>-39.299999999999997</v>
      </c>
      <c r="Z280" s="1">
        <v>348</v>
      </c>
      <c r="AA280" s="1">
        <v>55</v>
      </c>
      <c r="AB280" s="1">
        <v>278</v>
      </c>
      <c r="AC280" s="1">
        <v>70</v>
      </c>
      <c r="AE280" s="1">
        <v>73</v>
      </c>
      <c r="AF280" s="1">
        <v>19</v>
      </c>
      <c r="AG280" s="1">
        <v>12</v>
      </c>
      <c r="AH280" s="1">
        <v>4.9000000000000004</v>
      </c>
      <c r="AI280" s="1">
        <v>1.5</v>
      </c>
      <c r="AJ280" s="1">
        <v>2.42</v>
      </c>
      <c r="AK280" s="1">
        <v>0.4</v>
      </c>
      <c r="AL280" s="1">
        <v>0.5</v>
      </c>
      <c r="AM280" s="1">
        <v>0.08</v>
      </c>
      <c r="AN280" s="1">
        <v>5.0199999999999996</v>
      </c>
      <c r="AO280" s="1">
        <v>14</v>
      </c>
      <c r="AP280" s="1">
        <v>40.299999999999997</v>
      </c>
      <c r="AQ280" s="1">
        <v>287</v>
      </c>
    </row>
    <row r="281" spans="1:43" ht="27" customHeight="1">
      <c r="A281" s="1">
        <v>281</v>
      </c>
      <c r="B281" s="1">
        <v>26</v>
      </c>
      <c r="C281" s="1" t="s">
        <v>20</v>
      </c>
      <c r="I281" s="1">
        <v>4</v>
      </c>
      <c r="J281" s="2">
        <v>42062</v>
      </c>
      <c r="K281" s="4">
        <f t="shared" si="12"/>
        <v>12.633333333333333</v>
      </c>
      <c r="M281" s="1" t="s">
        <v>52</v>
      </c>
      <c r="N281" s="2">
        <v>37992</v>
      </c>
      <c r="O281" s="2">
        <v>43481</v>
      </c>
      <c r="P281" s="1" t="s">
        <v>36</v>
      </c>
      <c r="Q281" s="1">
        <v>0</v>
      </c>
      <c r="R281" s="2">
        <v>42445</v>
      </c>
      <c r="S281" s="4">
        <f t="shared" si="13"/>
        <v>12.027397260273972</v>
      </c>
      <c r="T281" s="4">
        <f t="shared" si="14"/>
        <v>-34</v>
      </c>
      <c r="U281" s="1">
        <v>33</v>
      </c>
      <c r="V281" s="1">
        <v>1.44</v>
      </c>
      <c r="Z281" s="1">
        <v>340</v>
      </c>
      <c r="AA281" s="1">
        <v>55</v>
      </c>
      <c r="AB281" s="1">
        <v>261</v>
      </c>
      <c r="AC281" s="1">
        <v>86</v>
      </c>
    </row>
    <row r="282" spans="1:43" ht="27" customHeight="1">
      <c r="A282" s="1">
        <v>282</v>
      </c>
      <c r="B282" s="1">
        <v>26</v>
      </c>
      <c r="C282" s="1" t="s">
        <v>20</v>
      </c>
      <c r="I282" s="1">
        <v>5</v>
      </c>
      <c r="J282" s="2">
        <v>42062</v>
      </c>
      <c r="K282" s="4">
        <f t="shared" si="12"/>
        <v>21.566666666666666</v>
      </c>
      <c r="M282" s="1" t="s">
        <v>52</v>
      </c>
      <c r="N282" s="2">
        <v>37992</v>
      </c>
      <c r="O282" s="2">
        <v>43481</v>
      </c>
      <c r="P282" s="1" t="s">
        <v>36</v>
      </c>
      <c r="Q282" s="1">
        <v>0</v>
      </c>
      <c r="R282" s="2">
        <v>42718</v>
      </c>
      <c r="S282" s="4">
        <f t="shared" si="13"/>
        <v>12.761643835616438</v>
      </c>
      <c r="T282" s="4">
        <f t="shared" si="14"/>
        <v>-25.066666666666666</v>
      </c>
      <c r="U282" s="1">
        <v>37</v>
      </c>
      <c r="V282" s="1">
        <v>1.53</v>
      </c>
      <c r="Z282" s="1">
        <v>337</v>
      </c>
      <c r="AA282" s="1">
        <v>47</v>
      </c>
      <c r="AB282" s="1">
        <v>268</v>
      </c>
      <c r="AC282" s="1">
        <v>109</v>
      </c>
    </row>
    <row r="283" spans="1:43" ht="27" customHeight="1">
      <c r="A283" s="1">
        <v>283</v>
      </c>
      <c r="B283" s="1">
        <v>26</v>
      </c>
      <c r="C283" s="1" t="s">
        <v>20</v>
      </c>
      <c r="I283" s="1">
        <v>6</v>
      </c>
      <c r="J283" s="2">
        <v>42062</v>
      </c>
      <c r="K283" s="4">
        <f t="shared" si="12"/>
        <v>26.9</v>
      </c>
      <c r="M283" s="1" t="s">
        <v>52</v>
      </c>
      <c r="N283" s="2">
        <v>37992</v>
      </c>
      <c r="O283" s="2">
        <v>43481</v>
      </c>
      <c r="P283" s="1" t="s">
        <v>36</v>
      </c>
      <c r="Q283" s="1">
        <v>0</v>
      </c>
      <c r="R283" s="2">
        <v>42879</v>
      </c>
      <c r="S283" s="4">
        <f t="shared" si="13"/>
        <v>13.2</v>
      </c>
      <c r="T283" s="4">
        <f t="shared" si="14"/>
        <v>-19.733333333333334</v>
      </c>
      <c r="U283" s="1">
        <v>41</v>
      </c>
      <c r="V283" s="1">
        <v>1.55</v>
      </c>
      <c r="Z283" s="1">
        <v>266</v>
      </c>
      <c r="AA283" s="1">
        <v>47</v>
      </c>
      <c r="AB283" s="1">
        <v>199</v>
      </c>
      <c r="AC283" s="1">
        <v>103</v>
      </c>
    </row>
    <row r="284" spans="1:43" ht="27" customHeight="1">
      <c r="A284" s="1">
        <v>284</v>
      </c>
      <c r="B284" s="1">
        <v>26</v>
      </c>
      <c r="C284" s="1" t="s">
        <v>20</v>
      </c>
      <c r="I284" s="1">
        <v>7</v>
      </c>
      <c r="J284" s="2">
        <v>42062</v>
      </c>
      <c r="K284" s="4">
        <f t="shared" si="12"/>
        <v>33.533333333333331</v>
      </c>
      <c r="M284" s="1" t="s">
        <v>52</v>
      </c>
      <c r="N284" s="2">
        <v>37992</v>
      </c>
      <c r="O284" s="2">
        <v>43481</v>
      </c>
      <c r="P284" s="1" t="s">
        <v>36</v>
      </c>
      <c r="Q284" s="1">
        <v>0</v>
      </c>
      <c r="R284" s="2">
        <v>43082</v>
      </c>
      <c r="S284" s="4">
        <f t="shared" si="13"/>
        <v>13.745205479452055</v>
      </c>
      <c r="T284" s="4">
        <f t="shared" si="14"/>
        <v>-13.1</v>
      </c>
      <c r="U284" s="1">
        <v>42.8</v>
      </c>
      <c r="V284" s="1">
        <v>1.58</v>
      </c>
      <c r="Z284" s="1">
        <v>291</v>
      </c>
      <c r="AA284" s="1">
        <v>52</v>
      </c>
      <c r="AB284" s="1">
        <v>222</v>
      </c>
      <c r="AC284" s="1">
        <v>84</v>
      </c>
      <c r="AE284" s="1">
        <v>79</v>
      </c>
      <c r="AF284" s="1">
        <v>15</v>
      </c>
    </row>
    <row r="285" spans="1:43" ht="27" customHeight="1">
      <c r="A285" s="1">
        <v>285</v>
      </c>
      <c r="B285" s="1">
        <v>26</v>
      </c>
      <c r="C285" s="1" t="s">
        <v>20</v>
      </c>
      <c r="I285" s="1">
        <v>8</v>
      </c>
      <c r="J285" s="2">
        <v>42062</v>
      </c>
      <c r="K285" s="4">
        <f t="shared" si="12"/>
        <v>41.533333333333331</v>
      </c>
      <c r="M285" s="1" t="s">
        <v>52</v>
      </c>
      <c r="N285" s="2">
        <v>37992</v>
      </c>
      <c r="O285" s="2">
        <v>43481</v>
      </c>
      <c r="P285" s="1" t="s">
        <v>36</v>
      </c>
      <c r="Q285" s="1">
        <v>0</v>
      </c>
      <c r="R285" s="2">
        <v>43325</v>
      </c>
      <c r="S285" s="4">
        <f t="shared" si="13"/>
        <v>14.402739726027397</v>
      </c>
      <c r="T285" s="4">
        <f t="shared" si="14"/>
        <v>-5.0999999999999996</v>
      </c>
      <c r="Z285" s="1">
        <v>251</v>
      </c>
      <c r="AA285" s="1">
        <v>43</v>
      </c>
      <c r="AB285" s="1">
        <v>201</v>
      </c>
      <c r="AC285" s="1">
        <v>96</v>
      </c>
      <c r="AD285" s="1">
        <v>83</v>
      </c>
      <c r="AF285" s="1">
        <v>17</v>
      </c>
      <c r="AG285" s="1">
        <v>10</v>
      </c>
      <c r="AH285" s="1">
        <v>5</v>
      </c>
      <c r="AI285" s="1">
        <v>2.6</v>
      </c>
      <c r="AJ285" s="1">
        <v>1.84</v>
      </c>
      <c r="AK285" s="1">
        <v>0.46</v>
      </c>
      <c r="AL285" s="1">
        <v>0.06</v>
      </c>
      <c r="AM285" s="1">
        <v>0.02</v>
      </c>
      <c r="AN285" s="1">
        <v>4.47</v>
      </c>
      <c r="AO285" s="1">
        <v>13.3</v>
      </c>
      <c r="AP285" s="1">
        <v>37.5</v>
      </c>
      <c r="AQ285" s="1">
        <v>235</v>
      </c>
    </row>
    <row r="286" spans="1:43" ht="27" customHeight="1">
      <c r="A286" s="1">
        <v>286</v>
      </c>
      <c r="B286" s="1">
        <v>26</v>
      </c>
      <c r="C286" s="1" t="s">
        <v>20</v>
      </c>
      <c r="I286" s="1">
        <v>9</v>
      </c>
      <c r="J286" s="2">
        <v>42062</v>
      </c>
      <c r="K286" s="4">
        <f t="shared" si="12"/>
        <v>46.633333333333333</v>
      </c>
      <c r="L286" s="1">
        <v>2</v>
      </c>
      <c r="M286" s="1" t="s">
        <v>52</v>
      </c>
      <c r="N286" s="2">
        <v>37992</v>
      </c>
      <c r="O286" s="2">
        <v>43481</v>
      </c>
      <c r="P286" s="1" t="s">
        <v>36</v>
      </c>
      <c r="Q286" s="1">
        <v>0</v>
      </c>
      <c r="R286" s="2">
        <v>43481</v>
      </c>
      <c r="S286" s="4">
        <f t="shared" si="13"/>
        <v>14.821917808219178</v>
      </c>
      <c r="T286" s="4">
        <f t="shared" si="14"/>
        <v>0</v>
      </c>
      <c r="U286" s="1">
        <v>44.8</v>
      </c>
      <c r="V286" s="1">
        <v>1.61</v>
      </c>
      <c r="W286" s="1">
        <v>109</v>
      </c>
      <c r="X286" s="1">
        <v>69</v>
      </c>
      <c r="Y286" s="1">
        <v>72</v>
      </c>
      <c r="Z286" s="1">
        <v>262</v>
      </c>
      <c r="AA286" s="1">
        <v>44</v>
      </c>
      <c r="AB286" s="1">
        <v>193</v>
      </c>
      <c r="AC286" s="1">
        <v>124</v>
      </c>
      <c r="AD286" s="1">
        <v>88</v>
      </c>
      <c r="AE286" s="1">
        <v>46</v>
      </c>
      <c r="AF286" s="1">
        <v>14</v>
      </c>
      <c r="AG286" s="1">
        <v>9</v>
      </c>
      <c r="AH286" s="1">
        <v>5.8</v>
      </c>
      <c r="AI286" s="1">
        <v>2.7</v>
      </c>
      <c r="AJ286" s="1">
        <v>2.42</v>
      </c>
      <c r="AK286" s="1">
        <v>0.49</v>
      </c>
      <c r="AL286" s="1">
        <v>0.14000000000000001</v>
      </c>
      <c r="AM286" s="1">
        <v>0.04</v>
      </c>
      <c r="AN286" s="1">
        <v>4.8499999999999996</v>
      </c>
      <c r="AO286" s="1">
        <v>14.2</v>
      </c>
      <c r="AP286" s="1">
        <v>41</v>
      </c>
      <c r="AQ286" s="1">
        <v>259</v>
      </c>
    </row>
    <row r="287" spans="1:43" ht="27" customHeight="1">
      <c r="A287" s="1">
        <v>287</v>
      </c>
      <c r="B287" s="1">
        <v>26</v>
      </c>
      <c r="C287" s="1" t="s">
        <v>20</v>
      </c>
      <c r="I287" s="1">
        <v>10</v>
      </c>
      <c r="J287" s="2">
        <v>42062</v>
      </c>
      <c r="K287" s="4">
        <f t="shared" si="12"/>
        <v>49.666666666666664</v>
      </c>
      <c r="L287" s="1">
        <v>3</v>
      </c>
      <c r="M287" s="1" t="s">
        <v>52</v>
      </c>
      <c r="N287" s="2">
        <v>37992</v>
      </c>
      <c r="O287" s="2">
        <v>43481</v>
      </c>
      <c r="P287" s="1" t="s">
        <v>36</v>
      </c>
      <c r="Q287" s="1">
        <v>10</v>
      </c>
      <c r="R287" s="2">
        <v>43572</v>
      </c>
      <c r="S287" s="4">
        <f t="shared" si="13"/>
        <v>15.07123287671233</v>
      </c>
      <c r="T287" s="4">
        <f t="shared" si="14"/>
        <v>3.0333333333333332</v>
      </c>
      <c r="U287" s="1">
        <v>47.4</v>
      </c>
      <c r="V287" s="1">
        <v>1.61</v>
      </c>
      <c r="W287" s="1">
        <v>128</v>
      </c>
      <c r="X287" s="1">
        <v>72</v>
      </c>
      <c r="Y287" s="1">
        <v>84</v>
      </c>
      <c r="Z287" s="1">
        <v>273</v>
      </c>
      <c r="AA287" s="1">
        <v>43</v>
      </c>
      <c r="AB287" s="1">
        <v>200</v>
      </c>
      <c r="AC287" s="1">
        <v>152</v>
      </c>
      <c r="AD287" s="1">
        <v>85</v>
      </c>
      <c r="AE287" s="1">
        <v>45</v>
      </c>
      <c r="AF287" s="1">
        <v>13</v>
      </c>
      <c r="AG287" s="1">
        <v>9</v>
      </c>
    </row>
    <row r="288" spans="1:43" ht="27" customHeight="1">
      <c r="A288" s="1">
        <v>288</v>
      </c>
      <c r="B288" s="1">
        <v>26</v>
      </c>
      <c r="C288" s="1" t="s">
        <v>20</v>
      </c>
      <c r="I288" s="1">
        <v>11</v>
      </c>
      <c r="J288" s="2">
        <v>42062</v>
      </c>
      <c r="K288" s="4">
        <f t="shared" si="12"/>
        <v>51.733333333333334</v>
      </c>
      <c r="M288" s="1" t="s">
        <v>52</v>
      </c>
      <c r="N288" s="2">
        <v>37992</v>
      </c>
      <c r="O288" s="2">
        <v>43481</v>
      </c>
      <c r="P288" s="1" t="s">
        <v>36</v>
      </c>
      <c r="Q288" s="1">
        <v>10</v>
      </c>
      <c r="R288" s="2">
        <v>43635</v>
      </c>
      <c r="S288" s="4">
        <f t="shared" si="13"/>
        <v>15.241095890410959</v>
      </c>
      <c r="T288" s="4">
        <f t="shared" si="14"/>
        <v>5.0999999999999996</v>
      </c>
      <c r="U288" s="1">
        <v>46.4</v>
      </c>
      <c r="V288" s="1">
        <v>1.61</v>
      </c>
      <c r="W288" s="1">
        <v>119</v>
      </c>
      <c r="X288" s="1">
        <v>76</v>
      </c>
      <c r="Y288" s="1">
        <v>84</v>
      </c>
      <c r="Z288" s="1">
        <v>251</v>
      </c>
      <c r="AA288" s="1">
        <v>47</v>
      </c>
      <c r="AB288" s="1">
        <v>182</v>
      </c>
      <c r="AC288" s="1">
        <v>108</v>
      </c>
      <c r="AE288" s="1">
        <v>54</v>
      </c>
      <c r="AF288" s="1">
        <v>15</v>
      </c>
      <c r="AG288" s="1">
        <v>12</v>
      </c>
    </row>
    <row r="289" spans="1:43" ht="27" customHeight="1">
      <c r="A289" s="1">
        <v>289</v>
      </c>
      <c r="B289" s="1">
        <v>26</v>
      </c>
      <c r="C289" s="1" t="s">
        <v>20</v>
      </c>
      <c r="I289" s="1">
        <v>12</v>
      </c>
      <c r="J289" s="2">
        <v>42062</v>
      </c>
      <c r="K289" s="4">
        <f t="shared" si="12"/>
        <v>54.4</v>
      </c>
      <c r="M289" s="1" t="s">
        <v>52</v>
      </c>
      <c r="N289" s="2">
        <v>37992</v>
      </c>
      <c r="O289" s="2">
        <v>43481</v>
      </c>
      <c r="P289" s="1" t="s">
        <v>36</v>
      </c>
      <c r="Q289" s="1">
        <v>20</v>
      </c>
      <c r="R289" s="2">
        <v>43717</v>
      </c>
      <c r="S289" s="4">
        <f t="shared" si="13"/>
        <v>15.46027397260274</v>
      </c>
      <c r="T289" s="4">
        <f t="shared" si="14"/>
        <v>7.7666666666666666</v>
      </c>
      <c r="U289" s="1">
        <v>48.4</v>
      </c>
      <c r="V289" s="1">
        <v>1.61</v>
      </c>
      <c r="W289" s="1">
        <v>119</v>
      </c>
      <c r="X289" s="1">
        <v>76</v>
      </c>
      <c r="Z289" s="1">
        <v>221</v>
      </c>
      <c r="AA289" s="1">
        <v>45</v>
      </c>
      <c r="AB289" s="1">
        <v>160</v>
      </c>
      <c r="AC289" s="1">
        <v>79</v>
      </c>
      <c r="AE289" s="1">
        <v>48</v>
      </c>
      <c r="AF289" s="1">
        <v>15</v>
      </c>
      <c r="AG289" s="1">
        <v>11</v>
      </c>
    </row>
    <row r="290" spans="1:43" ht="27" customHeight="1">
      <c r="A290" s="1">
        <v>290</v>
      </c>
      <c r="B290" s="1">
        <v>26</v>
      </c>
      <c r="C290" s="1" t="s">
        <v>20</v>
      </c>
      <c r="I290" s="1">
        <v>13</v>
      </c>
      <c r="J290" s="2">
        <v>42062</v>
      </c>
      <c r="K290" s="4">
        <f t="shared" si="12"/>
        <v>59.733333333333334</v>
      </c>
      <c r="M290" s="1" t="s">
        <v>52</v>
      </c>
      <c r="N290" s="2">
        <v>37992</v>
      </c>
      <c r="O290" s="2">
        <v>43481</v>
      </c>
      <c r="P290" s="1" t="s">
        <v>36</v>
      </c>
      <c r="Q290" s="1">
        <v>20</v>
      </c>
      <c r="R290" s="2">
        <v>43880</v>
      </c>
      <c r="S290" s="4">
        <f t="shared" si="13"/>
        <v>15.898630136986302</v>
      </c>
      <c r="T290" s="4">
        <f t="shared" si="14"/>
        <v>13.1</v>
      </c>
      <c r="U290" s="1">
        <v>47</v>
      </c>
      <c r="V290" s="1">
        <v>1.61</v>
      </c>
      <c r="W290" s="1">
        <v>113</v>
      </c>
      <c r="X290" s="1">
        <v>75</v>
      </c>
      <c r="Y290" s="1">
        <v>64</v>
      </c>
      <c r="Z290" s="1">
        <v>211</v>
      </c>
      <c r="AA290" s="1">
        <v>51</v>
      </c>
      <c r="AB290" s="1">
        <v>147</v>
      </c>
      <c r="AC290" s="1">
        <v>66</v>
      </c>
      <c r="AE290" s="1">
        <v>94</v>
      </c>
      <c r="AF290" s="1">
        <v>16</v>
      </c>
      <c r="AG290" s="1">
        <v>10</v>
      </c>
    </row>
    <row r="291" spans="1:43" ht="27" customHeight="1">
      <c r="A291" s="1">
        <v>291</v>
      </c>
      <c r="B291" s="1">
        <v>26</v>
      </c>
      <c r="C291" s="1" t="s">
        <v>20</v>
      </c>
      <c r="I291" s="1">
        <v>14</v>
      </c>
      <c r="J291" s="2">
        <v>42062</v>
      </c>
      <c r="K291" s="4">
        <f t="shared" si="12"/>
        <v>67.099999999999994</v>
      </c>
      <c r="L291" s="1">
        <v>4</v>
      </c>
      <c r="M291" s="1" t="s">
        <v>52</v>
      </c>
      <c r="N291" s="2">
        <v>37992</v>
      </c>
      <c r="O291" s="2">
        <v>43481</v>
      </c>
      <c r="P291" s="1" t="s">
        <v>36</v>
      </c>
      <c r="Q291" s="1">
        <v>20</v>
      </c>
      <c r="R291" s="2">
        <v>44104</v>
      </c>
      <c r="S291" s="4">
        <f t="shared" si="13"/>
        <v>16.504109589041096</v>
      </c>
      <c r="T291" s="4">
        <f t="shared" si="14"/>
        <v>20.466666666666665</v>
      </c>
      <c r="U291" s="1">
        <v>49</v>
      </c>
      <c r="V291" s="1">
        <v>1.61</v>
      </c>
      <c r="W291" s="1">
        <v>111</v>
      </c>
      <c r="X291" s="1">
        <v>69</v>
      </c>
      <c r="Y291" s="1">
        <v>92</v>
      </c>
      <c r="Z291" s="1">
        <v>268</v>
      </c>
      <c r="AA291" s="1">
        <v>51</v>
      </c>
      <c r="AB291" s="1">
        <v>201</v>
      </c>
      <c r="AC291" s="1">
        <v>111</v>
      </c>
      <c r="AD291" s="1">
        <v>84</v>
      </c>
      <c r="AE291" s="1">
        <v>44</v>
      </c>
      <c r="AF291" s="1">
        <v>17</v>
      </c>
      <c r="AG291" s="1">
        <v>14</v>
      </c>
    </row>
    <row r="292" spans="1:43" ht="27" customHeight="1">
      <c r="A292" s="1">
        <v>292</v>
      </c>
      <c r="B292" s="1">
        <v>27</v>
      </c>
      <c r="C292" s="1" t="s">
        <v>37</v>
      </c>
      <c r="D292" s="1" t="s">
        <v>61</v>
      </c>
      <c r="E292" s="1" t="s">
        <v>66</v>
      </c>
      <c r="F292" s="1" t="s">
        <v>67</v>
      </c>
      <c r="I292" s="1">
        <v>1</v>
      </c>
      <c r="J292" s="2">
        <v>38058</v>
      </c>
      <c r="K292" s="4">
        <f t="shared" si="12"/>
        <v>0</v>
      </c>
      <c r="L292" s="1">
        <v>1</v>
      </c>
      <c r="M292" s="1" t="s">
        <v>53</v>
      </c>
      <c r="N292" s="2">
        <v>37190</v>
      </c>
      <c r="O292" s="2">
        <v>39540</v>
      </c>
      <c r="R292" s="2">
        <v>38058</v>
      </c>
      <c r="S292" s="4">
        <f t="shared" si="13"/>
        <v>2.3452054794520549</v>
      </c>
      <c r="T292" s="4">
        <f t="shared" si="14"/>
        <v>-48.666666666666664</v>
      </c>
      <c r="U292" s="1">
        <v>15.5</v>
      </c>
      <c r="V292" s="1">
        <v>0.95</v>
      </c>
      <c r="W292" s="1">
        <v>103</v>
      </c>
      <c r="X292" s="1">
        <v>61</v>
      </c>
      <c r="Y292" s="1">
        <v>92</v>
      </c>
      <c r="Z292" s="1">
        <v>245</v>
      </c>
    </row>
    <row r="293" spans="1:43" ht="27" customHeight="1">
      <c r="A293" s="1">
        <v>293</v>
      </c>
      <c r="B293" s="1">
        <v>27</v>
      </c>
      <c r="C293" s="1" t="s">
        <v>37</v>
      </c>
      <c r="I293" s="1">
        <v>2</v>
      </c>
      <c r="J293" s="2">
        <v>38058</v>
      </c>
      <c r="K293" s="4">
        <f t="shared" si="12"/>
        <v>0.5</v>
      </c>
      <c r="M293" s="1" t="s">
        <v>53</v>
      </c>
      <c r="N293" s="2">
        <v>37190</v>
      </c>
      <c r="O293" s="2">
        <v>39540</v>
      </c>
      <c r="R293" s="2">
        <v>38073</v>
      </c>
      <c r="S293" s="4">
        <f t="shared" si="13"/>
        <v>2.3863013698630136</v>
      </c>
      <c r="T293" s="4">
        <f t="shared" si="14"/>
        <v>-48.166666666666664</v>
      </c>
      <c r="U293" s="1">
        <v>14.8</v>
      </c>
      <c r="V293" s="1">
        <v>0.94</v>
      </c>
      <c r="W293" s="1">
        <v>97</v>
      </c>
      <c r="X293" s="1">
        <v>56</v>
      </c>
      <c r="Y293" s="1">
        <v>99</v>
      </c>
      <c r="Z293" s="1">
        <v>231</v>
      </c>
      <c r="AA293" s="1">
        <v>47</v>
      </c>
      <c r="AB293" s="1">
        <v>173</v>
      </c>
      <c r="AC293" s="1">
        <v>53</v>
      </c>
    </row>
    <row r="294" spans="1:43" ht="27" customHeight="1">
      <c r="A294" s="1">
        <v>294</v>
      </c>
      <c r="B294" s="1">
        <v>27</v>
      </c>
      <c r="C294" s="1" t="s">
        <v>37</v>
      </c>
      <c r="I294" s="1">
        <v>3</v>
      </c>
      <c r="J294" s="2">
        <v>38058</v>
      </c>
      <c r="K294" s="4">
        <f t="shared" si="12"/>
        <v>4.3666666666666663</v>
      </c>
      <c r="M294" s="1" t="s">
        <v>53</v>
      </c>
      <c r="N294" s="2">
        <v>37190</v>
      </c>
      <c r="O294" s="2">
        <v>39540</v>
      </c>
      <c r="R294" s="2">
        <v>38191</v>
      </c>
      <c r="S294" s="4">
        <f t="shared" si="13"/>
        <v>2.7041095890410958</v>
      </c>
      <c r="T294" s="4">
        <f t="shared" si="14"/>
        <v>-44.3</v>
      </c>
      <c r="U294" s="1">
        <v>14.6</v>
      </c>
      <c r="V294" s="1">
        <v>0.95</v>
      </c>
      <c r="Z294" s="1">
        <v>203</v>
      </c>
      <c r="AA294" s="1">
        <v>46</v>
      </c>
      <c r="AB294" s="1">
        <v>147</v>
      </c>
      <c r="AC294" s="1">
        <v>50</v>
      </c>
      <c r="AH294" s="1">
        <v>5.74</v>
      </c>
      <c r="AI294" s="1">
        <v>2.71</v>
      </c>
      <c r="AJ294" s="1">
        <v>2.2240000000000002</v>
      </c>
      <c r="AK294" s="1">
        <v>0.69</v>
      </c>
      <c r="AL294" s="1">
        <v>0.08</v>
      </c>
      <c r="AM294" s="1">
        <v>0.02</v>
      </c>
      <c r="AN294" s="1">
        <v>4.34</v>
      </c>
      <c r="AO294" s="1">
        <v>11.9</v>
      </c>
      <c r="AP294" s="1">
        <v>33.799999999999997</v>
      </c>
      <c r="AQ294" s="1">
        <v>246</v>
      </c>
    </row>
    <row r="295" spans="1:43" ht="27" customHeight="1">
      <c r="A295" s="1">
        <v>295</v>
      </c>
      <c r="B295" s="1">
        <v>27</v>
      </c>
      <c r="C295" s="1" t="s">
        <v>37</v>
      </c>
      <c r="I295" s="1">
        <v>4</v>
      </c>
      <c r="J295" s="2">
        <v>38058</v>
      </c>
      <c r="K295" s="4">
        <f t="shared" si="12"/>
        <v>13</v>
      </c>
      <c r="M295" s="1" t="s">
        <v>53</v>
      </c>
      <c r="N295" s="2">
        <v>37190</v>
      </c>
      <c r="O295" s="2">
        <v>39540</v>
      </c>
      <c r="R295" s="2">
        <v>38454</v>
      </c>
      <c r="S295" s="4">
        <f t="shared" si="13"/>
        <v>3.4136986301369863</v>
      </c>
      <c r="T295" s="4">
        <f t="shared" si="14"/>
        <v>-35.666666666666664</v>
      </c>
      <c r="U295" s="1">
        <v>16</v>
      </c>
      <c r="V295" s="1">
        <v>1</v>
      </c>
      <c r="W295" s="1">
        <v>109</v>
      </c>
      <c r="X295" s="1">
        <v>60</v>
      </c>
      <c r="Y295" s="1">
        <v>98</v>
      </c>
      <c r="Z295" s="1">
        <v>234</v>
      </c>
      <c r="AA295" s="1">
        <v>52</v>
      </c>
      <c r="AB295" s="1">
        <v>159</v>
      </c>
      <c r="AC295" s="1">
        <v>114</v>
      </c>
    </row>
    <row r="296" spans="1:43" ht="27" customHeight="1">
      <c r="A296" s="1">
        <v>296</v>
      </c>
      <c r="B296" s="1">
        <v>27</v>
      </c>
      <c r="C296" s="1" t="s">
        <v>37</v>
      </c>
      <c r="I296" s="1">
        <v>5</v>
      </c>
      <c r="J296" s="2">
        <v>38058</v>
      </c>
      <c r="K296" s="4">
        <f t="shared" si="12"/>
        <v>13</v>
      </c>
      <c r="M296" s="1" t="s">
        <v>53</v>
      </c>
      <c r="N296" s="2">
        <v>37190</v>
      </c>
      <c r="O296" s="2">
        <v>39540</v>
      </c>
      <c r="R296" s="2">
        <v>38454</v>
      </c>
      <c r="S296" s="4">
        <f t="shared" si="13"/>
        <v>3.4136986301369863</v>
      </c>
      <c r="T296" s="4">
        <f t="shared" si="14"/>
        <v>-35.666666666666664</v>
      </c>
      <c r="U296" s="1">
        <v>16</v>
      </c>
      <c r="V296" s="1">
        <v>1.01</v>
      </c>
      <c r="W296" s="1">
        <v>106</v>
      </c>
      <c r="X296" s="1">
        <v>67</v>
      </c>
      <c r="Y296" s="1">
        <v>88</v>
      </c>
      <c r="Z296" s="1">
        <v>213</v>
      </c>
      <c r="AA296" s="1">
        <v>47</v>
      </c>
      <c r="AB296" s="1">
        <v>185</v>
      </c>
      <c r="AC296" s="1">
        <v>42</v>
      </c>
    </row>
    <row r="297" spans="1:43" ht="27" customHeight="1">
      <c r="A297" s="1">
        <v>297</v>
      </c>
      <c r="B297" s="1">
        <v>27</v>
      </c>
      <c r="C297" s="1" t="s">
        <v>37</v>
      </c>
      <c r="I297" s="1">
        <v>6</v>
      </c>
      <c r="J297" s="2">
        <v>38058</v>
      </c>
      <c r="K297" s="4">
        <f t="shared" si="12"/>
        <v>19</v>
      </c>
      <c r="M297" s="1" t="s">
        <v>53</v>
      </c>
      <c r="N297" s="2">
        <v>37190</v>
      </c>
      <c r="O297" s="2">
        <v>39540</v>
      </c>
      <c r="R297" s="2">
        <v>38637</v>
      </c>
      <c r="S297" s="4">
        <f t="shared" si="13"/>
        <v>3.9068493150684933</v>
      </c>
      <c r="T297" s="4">
        <f t="shared" si="14"/>
        <v>-29.666666666666668</v>
      </c>
      <c r="U297" s="1">
        <v>16.7</v>
      </c>
      <c r="V297" s="1">
        <v>1.03</v>
      </c>
      <c r="Z297" s="1">
        <v>224</v>
      </c>
      <c r="AA297" s="1">
        <v>55</v>
      </c>
      <c r="AB297" s="1">
        <v>150</v>
      </c>
      <c r="AC297" s="1">
        <v>97</v>
      </c>
    </row>
    <row r="298" spans="1:43" ht="27" customHeight="1">
      <c r="A298" s="1">
        <v>298</v>
      </c>
      <c r="B298" s="1">
        <v>27</v>
      </c>
      <c r="C298" s="1" t="s">
        <v>37</v>
      </c>
      <c r="I298" s="1">
        <v>7</v>
      </c>
      <c r="J298" s="2">
        <v>38058</v>
      </c>
      <c r="K298" s="4">
        <f t="shared" si="12"/>
        <v>36.299999999999997</v>
      </c>
      <c r="M298" s="1" t="s">
        <v>53</v>
      </c>
      <c r="N298" s="2">
        <v>37190</v>
      </c>
      <c r="O298" s="2">
        <v>39540</v>
      </c>
      <c r="R298" s="2">
        <v>39162</v>
      </c>
      <c r="S298" s="4">
        <f t="shared" si="13"/>
        <v>5.3287671232876717</v>
      </c>
      <c r="T298" s="4">
        <f t="shared" si="14"/>
        <v>-12.366666666666667</v>
      </c>
      <c r="U298" s="1">
        <v>21</v>
      </c>
      <c r="Z298" s="1">
        <v>228</v>
      </c>
      <c r="AA298" s="1">
        <v>59</v>
      </c>
      <c r="AB298" s="1">
        <v>156</v>
      </c>
      <c r="AC298" s="1">
        <v>63</v>
      </c>
      <c r="AD298" s="1">
        <v>87</v>
      </c>
      <c r="AF298" s="1">
        <v>27</v>
      </c>
      <c r="AG298" s="1">
        <v>12</v>
      </c>
    </row>
    <row r="299" spans="1:43" ht="27" customHeight="1">
      <c r="A299" s="1">
        <v>299</v>
      </c>
      <c r="B299" s="1">
        <v>27</v>
      </c>
      <c r="C299" s="1" t="s">
        <v>37</v>
      </c>
      <c r="I299" s="1">
        <v>8</v>
      </c>
      <c r="J299" s="2">
        <v>38058</v>
      </c>
      <c r="K299" s="4">
        <f t="shared" si="12"/>
        <v>48.666666666666664</v>
      </c>
      <c r="L299" s="1">
        <v>4</v>
      </c>
      <c r="M299" s="1" t="s">
        <v>53</v>
      </c>
      <c r="N299" s="2">
        <v>37190</v>
      </c>
      <c r="O299" s="2">
        <v>39540</v>
      </c>
      <c r="R299" s="2">
        <v>39540</v>
      </c>
      <c r="S299" s="4">
        <f t="shared" si="13"/>
        <v>6.3452054794520549</v>
      </c>
      <c r="T299" s="4">
        <f t="shared" si="14"/>
        <v>0</v>
      </c>
      <c r="U299" s="1">
        <v>20.5</v>
      </c>
      <c r="V299" s="1">
        <v>1.18</v>
      </c>
      <c r="W299" s="1">
        <v>111</v>
      </c>
      <c r="X299" s="1">
        <v>65</v>
      </c>
      <c r="Y299" s="1">
        <v>81</v>
      </c>
      <c r="Z299" s="1">
        <v>258</v>
      </c>
      <c r="AA299" s="1">
        <v>68</v>
      </c>
      <c r="AB299" s="1">
        <v>181</v>
      </c>
      <c r="AC299" s="1">
        <v>43</v>
      </c>
      <c r="AD299" s="1">
        <v>85</v>
      </c>
      <c r="AF299" s="1">
        <v>27</v>
      </c>
      <c r="AG299" s="1">
        <v>13</v>
      </c>
    </row>
    <row r="300" spans="1:43" ht="27" customHeight="1">
      <c r="A300" s="1">
        <v>300</v>
      </c>
      <c r="B300" s="1">
        <v>28</v>
      </c>
      <c r="C300" s="1" t="s">
        <v>37</v>
      </c>
      <c r="D300" s="1" t="s">
        <v>59</v>
      </c>
      <c r="E300" s="1" t="s">
        <v>66</v>
      </c>
      <c r="F300" s="1" t="s">
        <v>69</v>
      </c>
      <c r="G300" s="1" t="s">
        <v>72</v>
      </c>
      <c r="H300" s="1" t="s">
        <v>76</v>
      </c>
      <c r="I300" s="1">
        <v>1</v>
      </c>
      <c r="J300" s="2">
        <v>41775</v>
      </c>
      <c r="K300" s="4">
        <f t="shared" si="12"/>
        <v>0</v>
      </c>
      <c r="L300" s="1">
        <v>1</v>
      </c>
      <c r="M300" s="1" t="s">
        <v>53</v>
      </c>
      <c r="N300" s="2">
        <v>37289</v>
      </c>
      <c r="O300" s="2">
        <v>42438</v>
      </c>
      <c r="R300" s="2">
        <v>41775</v>
      </c>
      <c r="S300" s="4">
        <f t="shared" si="13"/>
        <v>12.12054794520548</v>
      </c>
      <c r="T300" s="4">
        <f t="shared" si="14"/>
        <v>-21.766666666666666</v>
      </c>
      <c r="U300" s="1">
        <v>60</v>
      </c>
      <c r="V300" s="1">
        <v>1.54</v>
      </c>
      <c r="Z300" s="1">
        <v>238</v>
      </c>
      <c r="AA300" s="1">
        <v>42</v>
      </c>
      <c r="AB300" s="1">
        <v>167</v>
      </c>
      <c r="AC300" s="1">
        <v>145</v>
      </c>
      <c r="AD300" s="1">
        <v>93</v>
      </c>
      <c r="AF300" s="1">
        <v>32</v>
      </c>
      <c r="AG300" s="1">
        <v>29</v>
      </c>
      <c r="AH300" s="1">
        <v>6.33</v>
      </c>
      <c r="AI300" s="1">
        <v>2.8</v>
      </c>
      <c r="AJ300" s="1">
        <v>2.2000000000000002</v>
      </c>
      <c r="AK300" s="1">
        <v>0.9</v>
      </c>
      <c r="AL300" s="1">
        <v>0.4</v>
      </c>
      <c r="AM300" s="1">
        <v>0.1</v>
      </c>
      <c r="AN300" s="1">
        <v>5.09</v>
      </c>
      <c r="AO300" s="1">
        <v>14.2</v>
      </c>
      <c r="AP300" s="1">
        <v>42.6</v>
      </c>
      <c r="AQ300" s="1">
        <v>353</v>
      </c>
    </row>
    <row r="301" spans="1:43" ht="27" customHeight="1">
      <c r="A301" s="1">
        <v>301</v>
      </c>
      <c r="B301" s="1">
        <v>28</v>
      </c>
      <c r="C301" s="1" t="s">
        <v>37</v>
      </c>
      <c r="I301" s="1">
        <v>2</v>
      </c>
      <c r="J301" s="2">
        <v>41775</v>
      </c>
      <c r="K301" s="4">
        <f t="shared" si="12"/>
        <v>6.8</v>
      </c>
      <c r="M301" s="1" t="s">
        <v>53</v>
      </c>
      <c r="N301" s="2">
        <v>37289</v>
      </c>
      <c r="O301" s="2">
        <v>42438</v>
      </c>
      <c r="R301" s="2">
        <v>41983</v>
      </c>
      <c r="S301" s="4">
        <f t="shared" si="13"/>
        <v>12.67945205479452</v>
      </c>
      <c r="T301" s="4">
        <f t="shared" si="14"/>
        <v>-14.966666666666667</v>
      </c>
      <c r="U301" s="1">
        <v>62</v>
      </c>
      <c r="V301" s="1">
        <v>1.56</v>
      </c>
      <c r="Z301" s="1">
        <v>236</v>
      </c>
      <c r="AA301" s="1">
        <v>40</v>
      </c>
      <c r="AB301" s="1">
        <v>160</v>
      </c>
      <c r="AC301" s="1">
        <v>176</v>
      </c>
    </row>
    <row r="302" spans="1:43" ht="27" customHeight="1">
      <c r="A302" s="1">
        <v>302</v>
      </c>
      <c r="B302" s="1">
        <v>28</v>
      </c>
      <c r="C302" s="1" t="s">
        <v>37</v>
      </c>
      <c r="I302" s="1">
        <v>3</v>
      </c>
      <c r="J302" s="2">
        <v>41775</v>
      </c>
      <c r="K302" s="4">
        <f t="shared" si="12"/>
        <v>10.066666666666666</v>
      </c>
      <c r="M302" s="1" t="s">
        <v>53</v>
      </c>
      <c r="N302" s="2">
        <v>37289</v>
      </c>
      <c r="O302" s="2">
        <v>42438</v>
      </c>
      <c r="R302" s="2">
        <v>42081</v>
      </c>
      <c r="S302" s="4">
        <f t="shared" si="13"/>
        <v>12.947945205479453</v>
      </c>
      <c r="T302" s="4">
        <f t="shared" si="14"/>
        <v>-11.7</v>
      </c>
      <c r="U302" s="1">
        <v>70</v>
      </c>
      <c r="V302" s="1">
        <v>1.61</v>
      </c>
      <c r="Z302" s="1">
        <v>236</v>
      </c>
      <c r="AA302" s="1">
        <v>44</v>
      </c>
      <c r="AB302" s="1">
        <v>161</v>
      </c>
      <c r="AC302" s="1">
        <v>156</v>
      </c>
      <c r="AD302" s="1">
        <v>100</v>
      </c>
      <c r="AE302" s="1">
        <v>97</v>
      </c>
      <c r="AF302" s="1">
        <v>28</v>
      </c>
      <c r="AG302" s="1">
        <v>33</v>
      </c>
    </row>
    <row r="303" spans="1:43" ht="27" customHeight="1">
      <c r="A303" s="1">
        <v>303</v>
      </c>
      <c r="B303" s="1">
        <v>28</v>
      </c>
      <c r="C303" s="1" t="s">
        <v>37</v>
      </c>
      <c r="I303" s="1">
        <v>4</v>
      </c>
      <c r="J303" s="2">
        <v>41775</v>
      </c>
      <c r="K303" s="4">
        <f t="shared" si="12"/>
        <v>13.966666666666667</v>
      </c>
      <c r="M303" s="1" t="s">
        <v>53</v>
      </c>
      <c r="N303" s="2">
        <v>37289</v>
      </c>
      <c r="O303" s="2">
        <v>42438</v>
      </c>
      <c r="R303" s="2">
        <v>42200</v>
      </c>
      <c r="S303" s="4">
        <f t="shared" si="13"/>
        <v>13.268493150684931</v>
      </c>
      <c r="T303" s="4">
        <f t="shared" si="14"/>
        <v>-7.8</v>
      </c>
      <c r="U303" s="1">
        <v>75</v>
      </c>
      <c r="V303" s="1">
        <v>1.64</v>
      </c>
      <c r="Z303" s="1">
        <v>262</v>
      </c>
      <c r="AA303" s="1">
        <v>40</v>
      </c>
      <c r="AB303" s="1">
        <v>172</v>
      </c>
      <c r="AC303" s="1">
        <v>250</v>
      </c>
      <c r="AD303" s="1">
        <v>104</v>
      </c>
      <c r="AE303" s="1">
        <v>103</v>
      </c>
      <c r="AF303" s="1">
        <v>27</v>
      </c>
      <c r="AG303" s="1">
        <v>30</v>
      </c>
    </row>
    <row r="304" spans="1:43" ht="27" customHeight="1">
      <c r="A304" s="1">
        <v>304</v>
      </c>
      <c r="B304" s="1">
        <v>28</v>
      </c>
      <c r="C304" s="1" t="s">
        <v>37</v>
      </c>
      <c r="I304" s="1">
        <v>5</v>
      </c>
      <c r="J304" s="2">
        <v>41775</v>
      </c>
      <c r="K304" s="4">
        <f t="shared" si="12"/>
        <v>21.766666666666666</v>
      </c>
      <c r="L304" s="1">
        <v>4</v>
      </c>
      <c r="M304" s="1" t="s">
        <v>53</v>
      </c>
      <c r="N304" s="2">
        <v>37289</v>
      </c>
      <c r="O304" s="2">
        <v>42438</v>
      </c>
      <c r="R304" s="2">
        <v>42438</v>
      </c>
      <c r="S304" s="4">
        <f t="shared" si="13"/>
        <v>13.90958904109589</v>
      </c>
      <c r="T304" s="4">
        <f t="shared" si="14"/>
        <v>0</v>
      </c>
      <c r="U304" s="1">
        <v>77.599999999999994</v>
      </c>
      <c r="V304" s="1">
        <v>1.68</v>
      </c>
      <c r="W304" s="1">
        <v>166</v>
      </c>
      <c r="X304" s="1">
        <v>79</v>
      </c>
      <c r="Y304" s="1">
        <v>92</v>
      </c>
      <c r="Z304" s="1">
        <v>215</v>
      </c>
      <c r="AA304" s="1">
        <v>40</v>
      </c>
      <c r="AB304" s="1">
        <v>147</v>
      </c>
      <c r="AC304" s="1">
        <v>140</v>
      </c>
      <c r="AD304" s="1">
        <v>90</v>
      </c>
      <c r="AE304" s="1">
        <v>94</v>
      </c>
      <c r="AF304" s="1">
        <v>28</v>
      </c>
      <c r="AG304" s="1">
        <v>29</v>
      </c>
    </row>
    <row r="305" spans="1:43" ht="27" customHeight="1">
      <c r="A305" s="1">
        <v>305</v>
      </c>
      <c r="B305" s="1">
        <v>30</v>
      </c>
      <c r="C305" s="1" t="s">
        <v>37</v>
      </c>
      <c r="D305" s="1" t="s">
        <v>59</v>
      </c>
      <c r="E305" s="1" t="s">
        <v>74</v>
      </c>
      <c r="I305" s="1">
        <v>1</v>
      </c>
      <c r="J305" s="2">
        <v>40100</v>
      </c>
      <c r="K305" s="4">
        <f t="shared" si="12"/>
        <v>0</v>
      </c>
      <c r="L305" s="1">
        <v>1</v>
      </c>
      <c r="M305" s="1" t="s">
        <v>52</v>
      </c>
      <c r="N305" s="2">
        <v>34826</v>
      </c>
      <c r="O305" s="2">
        <v>40689</v>
      </c>
      <c r="P305" s="1" t="s">
        <v>45</v>
      </c>
      <c r="Q305" s="1">
        <v>0</v>
      </c>
      <c r="R305" s="2">
        <v>40100</v>
      </c>
      <c r="S305" s="4">
        <f t="shared" si="13"/>
        <v>14.238356164383562</v>
      </c>
      <c r="T305" s="4">
        <f t="shared" si="14"/>
        <v>-19.399999999999999</v>
      </c>
      <c r="U305" s="1">
        <v>61.7</v>
      </c>
      <c r="V305" s="1">
        <v>1.76</v>
      </c>
      <c r="W305" s="1">
        <v>111</v>
      </c>
      <c r="X305" s="1">
        <v>65</v>
      </c>
      <c r="Z305" s="1">
        <v>315</v>
      </c>
      <c r="AA305" s="1">
        <v>52</v>
      </c>
      <c r="AB305" s="1">
        <v>246</v>
      </c>
      <c r="AC305" s="1">
        <v>82</v>
      </c>
      <c r="AD305" s="1">
        <v>89</v>
      </c>
      <c r="AF305" s="1">
        <v>20</v>
      </c>
      <c r="AG305" s="1">
        <v>11</v>
      </c>
      <c r="AH305" s="1">
        <v>3.96</v>
      </c>
      <c r="AI305" s="1">
        <v>2.1</v>
      </c>
      <c r="AJ305" s="1">
        <v>1.5</v>
      </c>
      <c r="AK305" s="1">
        <v>0.3</v>
      </c>
      <c r="AL305" s="1">
        <v>0.1</v>
      </c>
      <c r="AM305" s="1">
        <v>0</v>
      </c>
      <c r="AN305" s="1">
        <v>4.5999999999999996</v>
      </c>
      <c r="AO305" s="1">
        <v>14</v>
      </c>
      <c r="AP305" s="1">
        <v>39.799999999999997</v>
      </c>
      <c r="AQ305" s="1">
        <v>245</v>
      </c>
    </row>
    <row r="306" spans="1:43" ht="27" customHeight="1">
      <c r="A306" s="1">
        <v>306</v>
      </c>
      <c r="B306" s="1">
        <v>30</v>
      </c>
      <c r="C306" s="1" t="s">
        <v>37</v>
      </c>
      <c r="I306" s="1">
        <v>2</v>
      </c>
      <c r="J306" s="2">
        <v>40100</v>
      </c>
      <c r="K306" s="4">
        <f t="shared" si="12"/>
        <v>18.5</v>
      </c>
      <c r="L306" s="1">
        <v>2</v>
      </c>
      <c r="M306" s="1" t="s">
        <v>52</v>
      </c>
      <c r="N306" s="2">
        <v>34826</v>
      </c>
      <c r="O306" s="2">
        <v>40689</v>
      </c>
      <c r="P306" s="1" t="s">
        <v>45</v>
      </c>
      <c r="Q306" s="1">
        <v>0</v>
      </c>
      <c r="R306" s="2">
        <v>40662</v>
      </c>
      <c r="S306" s="4">
        <f t="shared" si="13"/>
        <v>15.758904109589041</v>
      </c>
      <c r="T306" s="4">
        <f t="shared" si="14"/>
        <v>-0.9</v>
      </c>
      <c r="U306" s="1">
        <v>60</v>
      </c>
      <c r="V306" s="1">
        <v>1.85</v>
      </c>
      <c r="Z306" s="1">
        <v>298</v>
      </c>
      <c r="AA306" s="1">
        <v>61</v>
      </c>
      <c r="AB306" s="1">
        <v>221</v>
      </c>
      <c r="AC306" s="1">
        <v>80</v>
      </c>
      <c r="AD306" s="1">
        <v>91</v>
      </c>
      <c r="AF306" s="1">
        <v>18</v>
      </c>
      <c r="AG306" s="1">
        <v>11</v>
      </c>
      <c r="AH306" s="1">
        <v>3.53</v>
      </c>
      <c r="AI306" s="1">
        <v>1.8</v>
      </c>
      <c r="AJ306" s="1">
        <v>1.4</v>
      </c>
      <c r="AK306" s="1">
        <v>0.3</v>
      </c>
      <c r="AL306" s="1">
        <v>0</v>
      </c>
      <c r="AM306" s="1">
        <v>0</v>
      </c>
      <c r="AN306" s="1">
        <v>4.7300000000000004</v>
      </c>
      <c r="AO306" s="1">
        <v>14.4</v>
      </c>
      <c r="AP306" s="1">
        <v>43.2</v>
      </c>
      <c r="AQ306" s="1">
        <v>185</v>
      </c>
    </row>
    <row r="307" spans="1:43" ht="27" customHeight="1">
      <c r="A307" s="1">
        <v>307</v>
      </c>
      <c r="B307" s="1">
        <v>30</v>
      </c>
      <c r="C307" s="1" t="s">
        <v>37</v>
      </c>
      <c r="I307" s="1">
        <v>3</v>
      </c>
      <c r="J307" s="2">
        <v>40100</v>
      </c>
      <c r="K307" s="4">
        <f t="shared" si="12"/>
        <v>21.6</v>
      </c>
      <c r="L307" s="1">
        <v>3</v>
      </c>
      <c r="M307" s="1" t="s">
        <v>52</v>
      </c>
      <c r="N307" s="2">
        <v>34826</v>
      </c>
      <c r="O307" s="2">
        <v>40689</v>
      </c>
      <c r="P307" s="1" t="s">
        <v>45</v>
      </c>
      <c r="Q307" s="1">
        <v>10</v>
      </c>
      <c r="R307" s="2">
        <v>40757</v>
      </c>
      <c r="S307" s="4">
        <f t="shared" si="13"/>
        <v>16.013698630136986</v>
      </c>
      <c r="T307" s="4">
        <f t="shared" si="14"/>
        <v>2.2000000000000002</v>
      </c>
      <c r="Z307" s="1">
        <v>192</v>
      </c>
      <c r="AA307" s="1">
        <v>65</v>
      </c>
      <c r="AB307" s="1">
        <v>116</v>
      </c>
      <c r="AC307" s="1">
        <v>54</v>
      </c>
    </row>
    <row r="308" spans="1:43" ht="27" customHeight="1">
      <c r="A308" s="1">
        <v>308</v>
      </c>
      <c r="B308" s="1">
        <v>30</v>
      </c>
      <c r="C308" s="1" t="s">
        <v>37</v>
      </c>
      <c r="I308" s="1">
        <v>4</v>
      </c>
      <c r="J308" s="2">
        <v>40100</v>
      </c>
      <c r="K308" s="4">
        <f t="shared" si="12"/>
        <v>23.466666666666665</v>
      </c>
      <c r="M308" s="1" t="s">
        <v>52</v>
      </c>
      <c r="N308" s="2">
        <v>34826</v>
      </c>
      <c r="O308" s="2">
        <v>40689</v>
      </c>
      <c r="P308" s="1" t="s">
        <v>45</v>
      </c>
      <c r="Q308" s="1">
        <v>10</v>
      </c>
      <c r="R308" s="2">
        <v>40814</v>
      </c>
      <c r="S308" s="4">
        <f t="shared" si="13"/>
        <v>16.167123287671235</v>
      </c>
      <c r="T308" s="4">
        <f t="shared" si="14"/>
        <v>4.0666666666666664</v>
      </c>
      <c r="U308" s="1">
        <v>62.8</v>
      </c>
      <c r="V308" s="1">
        <v>1.86</v>
      </c>
      <c r="W308" s="1">
        <v>105</v>
      </c>
      <c r="X308" s="1">
        <v>78</v>
      </c>
      <c r="Z308" s="1">
        <v>201</v>
      </c>
      <c r="AF308" s="1">
        <v>22</v>
      </c>
      <c r="AG308" s="1">
        <v>15</v>
      </c>
    </row>
    <row r="309" spans="1:43" ht="27" customHeight="1">
      <c r="A309" s="1">
        <v>309</v>
      </c>
      <c r="B309" s="1">
        <v>30</v>
      </c>
      <c r="C309" s="1" t="s">
        <v>37</v>
      </c>
      <c r="I309" s="1">
        <v>5</v>
      </c>
      <c r="J309" s="2">
        <v>40100</v>
      </c>
      <c r="K309" s="4">
        <f t="shared" si="12"/>
        <v>27.333333333333332</v>
      </c>
      <c r="M309" s="1" t="s">
        <v>52</v>
      </c>
      <c r="N309" s="2">
        <v>34826</v>
      </c>
      <c r="O309" s="2">
        <v>40689</v>
      </c>
      <c r="P309" s="1" t="s">
        <v>45</v>
      </c>
      <c r="Q309" s="1">
        <v>10</v>
      </c>
      <c r="R309" s="2">
        <v>40932</v>
      </c>
      <c r="S309" s="4">
        <f t="shared" si="13"/>
        <v>16.484931506849314</v>
      </c>
      <c r="T309" s="4">
        <f t="shared" si="14"/>
        <v>7.9333333333333336</v>
      </c>
      <c r="Z309" s="1">
        <v>187</v>
      </c>
      <c r="AA309" s="1">
        <v>51</v>
      </c>
      <c r="AB309" s="1">
        <v>120</v>
      </c>
      <c r="AC309" s="1">
        <v>80</v>
      </c>
    </row>
    <row r="310" spans="1:43" s="6" customFormat="1" ht="27" customHeight="1">
      <c r="A310" s="1">
        <v>310</v>
      </c>
      <c r="B310" s="6">
        <v>30</v>
      </c>
      <c r="C310" s="6" t="s">
        <v>37</v>
      </c>
      <c r="D310" s="1"/>
      <c r="E310" s="1"/>
      <c r="F310" s="1"/>
      <c r="G310" s="1"/>
      <c r="H310" s="1"/>
      <c r="I310" s="1">
        <v>6</v>
      </c>
      <c r="J310" s="2">
        <v>40100</v>
      </c>
      <c r="K310" s="4">
        <f t="shared" si="12"/>
        <v>29.466666666666665</v>
      </c>
      <c r="L310" s="1"/>
      <c r="M310" s="1" t="s">
        <v>52</v>
      </c>
      <c r="N310" s="7">
        <v>34826</v>
      </c>
      <c r="O310" s="7">
        <v>40689</v>
      </c>
      <c r="P310" s="6" t="s">
        <v>45</v>
      </c>
      <c r="Q310" s="6">
        <v>0</v>
      </c>
      <c r="R310" s="7">
        <v>40996</v>
      </c>
      <c r="S310" s="8">
        <f t="shared" si="13"/>
        <v>16.660273972602738</v>
      </c>
      <c r="T310" s="4"/>
      <c r="Z310" s="6">
        <v>278</v>
      </c>
      <c r="AA310" s="6">
        <v>66</v>
      </c>
      <c r="AB310" s="6">
        <v>200</v>
      </c>
      <c r="AC310" s="6">
        <v>59</v>
      </c>
      <c r="AG310" s="6">
        <v>13</v>
      </c>
    </row>
    <row r="311" spans="1:43" ht="27" customHeight="1">
      <c r="A311" s="1">
        <v>311</v>
      </c>
      <c r="B311" s="1">
        <v>30</v>
      </c>
      <c r="C311" s="1" t="s">
        <v>37</v>
      </c>
      <c r="I311" s="1">
        <v>7</v>
      </c>
      <c r="J311" s="2">
        <v>40100</v>
      </c>
      <c r="K311" s="4">
        <f t="shared" si="12"/>
        <v>35.233333333333334</v>
      </c>
      <c r="L311" s="1">
        <v>4</v>
      </c>
      <c r="M311" s="1" t="s">
        <v>52</v>
      </c>
      <c r="N311" s="2">
        <v>34826</v>
      </c>
      <c r="O311" s="2">
        <v>40689</v>
      </c>
      <c r="P311" s="1" t="s">
        <v>45</v>
      </c>
      <c r="Q311" s="1">
        <v>10</v>
      </c>
      <c r="R311" s="2">
        <v>41173</v>
      </c>
      <c r="S311" s="4">
        <f t="shared" si="13"/>
        <v>17.134246575342466</v>
      </c>
      <c r="T311" s="4">
        <f t="shared" ref="T311:T374" si="15">DAYS360(O311,R311)/30</f>
        <v>15.833333333333334</v>
      </c>
      <c r="U311">
        <v>62.8</v>
      </c>
      <c r="V311">
        <v>1.86</v>
      </c>
      <c r="W311" s="1">
        <v>100</v>
      </c>
      <c r="X311" s="1">
        <v>68</v>
      </c>
      <c r="Y311" s="1">
        <v>76</v>
      </c>
      <c r="Z311" s="1">
        <v>198</v>
      </c>
      <c r="AA311" s="1">
        <v>68</v>
      </c>
      <c r="AB311" s="1">
        <v>120</v>
      </c>
      <c r="AC311" s="1">
        <v>48</v>
      </c>
      <c r="AF311" s="1">
        <v>19</v>
      </c>
      <c r="AG311" s="1">
        <v>15</v>
      </c>
    </row>
    <row r="312" spans="1:43" ht="27" customHeight="1">
      <c r="A312" s="1">
        <v>312</v>
      </c>
      <c r="B312" s="1">
        <v>31</v>
      </c>
      <c r="C312" s="1" t="s">
        <v>20</v>
      </c>
      <c r="D312" s="1" t="s">
        <v>39</v>
      </c>
      <c r="E312" s="1" t="s">
        <v>37</v>
      </c>
      <c r="F312" s="1" t="s">
        <v>67</v>
      </c>
      <c r="H312" s="1" t="s">
        <v>76</v>
      </c>
      <c r="I312" s="1">
        <v>1</v>
      </c>
      <c r="J312" s="2">
        <v>43369</v>
      </c>
      <c r="K312" s="4">
        <f t="shared" si="12"/>
        <v>0</v>
      </c>
      <c r="L312" s="1">
        <v>1</v>
      </c>
      <c r="M312" s="1" t="s">
        <v>52</v>
      </c>
      <c r="N312" s="2">
        <v>37918</v>
      </c>
      <c r="O312" s="2">
        <v>43544</v>
      </c>
      <c r="Q312" s="1">
        <v>0</v>
      </c>
      <c r="R312" s="2">
        <v>43369</v>
      </c>
      <c r="S312" s="4">
        <f t="shared" si="13"/>
        <v>14.717808219178082</v>
      </c>
      <c r="T312" s="4">
        <f t="shared" si="15"/>
        <v>-5.8</v>
      </c>
      <c r="U312" s="1">
        <v>71.8</v>
      </c>
      <c r="V312" s="1">
        <v>1.6</v>
      </c>
      <c r="W312" s="1">
        <v>126</v>
      </c>
      <c r="X312" s="1">
        <v>72</v>
      </c>
      <c r="Y312" s="1">
        <v>66</v>
      </c>
      <c r="Z312" s="1">
        <v>303</v>
      </c>
      <c r="AA312" s="1">
        <v>68</v>
      </c>
      <c r="AB312" s="1">
        <v>211</v>
      </c>
      <c r="AC312" s="1">
        <v>118</v>
      </c>
    </row>
    <row r="313" spans="1:43" ht="27" customHeight="1">
      <c r="A313" s="1">
        <v>313</v>
      </c>
      <c r="B313" s="1">
        <v>31</v>
      </c>
      <c r="C313" s="1" t="s">
        <v>20</v>
      </c>
      <c r="I313" s="1">
        <v>2</v>
      </c>
      <c r="J313" s="2">
        <v>43369</v>
      </c>
      <c r="K313" s="4">
        <f t="shared" si="12"/>
        <v>1.3333333333333333</v>
      </c>
      <c r="M313" s="1" t="s">
        <v>52</v>
      </c>
      <c r="N313" s="2">
        <v>37918</v>
      </c>
      <c r="O313" s="2">
        <v>43544</v>
      </c>
      <c r="Q313" s="1">
        <v>0</v>
      </c>
      <c r="R313" s="2">
        <v>43410</v>
      </c>
      <c r="S313" s="4">
        <f t="shared" si="13"/>
        <v>14.827397260273973</v>
      </c>
      <c r="T313" s="4">
        <f t="shared" si="15"/>
        <v>-4.4666666666666668</v>
      </c>
      <c r="Z313" s="1">
        <v>275</v>
      </c>
      <c r="AA313" s="1">
        <v>38</v>
      </c>
      <c r="AB313" s="1">
        <v>223</v>
      </c>
      <c r="AC313" s="1">
        <v>115</v>
      </c>
      <c r="AD313" s="1">
        <v>88</v>
      </c>
      <c r="AE313" s="1">
        <v>69</v>
      </c>
      <c r="AF313" s="1">
        <v>16</v>
      </c>
      <c r="AG313" s="1">
        <v>10</v>
      </c>
      <c r="AH313" s="1">
        <v>7.23</v>
      </c>
      <c r="AI313" s="1">
        <v>4.2</v>
      </c>
      <c r="AJ313" s="1">
        <v>2.5499999999999998</v>
      </c>
      <c r="AK313" s="1">
        <v>0.37</v>
      </c>
      <c r="AL313" s="1">
        <v>0.04</v>
      </c>
      <c r="AM313" s="1">
        <v>0.03</v>
      </c>
      <c r="AN313" s="1">
        <v>4.6100000000000003</v>
      </c>
      <c r="AO313" s="1">
        <v>12.9</v>
      </c>
      <c r="AP313" s="1">
        <v>37.799999999999997</v>
      </c>
      <c r="AQ313" s="1">
        <v>294</v>
      </c>
    </row>
    <row r="314" spans="1:43" ht="27" customHeight="1">
      <c r="A314" s="1">
        <v>314</v>
      </c>
      <c r="B314" s="1">
        <v>31</v>
      </c>
      <c r="C314" s="1" t="s">
        <v>20</v>
      </c>
      <c r="I314" s="1">
        <v>3</v>
      </c>
      <c r="J314" s="2">
        <v>43369</v>
      </c>
      <c r="K314" s="4">
        <f t="shared" si="12"/>
        <v>3.9</v>
      </c>
      <c r="M314" s="1" t="s">
        <v>52</v>
      </c>
      <c r="N314" s="2">
        <v>37918</v>
      </c>
      <c r="O314" s="2">
        <v>43544</v>
      </c>
      <c r="P314" s="1" t="s">
        <v>36</v>
      </c>
      <c r="Q314" s="1">
        <v>0</v>
      </c>
      <c r="R314" s="2">
        <v>43488</v>
      </c>
      <c r="S314" s="4">
        <f t="shared" si="13"/>
        <v>15.038356164383561</v>
      </c>
      <c r="T314" s="4">
        <f t="shared" si="15"/>
        <v>-1.9</v>
      </c>
      <c r="U314" s="1">
        <v>69</v>
      </c>
      <c r="V314" s="1">
        <v>1.6</v>
      </c>
      <c r="W314" s="1">
        <v>135</v>
      </c>
      <c r="X314" s="1">
        <v>79</v>
      </c>
      <c r="Y314" s="1">
        <v>75</v>
      </c>
      <c r="Z314" s="1">
        <v>271</v>
      </c>
      <c r="AA314" s="1">
        <v>56</v>
      </c>
      <c r="AB314" s="1">
        <v>186</v>
      </c>
      <c r="AC314" s="1">
        <v>143</v>
      </c>
    </row>
    <row r="315" spans="1:43" ht="27" customHeight="1">
      <c r="A315" s="1">
        <v>315</v>
      </c>
      <c r="B315" s="1">
        <v>31</v>
      </c>
      <c r="C315" s="1" t="s">
        <v>20</v>
      </c>
      <c r="I315" s="1">
        <v>4</v>
      </c>
      <c r="J315" s="2">
        <v>43369</v>
      </c>
      <c r="K315" s="4">
        <f t="shared" si="12"/>
        <v>5.8</v>
      </c>
      <c r="L315" s="1">
        <v>2</v>
      </c>
      <c r="M315" s="1" t="s">
        <v>52</v>
      </c>
      <c r="N315" s="2">
        <v>37918</v>
      </c>
      <c r="O315" s="2">
        <v>43544</v>
      </c>
      <c r="P315" s="1" t="s">
        <v>46</v>
      </c>
      <c r="Q315" s="1">
        <v>0</v>
      </c>
      <c r="R315" s="2">
        <v>43544</v>
      </c>
      <c r="S315" s="4">
        <f t="shared" si="13"/>
        <v>15.194520547945206</v>
      </c>
      <c r="T315" s="4">
        <f t="shared" si="15"/>
        <v>0</v>
      </c>
      <c r="Z315" s="1">
        <v>283</v>
      </c>
      <c r="AA315" s="1">
        <v>44</v>
      </c>
      <c r="AB315" s="1">
        <v>225</v>
      </c>
      <c r="AC315" s="1">
        <v>67</v>
      </c>
      <c r="AD315" s="1">
        <v>84</v>
      </c>
      <c r="AE315" s="1">
        <v>74</v>
      </c>
      <c r="AF315" s="1">
        <v>15</v>
      </c>
      <c r="AG315" s="1">
        <v>10</v>
      </c>
    </row>
    <row r="316" spans="1:43" ht="27" customHeight="1">
      <c r="A316" s="1">
        <v>316</v>
      </c>
      <c r="B316" s="1">
        <v>31</v>
      </c>
      <c r="C316" s="1" t="s">
        <v>20</v>
      </c>
      <c r="I316" s="1">
        <v>5</v>
      </c>
      <c r="J316" s="2">
        <v>43369</v>
      </c>
      <c r="K316" s="4">
        <f t="shared" si="12"/>
        <v>8.5333333333333332</v>
      </c>
      <c r="L316" s="1">
        <v>3</v>
      </c>
      <c r="M316" s="1" t="s">
        <v>52</v>
      </c>
      <c r="N316" s="2">
        <v>37918</v>
      </c>
      <c r="O316" s="2">
        <v>43544</v>
      </c>
      <c r="P316" s="1" t="s">
        <v>46</v>
      </c>
      <c r="Q316" s="1">
        <v>10</v>
      </c>
      <c r="R316" s="2">
        <v>43628</v>
      </c>
      <c r="S316" s="4">
        <f t="shared" si="13"/>
        <v>15.419178082191781</v>
      </c>
      <c r="T316" s="4">
        <f t="shared" si="15"/>
        <v>2.7333333333333334</v>
      </c>
      <c r="U316" s="1">
        <v>65.8</v>
      </c>
      <c r="V316" s="1">
        <v>1.6</v>
      </c>
      <c r="W316" s="1">
        <v>121</v>
      </c>
      <c r="X316" s="1">
        <v>69</v>
      </c>
      <c r="Y316" s="1">
        <v>67</v>
      </c>
      <c r="Z316" s="1">
        <v>168</v>
      </c>
      <c r="AA316" s="1">
        <v>39</v>
      </c>
      <c r="AB316" s="1">
        <v>116</v>
      </c>
      <c r="AC316" s="1">
        <v>66</v>
      </c>
      <c r="AE316" s="1">
        <v>51</v>
      </c>
      <c r="AF316" s="1">
        <v>16</v>
      </c>
      <c r="AG316" s="1">
        <v>12</v>
      </c>
    </row>
    <row r="317" spans="1:43" ht="27" customHeight="1">
      <c r="A317" s="1">
        <v>317</v>
      </c>
      <c r="B317" s="1">
        <v>31</v>
      </c>
      <c r="C317" s="1" t="s">
        <v>20</v>
      </c>
      <c r="I317" s="1">
        <v>6</v>
      </c>
      <c r="J317" s="2">
        <v>43369</v>
      </c>
      <c r="K317" s="4">
        <f t="shared" si="12"/>
        <v>13.666666666666666</v>
      </c>
      <c r="M317" s="1" t="s">
        <v>52</v>
      </c>
      <c r="N317" s="2">
        <v>37918</v>
      </c>
      <c r="O317" s="2">
        <v>43544</v>
      </c>
      <c r="P317" s="1" t="s">
        <v>46</v>
      </c>
      <c r="Q317" s="1">
        <v>10</v>
      </c>
      <c r="R317" s="2">
        <v>43785</v>
      </c>
      <c r="S317" s="4">
        <f t="shared" si="13"/>
        <v>15.841095890410958</v>
      </c>
      <c r="T317" s="4">
        <f t="shared" si="15"/>
        <v>7.8666666666666663</v>
      </c>
      <c r="Z317" s="1">
        <v>157</v>
      </c>
      <c r="AA317" s="1">
        <v>40</v>
      </c>
      <c r="AB317" s="1">
        <v>105</v>
      </c>
      <c r="AC317" s="1">
        <v>59</v>
      </c>
      <c r="AH317" s="1">
        <v>8.3000000000000007</v>
      </c>
      <c r="AI317" s="1">
        <v>3.73</v>
      </c>
      <c r="AJ317" s="1">
        <v>3.83</v>
      </c>
      <c r="AK317" s="1">
        <v>0.45</v>
      </c>
      <c r="AL317" s="1">
        <v>0.24</v>
      </c>
      <c r="AM317" s="1">
        <v>0.02</v>
      </c>
      <c r="AN317" s="1">
        <v>4.74</v>
      </c>
      <c r="AO317" s="1">
        <v>13.8</v>
      </c>
      <c r="AP317" s="1">
        <v>42</v>
      </c>
      <c r="AQ317" s="1">
        <v>232</v>
      </c>
    </row>
    <row r="318" spans="1:43" ht="27" customHeight="1">
      <c r="A318" s="1">
        <v>318</v>
      </c>
      <c r="B318" s="1">
        <v>31</v>
      </c>
      <c r="C318" s="1" t="s">
        <v>20</v>
      </c>
      <c r="I318" s="1">
        <v>7</v>
      </c>
      <c r="J318" s="2">
        <v>43369</v>
      </c>
      <c r="K318" s="4">
        <f t="shared" si="12"/>
        <v>16.766666666666666</v>
      </c>
      <c r="L318" s="1">
        <v>4</v>
      </c>
      <c r="M318" s="1" t="s">
        <v>52</v>
      </c>
      <c r="N318" s="2">
        <v>37918</v>
      </c>
      <c r="O318" s="2">
        <v>43544</v>
      </c>
      <c r="P318" s="1" t="s">
        <v>46</v>
      </c>
      <c r="Q318" s="1">
        <v>5</v>
      </c>
      <c r="R318" s="2">
        <v>43880</v>
      </c>
      <c r="S318" s="4">
        <f t="shared" si="13"/>
        <v>16.095890410958905</v>
      </c>
      <c r="T318" s="4">
        <f t="shared" si="15"/>
        <v>10.966666666666667</v>
      </c>
      <c r="U318" s="1">
        <v>65</v>
      </c>
      <c r="V318" s="1">
        <v>1.6</v>
      </c>
      <c r="W318" s="1">
        <v>129</v>
      </c>
      <c r="X318" s="1">
        <v>84</v>
      </c>
      <c r="Y318" s="1">
        <v>82</v>
      </c>
      <c r="Z318" s="1">
        <v>224</v>
      </c>
      <c r="AA318" s="1">
        <v>46</v>
      </c>
      <c r="AB318" s="1">
        <v>166</v>
      </c>
      <c r="AC318" s="1">
        <v>60</v>
      </c>
    </row>
    <row r="319" spans="1:43" ht="27" customHeight="1">
      <c r="A319" s="1">
        <v>319</v>
      </c>
      <c r="B319" s="1">
        <v>33</v>
      </c>
      <c r="C319" s="1" t="s">
        <v>20</v>
      </c>
      <c r="D319" s="1" t="s">
        <v>59</v>
      </c>
      <c r="E319" s="1" t="s">
        <v>66</v>
      </c>
      <c r="G319" s="1" t="s">
        <v>70</v>
      </c>
      <c r="I319" s="1">
        <v>1</v>
      </c>
      <c r="J319" s="2">
        <v>39632</v>
      </c>
      <c r="K319" s="4">
        <f t="shared" si="12"/>
        <v>0</v>
      </c>
      <c r="L319" s="1">
        <v>1</v>
      </c>
      <c r="M319" s="1" t="s">
        <v>52</v>
      </c>
      <c r="N319" s="2">
        <v>34391</v>
      </c>
      <c r="O319" s="2">
        <v>40703</v>
      </c>
      <c r="R319" s="2">
        <v>39632</v>
      </c>
      <c r="S319" s="4">
        <f t="shared" si="13"/>
        <v>14.156164383561643</v>
      </c>
      <c r="T319" s="4">
        <f t="shared" si="15"/>
        <v>-35.200000000000003</v>
      </c>
      <c r="U319" s="1">
        <v>66</v>
      </c>
      <c r="V319" s="1">
        <v>1.69</v>
      </c>
      <c r="Z319" s="1">
        <v>233</v>
      </c>
      <c r="AA319" s="1">
        <v>51</v>
      </c>
      <c r="AB319" s="1">
        <v>170</v>
      </c>
      <c r="AC319" s="1">
        <v>59</v>
      </c>
      <c r="AD319" s="1">
        <v>74</v>
      </c>
      <c r="AF319" s="1">
        <v>18</v>
      </c>
      <c r="AG319" s="1">
        <v>17</v>
      </c>
      <c r="AH319" s="1">
        <v>5.48</v>
      </c>
      <c r="AI319" s="1">
        <v>3.6</v>
      </c>
      <c r="AJ319" s="1">
        <v>1.5</v>
      </c>
      <c r="AK319" s="1">
        <v>0.4</v>
      </c>
      <c r="AL319" s="1">
        <v>0.1</v>
      </c>
      <c r="AM319" s="1">
        <v>0</v>
      </c>
      <c r="AN319" s="1">
        <v>4.24</v>
      </c>
      <c r="AO319" s="1">
        <v>13.1</v>
      </c>
      <c r="AP319" s="1">
        <v>39.200000000000003</v>
      </c>
      <c r="AQ319" s="1">
        <v>191</v>
      </c>
    </row>
    <row r="320" spans="1:43" ht="27" customHeight="1">
      <c r="A320" s="1">
        <v>320</v>
      </c>
      <c r="B320" s="1">
        <v>33</v>
      </c>
      <c r="C320" s="1" t="s">
        <v>20</v>
      </c>
      <c r="I320" s="1">
        <v>2</v>
      </c>
      <c r="J320" s="2">
        <v>39632</v>
      </c>
      <c r="K320" s="4">
        <f t="shared" si="12"/>
        <v>19.733333333333334</v>
      </c>
      <c r="M320" s="1" t="s">
        <v>52</v>
      </c>
      <c r="N320" s="2">
        <v>34391</v>
      </c>
      <c r="O320" s="2">
        <v>40703</v>
      </c>
      <c r="R320" s="2">
        <v>40234</v>
      </c>
      <c r="S320" s="4">
        <f t="shared" si="13"/>
        <v>15.778082191780822</v>
      </c>
      <c r="T320" s="4">
        <f t="shared" si="15"/>
        <v>-15.466666666666667</v>
      </c>
      <c r="U320" s="1">
        <v>69.8</v>
      </c>
      <c r="Z320" s="1">
        <v>299</v>
      </c>
      <c r="AA320" s="1">
        <v>75</v>
      </c>
      <c r="AB320" s="1">
        <v>216</v>
      </c>
      <c r="AC320" s="1">
        <v>48</v>
      </c>
    </row>
    <row r="321" spans="1:43" ht="27" customHeight="1">
      <c r="A321" s="1">
        <v>321</v>
      </c>
      <c r="B321" s="1">
        <v>33</v>
      </c>
      <c r="C321" s="1" t="s">
        <v>20</v>
      </c>
      <c r="I321" s="1">
        <v>3</v>
      </c>
      <c r="J321" s="2">
        <v>39632</v>
      </c>
      <c r="K321" s="4">
        <f t="shared" si="12"/>
        <v>22.366666666666667</v>
      </c>
      <c r="M321" s="1" t="s">
        <v>52</v>
      </c>
      <c r="N321" s="2">
        <v>34391</v>
      </c>
      <c r="O321" s="2">
        <v>40703</v>
      </c>
      <c r="R321" s="2">
        <v>40312</v>
      </c>
      <c r="S321" s="4">
        <f t="shared" si="13"/>
        <v>15.994520547945205</v>
      </c>
      <c r="T321" s="4">
        <f t="shared" si="15"/>
        <v>-12.833333333333334</v>
      </c>
      <c r="U321" s="1">
        <v>70</v>
      </c>
      <c r="Z321" s="1">
        <v>284</v>
      </c>
      <c r="AB321" s="1">
        <v>208</v>
      </c>
    </row>
    <row r="322" spans="1:43" ht="27" customHeight="1">
      <c r="A322" s="1">
        <v>322</v>
      </c>
      <c r="B322" s="1">
        <v>33</v>
      </c>
      <c r="C322" s="1" t="s">
        <v>20</v>
      </c>
      <c r="I322" s="1">
        <v>4</v>
      </c>
      <c r="J322" s="2">
        <v>39632</v>
      </c>
      <c r="K322" s="4">
        <f t="shared" ref="K322:K385" si="16">DAYS360(J322,R322)/30</f>
        <v>30.6</v>
      </c>
      <c r="M322" s="1" t="s">
        <v>52</v>
      </c>
      <c r="N322" s="2">
        <v>34391</v>
      </c>
      <c r="O322" s="2">
        <v>40703</v>
      </c>
      <c r="R322" s="2">
        <v>40564</v>
      </c>
      <c r="S322" s="4">
        <f t="shared" ref="S322:S385" si="17">DAYS360(N322,R322)/365</f>
        <v>16.671232876712327</v>
      </c>
      <c r="T322" s="4">
        <f t="shared" si="15"/>
        <v>-4.5999999999999996</v>
      </c>
      <c r="Z322" s="1">
        <v>302</v>
      </c>
      <c r="AA322" s="1">
        <v>57</v>
      </c>
      <c r="AB322" s="1">
        <v>239</v>
      </c>
      <c r="AC322" s="1">
        <v>31</v>
      </c>
    </row>
    <row r="323" spans="1:43" ht="27" customHeight="1">
      <c r="A323" s="1">
        <v>323</v>
      </c>
      <c r="B323" s="1">
        <v>33</v>
      </c>
      <c r="C323" s="1" t="s">
        <v>20</v>
      </c>
      <c r="I323" s="1">
        <v>5</v>
      </c>
      <c r="J323" s="2">
        <v>39632</v>
      </c>
      <c r="K323" s="4">
        <f t="shared" si="16"/>
        <v>35.200000000000003</v>
      </c>
      <c r="L323" s="1">
        <v>2</v>
      </c>
      <c r="M323" s="1" t="s">
        <v>52</v>
      </c>
      <c r="N323" s="2">
        <v>34391</v>
      </c>
      <c r="O323" s="2">
        <v>40703</v>
      </c>
      <c r="P323" s="1" t="s">
        <v>36</v>
      </c>
      <c r="Q323" s="1">
        <v>0</v>
      </c>
      <c r="R323" s="2">
        <v>40703</v>
      </c>
      <c r="S323" s="4">
        <f t="shared" si="17"/>
        <v>17.049315068493151</v>
      </c>
      <c r="T323" s="4">
        <f t="shared" si="15"/>
        <v>0</v>
      </c>
      <c r="U323" s="1">
        <v>70</v>
      </c>
    </row>
    <row r="324" spans="1:43" ht="27" customHeight="1">
      <c r="A324" s="1">
        <v>324</v>
      </c>
      <c r="B324" s="1">
        <v>33</v>
      </c>
      <c r="C324" s="1" t="s">
        <v>20</v>
      </c>
      <c r="I324" s="1">
        <v>6</v>
      </c>
      <c r="J324" s="2">
        <v>39632</v>
      </c>
      <c r="K324" s="4">
        <f t="shared" si="16"/>
        <v>36.299999999999997</v>
      </c>
      <c r="L324" s="1">
        <v>3</v>
      </c>
      <c r="M324" s="1" t="s">
        <v>52</v>
      </c>
      <c r="N324" s="2">
        <v>34391</v>
      </c>
      <c r="O324" s="2">
        <v>40703</v>
      </c>
      <c r="P324" s="1" t="s">
        <v>36</v>
      </c>
      <c r="Q324" s="1">
        <v>20</v>
      </c>
      <c r="R324" s="2">
        <v>40736</v>
      </c>
      <c r="S324" s="4">
        <f t="shared" si="17"/>
        <v>17.139726027397259</v>
      </c>
      <c r="T324" s="4">
        <f t="shared" si="15"/>
        <v>1.1000000000000001</v>
      </c>
      <c r="Z324" s="1">
        <v>213</v>
      </c>
      <c r="AA324" s="1">
        <v>66</v>
      </c>
      <c r="AB324" s="1">
        <v>135</v>
      </c>
      <c r="AC324" s="1">
        <v>56</v>
      </c>
      <c r="AE324" s="1">
        <v>51</v>
      </c>
    </row>
    <row r="325" spans="1:43" ht="27" customHeight="1">
      <c r="A325" s="1">
        <v>325</v>
      </c>
      <c r="B325" s="1">
        <v>33</v>
      </c>
      <c r="C325" s="1" t="s">
        <v>20</v>
      </c>
      <c r="I325" s="1">
        <v>7</v>
      </c>
      <c r="J325" s="2">
        <v>39632</v>
      </c>
      <c r="K325" s="4">
        <f t="shared" si="16"/>
        <v>36.299999999999997</v>
      </c>
      <c r="L325" s="1">
        <v>4</v>
      </c>
      <c r="M325" s="1" t="s">
        <v>52</v>
      </c>
      <c r="N325" s="2">
        <v>34391</v>
      </c>
      <c r="O325" s="2">
        <v>40703</v>
      </c>
      <c r="P325" s="1" t="s">
        <v>36</v>
      </c>
      <c r="Q325" s="1">
        <v>20</v>
      </c>
      <c r="R325" s="2">
        <v>40736</v>
      </c>
      <c r="S325" s="4">
        <f t="shared" si="17"/>
        <v>17.139726027397259</v>
      </c>
      <c r="T325" s="4">
        <f t="shared" si="15"/>
        <v>1.1000000000000001</v>
      </c>
      <c r="U325">
        <v>70</v>
      </c>
      <c r="V325">
        <v>1.69</v>
      </c>
      <c r="Z325" s="1">
        <v>213</v>
      </c>
      <c r="AA325" s="1">
        <v>66</v>
      </c>
      <c r="AB325" s="1">
        <v>135</v>
      </c>
      <c r="AC325" s="1">
        <v>56</v>
      </c>
      <c r="AE325" s="1">
        <v>51</v>
      </c>
    </row>
    <row r="326" spans="1:43" ht="27" customHeight="1">
      <c r="A326" s="1">
        <v>326</v>
      </c>
      <c r="B326" s="1">
        <v>34</v>
      </c>
      <c r="C326" s="1" t="s">
        <v>20</v>
      </c>
      <c r="D326" s="1" t="s">
        <v>58</v>
      </c>
      <c r="E326" s="1" t="s">
        <v>74</v>
      </c>
      <c r="F326" s="1" t="s">
        <v>69</v>
      </c>
      <c r="H326" s="1" t="s">
        <v>71</v>
      </c>
      <c r="I326" s="1">
        <v>1</v>
      </c>
      <c r="J326" s="2">
        <v>37412</v>
      </c>
      <c r="K326" s="4">
        <f t="shared" si="16"/>
        <v>0</v>
      </c>
      <c r="L326" s="1">
        <v>1</v>
      </c>
      <c r="M326" s="1" t="s">
        <v>53</v>
      </c>
      <c r="N326" s="2">
        <v>35302</v>
      </c>
      <c r="O326" s="2">
        <v>40605</v>
      </c>
      <c r="R326" s="2">
        <v>37412</v>
      </c>
      <c r="S326" s="4">
        <f t="shared" si="17"/>
        <v>5.6986301369863011</v>
      </c>
      <c r="T326" s="4">
        <f t="shared" si="15"/>
        <v>-104.93333333333334</v>
      </c>
      <c r="U326">
        <v>18.100000000000001</v>
      </c>
      <c r="V326">
        <v>1.1599999999999999</v>
      </c>
      <c r="Z326" s="1">
        <v>273</v>
      </c>
      <c r="AA326" s="1">
        <v>63</v>
      </c>
      <c r="AB326" s="1">
        <v>198</v>
      </c>
      <c r="AC326" s="1">
        <v>62</v>
      </c>
      <c r="AD326" s="1">
        <v>82</v>
      </c>
      <c r="AF326" s="1">
        <v>30</v>
      </c>
      <c r="AG326" s="1">
        <v>12</v>
      </c>
      <c r="AH326" s="1">
        <v>8.4</v>
      </c>
      <c r="AI326" s="1">
        <v>3.8</v>
      </c>
      <c r="AJ326" s="1">
        <v>3.6</v>
      </c>
      <c r="AK326" s="1">
        <v>0.7</v>
      </c>
      <c r="AL326" s="1">
        <v>0.2</v>
      </c>
      <c r="AM326" s="1">
        <v>0.1</v>
      </c>
      <c r="AN326" s="1">
        <v>4.87</v>
      </c>
      <c r="AO326" s="1">
        <v>14</v>
      </c>
      <c r="AP326" s="1">
        <v>41.2</v>
      </c>
      <c r="AQ326" s="1">
        <v>438</v>
      </c>
    </row>
    <row r="327" spans="1:43" ht="27" customHeight="1">
      <c r="A327" s="1">
        <v>327</v>
      </c>
      <c r="B327" s="1">
        <v>34</v>
      </c>
      <c r="C327" s="1" t="s">
        <v>20</v>
      </c>
      <c r="I327" s="1">
        <v>2</v>
      </c>
      <c r="J327" s="2">
        <v>37412</v>
      </c>
      <c r="K327" s="4">
        <f t="shared" si="16"/>
        <v>3.9333333333333331</v>
      </c>
      <c r="M327" s="1" t="s">
        <v>53</v>
      </c>
      <c r="N327" s="2">
        <v>35302</v>
      </c>
      <c r="O327" s="2">
        <v>40605</v>
      </c>
      <c r="R327" s="2">
        <v>37532</v>
      </c>
      <c r="S327" s="4">
        <f t="shared" si="17"/>
        <v>6.021917808219178</v>
      </c>
      <c r="T327" s="4">
        <f t="shared" si="15"/>
        <v>-101</v>
      </c>
      <c r="U327" s="1">
        <v>18.100000000000001</v>
      </c>
      <c r="V327" s="1">
        <v>1.1599999999999999</v>
      </c>
      <c r="Z327" s="1">
        <v>244</v>
      </c>
      <c r="AA327" s="1">
        <v>63</v>
      </c>
      <c r="AB327" s="1">
        <v>165</v>
      </c>
      <c r="AC327" s="1">
        <v>81</v>
      </c>
      <c r="AD327" s="1">
        <v>89</v>
      </c>
    </row>
    <row r="328" spans="1:43" ht="27" customHeight="1">
      <c r="A328" s="1">
        <v>328</v>
      </c>
      <c r="B328" s="1">
        <v>34</v>
      </c>
      <c r="C328" s="1" t="s">
        <v>20</v>
      </c>
      <c r="I328" s="1">
        <v>3</v>
      </c>
      <c r="J328" s="2">
        <v>37412</v>
      </c>
      <c r="K328" s="4">
        <f t="shared" si="16"/>
        <v>12.233333333333333</v>
      </c>
      <c r="M328" s="1" t="s">
        <v>53</v>
      </c>
      <c r="N328" s="2">
        <v>35302</v>
      </c>
      <c r="O328" s="2">
        <v>40605</v>
      </c>
      <c r="R328" s="2">
        <v>37784</v>
      </c>
      <c r="S328" s="4">
        <f t="shared" si="17"/>
        <v>6.7041095890410958</v>
      </c>
      <c r="T328" s="4">
        <f t="shared" si="15"/>
        <v>-92.7</v>
      </c>
      <c r="U328" s="1">
        <v>20</v>
      </c>
      <c r="V328" s="1">
        <v>1.1950000000000001</v>
      </c>
      <c r="Z328" s="1">
        <v>251</v>
      </c>
      <c r="AA328" s="1">
        <v>63</v>
      </c>
      <c r="AB328" s="1">
        <v>175</v>
      </c>
      <c r="AC328" s="1">
        <v>67</v>
      </c>
    </row>
    <row r="329" spans="1:43" ht="27" customHeight="1">
      <c r="A329" s="1">
        <v>329</v>
      </c>
      <c r="B329" s="1">
        <v>34</v>
      </c>
      <c r="C329" s="1" t="s">
        <v>20</v>
      </c>
      <c r="I329" s="1">
        <v>4</v>
      </c>
      <c r="J329" s="2">
        <v>37412</v>
      </c>
      <c r="K329" s="4">
        <f t="shared" si="16"/>
        <v>17.866666666666667</v>
      </c>
      <c r="M329" s="1" t="s">
        <v>53</v>
      </c>
      <c r="N329" s="2">
        <v>35302</v>
      </c>
      <c r="O329" s="2">
        <v>40605</v>
      </c>
      <c r="R329" s="2">
        <v>37956</v>
      </c>
      <c r="S329" s="4">
        <f t="shared" si="17"/>
        <v>7.1671232876712327</v>
      </c>
      <c r="T329" s="4">
        <f t="shared" si="15"/>
        <v>-87.066666666666663</v>
      </c>
      <c r="U329" s="1">
        <v>21.5</v>
      </c>
      <c r="V329" s="1">
        <v>1.24</v>
      </c>
      <c r="W329" s="1">
        <v>116</v>
      </c>
      <c r="X329" s="1">
        <v>73</v>
      </c>
      <c r="Y329" s="1">
        <v>87</v>
      </c>
      <c r="Z329" s="1">
        <v>276</v>
      </c>
      <c r="AA329" s="1">
        <v>73</v>
      </c>
      <c r="AB329" s="1">
        <v>196</v>
      </c>
      <c r="AC329" s="1">
        <v>34</v>
      </c>
      <c r="AF329" s="1">
        <v>30</v>
      </c>
      <c r="AG329" s="1">
        <v>8</v>
      </c>
    </row>
    <row r="330" spans="1:43" ht="27" customHeight="1">
      <c r="A330" s="1">
        <v>330</v>
      </c>
      <c r="B330" s="1">
        <v>34</v>
      </c>
      <c r="C330" s="1" t="s">
        <v>20</v>
      </c>
      <c r="I330" s="1">
        <v>5</v>
      </c>
      <c r="J330" s="2">
        <v>37412</v>
      </c>
      <c r="K330" s="4">
        <f t="shared" si="16"/>
        <v>24.866666666666667</v>
      </c>
      <c r="M330" s="1" t="s">
        <v>53</v>
      </c>
      <c r="N330" s="2">
        <v>35302</v>
      </c>
      <c r="O330" s="2">
        <v>40605</v>
      </c>
      <c r="R330" s="2">
        <v>38169</v>
      </c>
      <c r="S330" s="4">
        <f t="shared" si="17"/>
        <v>7.7424657534246579</v>
      </c>
      <c r="T330" s="4">
        <f t="shared" si="15"/>
        <v>-80.066666666666663</v>
      </c>
      <c r="U330" s="1">
        <v>23</v>
      </c>
      <c r="V330" s="1">
        <v>1.26</v>
      </c>
      <c r="W330" s="1">
        <v>107</v>
      </c>
      <c r="X330" s="1">
        <v>70</v>
      </c>
      <c r="Y330" s="1">
        <v>88</v>
      </c>
      <c r="Z330" s="1">
        <v>238</v>
      </c>
      <c r="AA330" s="1">
        <v>64</v>
      </c>
      <c r="AB330" s="1">
        <v>156</v>
      </c>
      <c r="AC330" s="1">
        <v>91</v>
      </c>
    </row>
    <row r="331" spans="1:43" ht="27" customHeight="1">
      <c r="A331" s="1">
        <v>331</v>
      </c>
      <c r="B331" s="1">
        <v>34</v>
      </c>
      <c r="C331" s="1" t="s">
        <v>20</v>
      </c>
      <c r="I331" s="1">
        <v>6</v>
      </c>
      <c r="J331" s="2">
        <v>37412</v>
      </c>
      <c r="K331" s="4">
        <f t="shared" si="16"/>
        <v>25.266666666666666</v>
      </c>
      <c r="M331" s="1" t="s">
        <v>53</v>
      </c>
      <c r="N331" s="2">
        <v>35302</v>
      </c>
      <c r="O331" s="2">
        <v>40605</v>
      </c>
      <c r="R331" s="2">
        <v>38181</v>
      </c>
      <c r="S331" s="4">
        <f t="shared" si="17"/>
        <v>7.7753424657534245</v>
      </c>
      <c r="T331" s="4">
        <f t="shared" si="15"/>
        <v>-79.666666666666671</v>
      </c>
      <c r="U331" s="1">
        <v>23</v>
      </c>
      <c r="V331" s="1">
        <v>1.26</v>
      </c>
      <c r="W331" s="1">
        <v>112</v>
      </c>
      <c r="X331" s="1">
        <v>84</v>
      </c>
      <c r="Y331" s="1">
        <v>74</v>
      </c>
      <c r="Z331" s="1">
        <v>289</v>
      </c>
      <c r="AA331" s="1">
        <v>78</v>
      </c>
      <c r="AB331" s="1">
        <v>197</v>
      </c>
      <c r="AC331" s="1">
        <v>70</v>
      </c>
      <c r="AH331" s="1">
        <v>6.34</v>
      </c>
      <c r="AI331" s="1">
        <v>2.34</v>
      </c>
      <c r="AJ331" s="1">
        <v>3.16</v>
      </c>
      <c r="AK331" s="1">
        <v>0.57999999999999996</v>
      </c>
      <c r="AL331" s="1">
        <v>0.19</v>
      </c>
      <c r="AM331" s="1">
        <v>7.0000000000000007E-2</v>
      </c>
      <c r="AN331" s="1">
        <v>4.83</v>
      </c>
      <c r="AO331" s="1">
        <v>14.3</v>
      </c>
      <c r="AP331" s="1">
        <v>37.9</v>
      </c>
      <c r="AQ331" s="1">
        <v>308</v>
      </c>
    </row>
    <row r="332" spans="1:43" ht="27" customHeight="1">
      <c r="A332" s="1">
        <v>332</v>
      </c>
      <c r="B332" s="1">
        <v>34</v>
      </c>
      <c r="C332" s="1" t="s">
        <v>20</v>
      </c>
      <c r="I332" s="1">
        <v>7</v>
      </c>
      <c r="J332" s="2">
        <v>37412</v>
      </c>
      <c r="K332" s="4">
        <f t="shared" si="16"/>
        <v>27.533333333333335</v>
      </c>
      <c r="M332" s="1" t="s">
        <v>53</v>
      </c>
      <c r="N332" s="2">
        <v>35302</v>
      </c>
      <c r="O332" s="2">
        <v>40605</v>
      </c>
      <c r="R332" s="2">
        <v>38251</v>
      </c>
      <c r="S332" s="4">
        <f t="shared" si="17"/>
        <v>7.9616438356164387</v>
      </c>
      <c r="T332" s="4">
        <f t="shared" si="15"/>
        <v>-77.400000000000006</v>
      </c>
      <c r="U332" s="1">
        <v>24.5</v>
      </c>
      <c r="V332" s="1">
        <v>1.2849999999999999</v>
      </c>
      <c r="W332" s="1">
        <v>120</v>
      </c>
      <c r="X332" s="1">
        <v>60</v>
      </c>
      <c r="Y332" s="1">
        <v>83</v>
      </c>
      <c r="Z332" s="1">
        <v>306</v>
      </c>
      <c r="AA332" s="1">
        <v>68.8</v>
      </c>
      <c r="AB332" s="1">
        <v>225</v>
      </c>
      <c r="AC332" s="1">
        <v>60</v>
      </c>
      <c r="AD332" s="1">
        <v>84</v>
      </c>
      <c r="AF332" s="1">
        <v>29</v>
      </c>
      <c r="AG332" s="1">
        <v>15</v>
      </c>
    </row>
    <row r="333" spans="1:43" ht="27" customHeight="1">
      <c r="A333" s="1">
        <v>333</v>
      </c>
      <c r="B333" s="1">
        <v>34</v>
      </c>
      <c r="C333" s="1" t="s">
        <v>20</v>
      </c>
      <c r="I333" s="1">
        <v>8</v>
      </c>
      <c r="J333" s="2">
        <v>37412</v>
      </c>
      <c r="K333" s="4">
        <f t="shared" si="16"/>
        <v>33.6</v>
      </c>
      <c r="M333" s="1" t="s">
        <v>53</v>
      </c>
      <c r="N333" s="2">
        <v>35302</v>
      </c>
      <c r="O333" s="2">
        <v>40605</v>
      </c>
      <c r="P333" s="1" t="s">
        <v>47</v>
      </c>
      <c r="R333" s="2">
        <v>38434</v>
      </c>
      <c r="S333" s="4">
        <f t="shared" si="17"/>
        <v>8.4602739726027405</v>
      </c>
      <c r="T333" s="4">
        <f t="shared" si="15"/>
        <v>-71.333333333333329</v>
      </c>
      <c r="U333" s="1">
        <v>26</v>
      </c>
      <c r="Z333" s="1">
        <v>285</v>
      </c>
      <c r="AA333" s="1">
        <v>78</v>
      </c>
      <c r="AB333" s="1">
        <v>196</v>
      </c>
      <c r="AC333" s="1">
        <v>56</v>
      </c>
      <c r="AD333" s="1">
        <v>83</v>
      </c>
      <c r="AF333" s="1">
        <v>21</v>
      </c>
      <c r="AG333" s="1">
        <v>13</v>
      </c>
    </row>
    <row r="334" spans="1:43" ht="27" customHeight="1">
      <c r="A334" s="1">
        <v>334</v>
      </c>
      <c r="B334" s="1">
        <v>34</v>
      </c>
      <c r="C334" s="1" t="s">
        <v>20</v>
      </c>
      <c r="I334" s="1">
        <v>9</v>
      </c>
      <c r="J334" s="2">
        <v>37412</v>
      </c>
      <c r="K334" s="4">
        <f t="shared" si="16"/>
        <v>39.733333333333334</v>
      </c>
      <c r="M334" s="1" t="s">
        <v>53</v>
      </c>
      <c r="N334" s="2">
        <v>35302</v>
      </c>
      <c r="O334" s="2">
        <v>40605</v>
      </c>
      <c r="P334" s="1" t="s">
        <v>47</v>
      </c>
      <c r="R334" s="2">
        <v>38622</v>
      </c>
      <c r="S334" s="4">
        <f t="shared" si="17"/>
        <v>8.9643835616438352</v>
      </c>
      <c r="T334" s="4">
        <f t="shared" si="15"/>
        <v>-65.2</v>
      </c>
      <c r="U334" s="1">
        <v>28.4</v>
      </c>
      <c r="V334" s="1">
        <v>1.345</v>
      </c>
      <c r="W334" s="1">
        <v>120</v>
      </c>
      <c r="X334" s="1">
        <v>65</v>
      </c>
      <c r="Y334" s="1">
        <v>96</v>
      </c>
      <c r="Z334" s="1">
        <v>280</v>
      </c>
      <c r="AA334" s="1">
        <v>73</v>
      </c>
      <c r="AB334" s="1">
        <v>193</v>
      </c>
      <c r="AC334" s="1">
        <v>68</v>
      </c>
      <c r="AD334" s="1">
        <v>89</v>
      </c>
      <c r="AF334" s="1">
        <v>27</v>
      </c>
      <c r="AG334" s="1">
        <v>11</v>
      </c>
    </row>
    <row r="335" spans="1:43" ht="27" customHeight="1">
      <c r="A335" s="1">
        <v>335</v>
      </c>
      <c r="B335" s="1">
        <v>34</v>
      </c>
      <c r="C335" s="1" t="s">
        <v>20</v>
      </c>
      <c r="I335" s="1">
        <v>10</v>
      </c>
      <c r="J335" s="2">
        <v>37412</v>
      </c>
      <c r="K335" s="4">
        <f t="shared" si="16"/>
        <v>42.3</v>
      </c>
      <c r="M335" s="1" t="s">
        <v>53</v>
      </c>
      <c r="N335" s="2">
        <v>35302</v>
      </c>
      <c r="O335" s="2">
        <v>40605</v>
      </c>
      <c r="P335" s="1" t="s">
        <v>47</v>
      </c>
      <c r="R335" s="2">
        <v>38700</v>
      </c>
      <c r="S335" s="4">
        <f t="shared" si="17"/>
        <v>9.1753424657534239</v>
      </c>
      <c r="T335" s="4">
        <f t="shared" si="15"/>
        <v>-62.633333333333333</v>
      </c>
      <c r="U335" s="1">
        <v>28</v>
      </c>
      <c r="V335" s="1">
        <v>1.35</v>
      </c>
      <c r="W335" s="1">
        <v>104</v>
      </c>
      <c r="X335" s="1">
        <v>65</v>
      </c>
      <c r="Y335" s="1">
        <v>82</v>
      </c>
      <c r="Z335" s="1">
        <v>241</v>
      </c>
      <c r="AA335" s="1">
        <v>49</v>
      </c>
      <c r="AB335" s="1">
        <v>173</v>
      </c>
      <c r="AC335" s="1">
        <v>93</v>
      </c>
      <c r="AD335" s="1">
        <v>84</v>
      </c>
      <c r="AF335" s="1">
        <v>24</v>
      </c>
      <c r="AG335" s="1">
        <v>11</v>
      </c>
    </row>
    <row r="336" spans="1:43" ht="27" customHeight="1">
      <c r="A336" s="1">
        <v>336</v>
      </c>
      <c r="B336" s="1">
        <v>34</v>
      </c>
      <c r="C336" s="1" t="s">
        <v>20</v>
      </c>
      <c r="I336" s="1">
        <v>11</v>
      </c>
      <c r="J336" s="2">
        <v>37412</v>
      </c>
      <c r="K336" s="4">
        <f t="shared" si="16"/>
        <v>47.633333333333333</v>
      </c>
      <c r="M336" s="1" t="s">
        <v>53</v>
      </c>
      <c r="N336" s="2">
        <v>35302</v>
      </c>
      <c r="O336" s="2">
        <v>40605</v>
      </c>
      <c r="R336" s="2">
        <v>38861</v>
      </c>
      <c r="S336" s="4">
        <f t="shared" si="17"/>
        <v>9.6136986301369856</v>
      </c>
      <c r="T336" s="4">
        <f t="shared" si="15"/>
        <v>-57.3</v>
      </c>
      <c r="U336" s="1">
        <v>30</v>
      </c>
      <c r="V336" s="1">
        <v>1.37</v>
      </c>
      <c r="W336" s="1">
        <v>117</v>
      </c>
      <c r="X336" s="1">
        <v>79</v>
      </c>
      <c r="Y336" s="1">
        <v>88</v>
      </c>
      <c r="Z336" s="1">
        <v>269</v>
      </c>
      <c r="AA336" s="1">
        <v>73</v>
      </c>
      <c r="AB336" s="1">
        <v>186</v>
      </c>
      <c r="AC336" s="1">
        <v>73</v>
      </c>
    </row>
    <row r="337" spans="1:43" ht="27" customHeight="1">
      <c r="A337" s="1">
        <v>337</v>
      </c>
      <c r="B337" s="1">
        <v>34</v>
      </c>
      <c r="C337" s="1" t="s">
        <v>20</v>
      </c>
      <c r="I337" s="1">
        <v>12</v>
      </c>
      <c r="J337" s="2">
        <v>37412</v>
      </c>
      <c r="K337" s="4">
        <f t="shared" si="16"/>
        <v>47.866666666666667</v>
      </c>
      <c r="M337" s="1" t="s">
        <v>53</v>
      </c>
      <c r="N337" s="2">
        <v>35302</v>
      </c>
      <c r="O337" s="2">
        <v>40605</v>
      </c>
      <c r="R337" s="2">
        <v>38868</v>
      </c>
      <c r="S337" s="4">
        <f t="shared" si="17"/>
        <v>9.632876712328768</v>
      </c>
      <c r="T337" s="4">
        <f t="shared" si="15"/>
        <v>-57.06666666666667</v>
      </c>
      <c r="U337" s="1">
        <v>30</v>
      </c>
      <c r="V337" s="1">
        <v>1.39</v>
      </c>
      <c r="Z337" s="1">
        <v>251</v>
      </c>
      <c r="AA337" s="1">
        <v>61</v>
      </c>
      <c r="AC337" s="1">
        <v>93</v>
      </c>
      <c r="AD337" s="1">
        <v>85</v>
      </c>
      <c r="AE337" s="1">
        <v>32</v>
      </c>
      <c r="AF337" s="1">
        <v>24</v>
      </c>
      <c r="AG337" s="1">
        <v>14</v>
      </c>
      <c r="AH337" s="1">
        <v>8.07</v>
      </c>
      <c r="AI337" s="1">
        <v>4.5999999999999996</v>
      </c>
      <c r="AJ337" s="1">
        <v>2.7</v>
      </c>
      <c r="AK337" s="1">
        <v>0.6</v>
      </c>
      <c r="AL337" s="1">
        <v>0.1</v>
      </c>
      <c r="AM337" s="1">
        <v>0</v>
      </c>
      <c r="AN337" s="1">
        <v>5.08</v>
      </c>
      <c r="AO337" s="1">
        <v>14.6</v>
      </c>
      <c r="AP337" s="1">
        <v>40.1</v>
      </c>
      <c r="AQ337" s="1">
        <v>386</v>
      </c>
    </row>
    <row r="338" spans="1:43" ht="27" customHeight="1">
      <c r="A338" s="1">
        <v>338</v>
      </c>
      <c r="B338" s="1">
        <v>34</v>
      </c>
      <c r="C338" s="1" t="s">
        <v>20</v>
      </c>
      <c r="I338" s="1">
        <v>13</v>
      </c>
      <c r="J338" s="2">
        <v>37412</v>
      </c>
      <c r="K338" s="4">
        <f t="shared" si="16"/>
        <v>59.533333333333331</v>
      </c>
      <c r="M338" s="1" t="s">
        <v>53</v>
      </c>
      <c r="N338" s="2">
        <v>35302</v>
      </c>
      <c r="O338" s="2">
        <v>40605</v>
      </c>
      <c r="R338" s="2">
        <v>39223</v>
      </c>
      <c r="S338" s="4">
        <f t="shared" si="17"/>
        <v>10.591780821917808</v>
      </c>
      <c r="T338" s="4">
        <f t="shared" si="15"/>
        <v>-45.4</v>
      </c>
      <c r="U338" s="1">
        <v>31</v>
      </c>
      <c r="V338" s="1">
        <v>1.45</v>
      </c>
      <c r="W338" s="1">
        <v>123</v>
      </c>
      <c r="X338" s="1">
        <v>74</v>
      </c>
      <c r="Y338" s="1">
        <v>81</v>
      </c>
      <c r="Z338" s="1">
        <v>262</v>
      </c>
      <c r="AA338" s="1">
        <v>79</v>
      </c>
      <c r="AB338" s="1">
        <v>170</v>
      </c>
      <c r="AC338" s="1">
        <v>62</v>
      </c>
    </row>
    <row r="339" spans="1:43" ht="27" customHeight="1">
      <c r="A339" s="1">
        <v>339</v>
      </c>
      <c r="B339" s="1">
        <v>34</v>
      </c>
      <c r="C339" s="1" t="s">
        <v>20</v>
      </c>
      <c r="I339" s="1">
        <v>14</v>
      </c>
      <c r="J339" s="2">
        <v>37412</v>
      </c>
      <c r="K339" s="4">
        <f t="shared" si="16"/>
        <v>61.966666666666669</v>
      </c>
      <c r="M339" s="1" t="s">
        <v>53</v>
      </c>
      <c r="N339" s="2">
        <v>35302</v>
      </c>
      <c r="O339" s="2">
        <v>40605</v>
      </c>
      <c r="R339" s="2">
        <v>39298</v>
      </c>
      <c r="S339" s="4">
        <f t="shared" si="17"/>
        <v>10.791780821917808</v>
      </c>
      <c r="T339" s="4">
        <f t="shared" si="15"/>
        <v>-42.966666666666669</v>
      </c>
      <c r="U339" s="1">
        <v>33</v>
      </c>
      <c r="V339" s="1">
        <v>1.47</v>
      </c>
      <c r="W339" s="1">
        <v>116</v>
      </c>
      <c r="X339" s="1">
        <v>62</v>
      </c>
      <c r="Z339" s="1">
        <v>283</v>
      </c>
      <c r="AA339" s="1">
        <v>81</v>
      </c>
      <c r="AB339" s="1">
        <v>186</v>
      </c>
      <c r="AC339" s="1">
        <v>80</v>
      </c>
      <c r="AH339" s="1">
        <v>6.64</v>
      </c>
      <c r="AN339" s="1">
        <v>5.27</v>
      </c>
      <c r="AO339" s="1">
        <v>15.3</v>
      </c>
      <c r="AP339" s="1">
        <v>41.7</v>
      </c>
      <c r="AQ339" s="1">
        <v>327</v>
      </c>
    </row>
    <row r="340" spans="1:43" ht="27" customHeight="1">
      <c r="A340" s="1">
        <v>340</v>
      </c>
      <c r="B340" s="1">
        <v>34</v>
      </c>
      <c r="C340" s="1" t="s">
        <v>20</v>
      </c>
      <c r="I340" s="1">
        <v>15</v>
      </c>
      <c r="J340" s="2">
        <v>37412</v>
      </c>
      <c r="K340" s="4">
        <f t="shared" si="16"/>
        <v>71.5</v>
      </c>
      <c r="M340" s="1" t="s">
        <v>53</v>
      </c>
      <c r="N340" s="2">
        <v>35302</v>
      </c>
      <c r="O340" s="2">
        <v>40605</v>
      </c>
      <c r="R340" s="2">
        <v>39588</v>
      </c>
      <c r="S340" s="4">
        <f t="shared" si="17"/>
        <v>11.575342465753424</v>
      </c>
      <c r="T340" s="4">
        <f t="shared" si="15"/>
        <v>-33.43333333333333</v>
      </c>
      <c r="U340" s="1">
        <v>38</v>
      </c>
      <c r="V340" s="1">
        <v>1.5</v>
      </c>
      <c r="Z340" s="1">
        <v>258</v>
      </c>
      <c r="AA340" s="1">
        <v>69</v>
      </c>
      <c r="AB340" s="1">
        <v>172</v>
      </c>
      <c r="AC340" s="1">
        <v>82</v>
      </c>
      <c r="AD340" s="1">
        <v>94</v>
      </c>
      <c r="AF340" s="1">
        <v>22</v>
      </c>
      <c r="AG340" s="1">
        <v>14</v>
      </c>
      <c r="AH340" s="1">
        <v>9.6300000000000008</v>
      </c>
      <c r="AI340" s="1">
        <v>6.2</v>
      </c>
      <c r="AJ340" s="1">
        <v>2.6</v>
      </c>
      <c r="AK340" s="1">
        <v>0.8</v>
      </c>
      <c r="AL340" s="1">
        <v>0.1</v>
      </c>
      <c r="AM340" s="1">
        <v>0</v>
      </c>
      <c r="AN340" s="1">
        <v>5.15</v>
      </c>
      <c r="AO340" s="1">
        <v>14.8</v>
      </c>
      <c r="AP340" s="1">
        <v>41.2</v>
      </c>
      <c r="AQ340" s="1">
        <v>332</v>
      </c>
    </row>
    <row r="341" spans="1:43" ht="27" customHeight="1">
      <c r="A341" s="1">
        <v>341</v>
      </c>
      <c r="B341" s="1">
        <v>34</v>
      </c>
      <c r="C341" s="1" t="s">
        <v>20</v>
      </c>
      <c r="I341" s="1">
        <v>16</v>
      </c>
      <c r="J341" s="2">
        <v>37412</v>
      </c>
      <c r="K341" s="4">
        <f t="shared" si="16"/>
        <v>95.466666666666669</v>
      </c>
      <c r="M341" s="1" t="s">
        <v>53</v>
      </c>
      <c r="N341" s="2">
        <v>35302</v>
      </c>
      <c r="O341" s="2">
        <v>40605</v>
      </c>
      <c r="R341" s="2">
        <v>40317</v>
      </c>
      <c r="S341" s="4">
        <f t="shared" si="17"/>
        <v>13.545205479452054</v>
      </c>
      <c r="T341" s="4">
        <f t="shared" si="15"/>
        <v>-9.4666666666666668</v>
      </c>
      <c r="Z341" s="1">
        <v>250</v>
      </c>
      <c r="AA341" s="1">
        <v>66</v>
      </c>
      <c r="AB341" s="1">
        <v>167</v>
      </c>
      <c r="AC341" s="1">
        <v>82</v>
      </c>
      <c r="AD341" s="1">
        <v>94</v>
      </c>
      <c r="AE341" s="1">
        <v>42</v>
      </c>
      <c r="AF341" s="1">
        <v>19</v>
      </c>
      <c r="AG341" s="1">
        <v>10</v>
      </c>
      <c r="AH341" s="1">
        <v>6.79</v>
      </c>
      <c r="AI341" s="1">
        <v>3.6</v>
      </c>
      <c r="AJ341" s="1">
        <v>2.5</v>
      </c>
      <c r="AK341" s="1">
        <v>0.5</v>
      </c>
      <c r="AL341" s="1">
        <v>0.1</v>
      </c>
      <c r="AM341" s="1">
        <v>0</v>
      </c>
      <c r="AN341" s="1">
        <v>5.04</v>
      </c>
      <c r="AO341" s="1">
        <v>14.9</v>
      </c>
      <c r="AP341" s="1">
        <v>40.700000000000003</v>
      </c>
      <c r="AQ341" s="1">
        <v>310</v>
      </c>
    </row>
    <row r="342" spans="1:43" ht="27" customHeight="1">
      <c r="A342" s="1">
        <v>342</v>
      </c>
      <c r="B342" s="1">
        <v>34</v>
      </c>
      <c r="C342" s="1" t="s">
        <v>20</v>
      </c>
      <c r="I342" s="1">
        <v>17</v>
      </c>
      <c r="J342" s="2">
        <v>37412</v>
      </c>
      <c r="K342" s="4">
        <f t="shared" si="16"/>
        <v>104.93333333333334</v>
      </c>
      <c r="L342" s="1">
        <v>4</v>
      </c>
      <c r="M342" s="1" t="s">
        <v>53</v>
      </c>
      <c r="N342" s="2">
        <v>35302</v>
      </c>
      <c r="O342" s="2">
        <v>40605</v>
      </c>
      <c r="R342" s="2">
        <v>40605</v>
      </c>
      <c r="S342" s="4">
        <f t="shared" si="17"/>
        <v>14.323287671232876</v>
      </c>
      <c r="T342" s="4">
        <f t="shared" si="15"/>
        <v>0</v>
      </c>
      <c r="U342" s="1">
        <v>44</v>
      </c>
      <c r="V342" s="1">
        <v>1.66</v>
      </c>
      <c r="Z342" s="1">
        <v>224</v>
      </c>
      <c r="AA342" s="1">
        <v>56</v>
      </c>
      <c r="AB342" s="1">
        <v>155</v>
      </c>
    </row>
    <row r="343" spans="1:43" ht="27" customHeight="1">
      <c r="A343" s="1">
        <v>343</v>
      </c>
      <c r="B343" s="1">
        <v>35</v>
      </c>
      <c r="C343" s="1" t="s">
        <v>20</v>
      </c>
      <c r="D343" s="1" t="s">
        <v>58</v>
      </c>
      <c r="E343" s="1" t="s">
        <v>74</v>
      </c>
      <c r="F343" s="1" t="s">
        <v>69</v>
      </c>
      <c r="I343" s="1">
        <v>1</v>
      </c>
      <c r="J343" s="2">
        <v>43649</v>
      </c>
      <c r="K343" s="4">
        <f t="shared" si="16"/>
        <v>0</v>
      </c>
      <c r="L343" s="1">
        <v>1</v>
      </c>
      <c r="M343" s="1" t="s">
        <v>52</v>
      </c>
      <c r="N343" s="2">
        <v>39804</v>
      </c>
      <c r="O343" s="2">
        <v>43873</v>
      </c>
      <c r="P343" s="1" t="s">
        <v>38</v>
      </c>
      <c r="R343" s="2">
        <v>43649</v>
      </c>
      <c r="S343" s="4">
        <f t="shared" si="17"/>
        <v>10.386301369863014</v>
      </c>
      <c r="T343" s="4">
        <f t="shared" si="15"/>
        <v>-7.3</v>
      </c>
      <c r="U343" s="1">
        <v>52</v>
      </c>
      <c r="V343" s="1">
        <v>1.51</v>
      </c>
      <c r="W343" s="1">
        <v>138</v>
      </c>
      <c r="X343" s="1">
        <v>88</v>
      </c>
      <c r="Y343" s="1">
        <v>119</v>
      </c>
      <c r="Z343" s="1">
        <v>290</v>
      </c>
      <c r="AA343" s="1">
        <v>56.4</v>
      </c>
      <c r="AB343" s="1">
        <v>261</v>
      </c>
      <c r="AC343" s="1">
        <v>106</v>
      </c>
    </row>
    <row r="344" spans="1:43" ht="27" customHeight="1">
      <c r="A344" s="1">
        <v>344</v>
      </c>
      <c r="B344" s="1">
        <v>35</v>
      </c>
      <c r="C344" s="1" t="s">
        <v>20</v>
      </c>
      <c r="I344" s="1">
        <v>2</v>
      </c>
      <c r="J344" s="2">
        <v>43649</v>
      </c>
      <c r="K344" s="4">
        <f t="shared" si="16"/>
        <v>1.9</v>
      </c>
      <c r="M344" s="1" t="s">
        <v>52</v>
      </c>
      <c r="N344" s="2">
        <v>39804</v>
      </c>
      <c r="O344" s="2">
        <v>43873</v>
      </c>
      <c r="P344" s="1" t="s">
        <v>38</v>
      </c>
      <c r="R344" s="2">
        <v>43707</v>
      </c>
      <c r="S344" s="4">
        <f t="shared" si="17"/>
        <v>10.542465753424658</v>
      </c>
      <c r="T344" s="4">
        <f t="shared" si="15"/>
        <v>-5.4</v>
      </c>
      <c r="U344" s="1">
        <v>55.5</v>
      </c>
      <c r="V344" s="1">
        <v>1.55</v>
      </c>
      <c r="Z344" s="1">
        <v>291</v>
      </c>
      <c r="AA344" s="1">
        <v>73</v>
      </c>
      <c r="AB344" s="1">
        <v>228</v>
      </c>
      <c r="AC344" s="1">
        <v>58</v>
      </c>
      <c r="AD344" s="1">
        <v>88</v>
      </c>
      <c r="AF344" s="1">
        <v>18</v>
      </c>
      <c r="AG344" s="1">
        <v>14</v>
      </c>
      <c r="AH344" s="1">
        <v>6.65</v>
      </c>
      <c r="AI344" s="1">
        <v>3.6</v>
      </c>
      <c r="AJ344" s="1">
        <v>2.39</v>
      </c>
      <c r="AK344" s="1">
        <v>0.5</v>
      </c>
      <c r="AL344" s="1">
        <v>0.1</v>
      </c>
      <c r="AM344" s="1">
        <v>0</v>
      </c>
      <c r="AN344" s="1">
        <v>4.97</v>
      </c>
      <c r="AO344" s="1">
        <v>13.6</v>
      </c>
      <c r="AP344" s="1">
        <v>40.700000000000003</v>
      </c>
      <c r="AQ344" s="1">
        <v>330</v>
      </c>
    </row>
    <row r="345" spans="1:43" ht="27" customHeight="1">
      <c r="A345" s="1">
        <v>345</v>
      </c>
      <c r="B345" s="1">
        <v>35</v>
      </c>
      <c r="C345" s="1" t="s">
        <v>20</v>
      </c>
      <c r="I345" s="1">
        <v>3</v>
      </c>
      <c r="J345" s="2">
        <v>43649</v>
      </c>
      <c r="K345" s="4">
        <f t="shared" si="16"/>
        <v>4.1333333333333337</v>
      </c>
      <c r="M345" s="1" t="s">
        <v>52</v>
      </c>
      <c r="N345" s="2">
        <v>39804</v>
      </c>
      <c r="O345" s="2">
        <v>43873</v>
      </c>
      <c r="P345" s="1" t="s">
        <v>38</v>
      </c>
      <c r="R345" s="2">
        <v>43776</v>
      </c>
      <c r="S345" s="4">
        <f t="shared" si="17"/>
        <v>10.726027397260275</v>
      </c>
      <c r="T345" s="4">
        <f t="shared" si="15"/>
        <v>-3.1666666666666665</v>
      </c>
      <c r="U345" s="1">
        <v>57.9</v>
      </c>
      <c r="V345" s="1">
        <v>1.56</v>
      </c>
      <c r="Z345" s="1">
        <v>304</v>
      </c>
      <c r="AA345" s="1">
        <v>67</v>
      </c>
      <c r="AB345" s="1">
        <v>216</v>
      </c>
      <c r="AC345" s="1">
        <v>106</v>
      </c>
      <c r="AD345" s="1">
        <v>92</v>
      </c>
      <c r="AF345" s="1">
        <v>20</v>
      </c>
      <c r="AG345" s="1">
        <v>14</v>
      </c>
      <c r="AH345" s="1">
        <v>6.46</v>
      </c>
      <c r="AI345" s="1">
        <v>3.4</v>
      </c>
      <c r="AJ345" s="1">
        <v>2.44</v>
      </c>
      <c r="AK345" s="1">
        <v>0.42</v>
      </c>
      <c r="AL345" s="1">
        <v>0.15</v>
      </c>
      <c r="AM345" s="1">
        <v>0.03</v>
      </c>
      <c r="AN345" s="1">
        <v>5.04</v>
      </c>
      <c r="AO345" s="1">
        <v>14.1</v>
      </c>
      <c r="AP345" s="1">
        <v>42.5</v>
      </c>
      <c r="AQ345" s="1">
        <v>306</v>
      </c>
    </row>
    <row r="346" spans="1:43" ht="27" customHeight="1">
      <c r="A346" s="1">
        <v>346</v>
      </c>
      <c r="B346" s="1">
        <v>35</v>
      </c>
      <c r="C346" s="1" t="s">
        <v>20</v>
      </c>
      <c r="I346" s="1">
        <v>4</v>
      </c>
      <c r="J346" s="2">
        <v>43649</v>
      </c>
      <c r="K346" s="4">
        <f t="shared" si="16"/>
        <v>7.3</v>
      </c>
      <c r="L346" s="1">
        <v>2</v>
      </c>
      <c r="M346" s="1" t="s">
        <v>52</v>
      </c>
      <c r="N346" s="2">
        <v>39804</v>
      </c>
      <c r="O346" s="2">
        <v>43873</v>
      </c>
      <c r="P346" s="1" t="s">
        <v>38</v>
      </c>
      <c r="Q346" s="1">
        <v>0</v>
      </c>
      <c r="R346" s="2">
        <v>43873</v>
      </c>
      <c r="S346" s="4">
        <f t="shared" si="17"/>
        <v>10.986301369863014</v>
      </c>
      <c r="T346" s="4">
        <f t="shared" si="15"/>
        <v>0</v>
      </c>
      <c r="U346" s="1">
        <v>58.6</v>
      </c>
      <c r="V346" s="1">
        <v>1.57</v>
      </c>
      <c r="W346" s="1">
        <v>127</v>
      </c>
      <c r="X346" s="1">
        <v>84</v>
      </c>
      <c r="Y346" s="1">
        <v>87</v>
      </c>
      <c r="Z346" s="1">
        <v>313</v>
      </c>
      <c r="AA346" s="1">
        <v>65</v>
      </c>
      <c r="AB346" s="1">
        <v>233</v>
      </c>
      <c r="AC346" s="1">
        <v>77</v>
      </c>
      <c r="AD346" s="1">
        <v>90</v>
      </c>
      <c r="AE346" s="1">
        <v>74</v>
      </c>
      <c r="AF346" s="1">
        <v>17</v>
      </c>
      <c r="AG346" s="1">
        <v>12</v>
      </c>
    </row>
    <row r="347" spans="1:43" ht="27" customHeight="1">
      <c r="A347" s="1">
        <v>347</v>
      </c>
      <c r="B347" s="1">
        <v>35</v>
      </c>
      <c r="C347" s="1" t="s">
        <v>20</v>
      </c>
      <c r="I347" s="1">
        <v>5</v>
      </c>
      <c r="J347" s="2">
        <v>43649</v>
      </c>
      <c r="K347" s="4">
        <f t="shared" si="16"/>
        <v>10.333333333333334</v>
      </c>
      <c r="L347" s="1">
        <v>3</v>
      </c>
      <c r="M347" s="1" t="s">
        <v>52</v>
      </c>
      <c r="N347" s="2">
        <v>39804</v>
      </c>
      <c r="O347" s="2">
        <v>43873</v>
      </c>
      <c r="P347" s="1" t="s">
        <v>38</v>
      </c>
      <c r="Q347" s="1">
        <v>5</v>
      </c>
      <c r="R347" s="2">
        <v>43964</v>
      </c>
      <c r="S347" s="4">
        <f t="shared" si="17"/>
        <v>11.235616438356164</v>
      </c>
      <c r="T347" s="4">
        <f t="shared" si="15"/>
        <v>3.0333333333333332</v>
      </c>
      <c r="Z347" s="1">
        <v>197</v>
      </c>
      <c r="AA347" s="1">
        <v>64</v>
      </c>
      <c r="AB347" s="1">
        <v>126</v>
      </c>
      <c r="AC347" s="1">
        <v>99</v>
      </c>
      <c r="AE347" s="1">
        <v>77</v>
      </c>
      <c r="AF347" s="1">
        <v>24</v>
      </c>
      <c r="AG347" s="1">
        <v>33</v>
      </c>
      <c r="AH347" s="1">
        <v>7.8</v>
      </c>
      <c r="AN347" s="1">
        <v>5.05</v>
      </c>
      <c r="AO347" s="1">
        <v>14.5</v>
      </c>
      <c r="AP347" s="1">
        <v>41.8</v>
      </c>
      <c r="AQ347" s="1">
        <v>348</v>
      </c>
    </row>
    <row r="348" spans="1:43" ht="27" customHeight="1">
      <c r="A348" s="1">
        <v>348</v>
      </c>
      <c r="B348" s="1">
        <v>35</v>
      </c>
      <c r="C348" s="1" t="s">
        <v>20</v>
      </c>
      <c r="I348" s="1">
        <v>6</v>
      </c>
      <c r="J348" s="2">
        <v>43649</v>
      </c>
      <c r="K348" s="4">
        <f t="shared" si="16"/>
        <v>13.766666666666667</v>
      </c>
      <c r="L348" s="1">
        <v>4</v>
      </c>
      <c r="M348" s="1" t="s">
        <v>52</v>
      </c>
      <c r="N348" s="2">
        <v>39804</v>
      </c>
      <c r="O348" s="2">
        <v>43873</v>
      </c>
      <c r="P348" s="1" t="s">
        <v>38</v>
      </c>
      <c r="Q348" s="1">
        <v>5</v>
      </c>
      <c r="R348" s="2">
        <v>44069</v>
      </c>
      <c r="S348" s="4">
        <f t="shared" si="17"/>
        <v>11.517808219178082</v>
      </c>
      <c r="T348" s="4">
        <f t="shared" si="15"/>
        <v>6.4666666666666668</v>
      </c>
      <c r="U348" s="1">
        <v>36</v>
      </c>
      <c r="V348" s="1">
        <v>1.33</v>
      </c>
      <c r="W348" s="1">
        <v>104</v>
      </c>
      <c r="X348" s="1">
        <v>70</v>
      </c>
      <c r="Y348" s="1">
        <v>112</v>
      </c>
      <c r="Z348" s="1">
        <v>205</v>
      </c>
      <c r="AA348" s="1">
        <v>57</v>
      </c>
      <c r="AB348" s="1">
        <v>118</v>
      </c>
      <c r="AC348" s="1">
        <v>70</v>
      </c>
      <c r="AD348" s="1">
        <v>89</v>
      </c>
      <c r="AE348" s="1">
        <v>70</v>
      </c>
      <c r="AF348" s="1">
        <v>20</v>
      </c>
      <c r="AG348" s="1">
        <v>21</v>
      </c>
    </row>
    <row r="349" spans="1:43" ht="27" customHeight="1">
      <c r="A349" s="1">
        <v>349</v>
      </c>
      <c r="B349" s="1">
        <v>36</v>
      </c>
      <c r="C349" s="1" t="s">
        <v>20</v>
      </c>
      <c r="D349" s="1" t="s">
        <v>61</v>
      </c>
      <c r="E349" s="1" t="s">
        <v>66</v>
      </c>
      <c r="F349" s="1" t="s">
        <v>73</v>
      </c>
      <c r="G349" s="1" t="s">
        <v>72</v>
      </c>
      <c r="I349" s="1">
        <v>1</v>
      </c>
      <c r="J349" s="2">
        <v>40989</v>
      </c>
      <c r="K349" s="4">
        <f t="shared" si="16"/>
        <v>0</v>
      </c>
      <c r="L349" s="1">
        <v>1</v>
      </c>
      <c r="M349" s="1" t="s">
        <v>53</v>
      </c>
      <c r="N349" s="2">
        <v>36747</v>
      </c>
      <c r="O349" s="2">
        <v>41619</v>
      </c>
      <c r="R349" s="2">
        <v>40989</v>
      </c>
      <c r="S349" s="4">
        <f t="shared" si="17"/>
        <v>11.457534246575342</v>
      </c>
      <c r="T349" s="4">
        <f t="shared" si="15"/>
        <v>-20.666666666666668</v>
      </c>
      <c r="U349" s="1">
        <v>44</v>
      </c>
      <c r="V349" s="1">
        <v>1.52</v>
      </c>
      <c r="Z349" s="1">
        <v>293</v>
      </c>
      <c r="AA349" s="1">
        <v>57</v>
      </c>
      <c r="AB349" s="1">
        <v>216</v>
      </c>
      <c r="AC349" s="1">
        <v>98</v>
      </c>
      <c r="AD349" s="1">
        <v>93</v>
      </c>
      <c r="AE349" s="1">
        <v>88</v>
      </c>
      <c r="AF349" s="1">
        <v>22</v>
      </c>
      <c r="AG349" s="1">
        <v>10</v>
      </c>
      <c r="AH349" s="1">
        <v>4.7300000000000004</v>
      </c>
      <c r="AI349" s="1">
        <v>3</v>
      </c>
      <c r="AJ349" s="1">
        <v>1.4</v>
      </c>
      <c r="AK349" s="1">
        <v>0.3</v>
      </c>
      <c r="AL349" s="1">
        <v>0.1</v>
      </c>
      <c r="AM349" s="1">
        <v>0</v>
      </c>
      <c r="AN349" s="1">
        <v>4.3600000000000003</v>
      </c>
      <c r="AO349" s="1">
        <v>13.8</v>
      </c>
      <c r="AP349" s="1">
        <v>39.1</v>
      </c>
      <c r="AQ349" s="1">
        <v>195</v>
      </c>
    </row>
    <row r="350" spans="1:43" ht="27" customHeight="1">
      <c r="A350" s="1">
        <v>350</v>
      </c>
      <c r="B350" s="1">
        <v>36</v>
      </c>
      <c r="C350" s="1" t="s">
        <v>20</v>
      </c>
      <c r="I350" s="1">
        <v>2</v>
      </c>
      <c r="J350" s="2">
        <v>40989</v>
      </c>
      <c r="K350" s="4">
        <f t="shared" si="16"/>
        <v>15.6</v>
      </c>
      <c r="M350" s="1" t="s">
        <v>53</v>
      </c>
      <c r="N350" s="2">
        <v>36747</v>
      </c>
      <c r="O350" s="2">
        <v>41619</v>
      </c>
      <c r="R350" s="2">
        <v>41464</v>
      </c>
      <c r="S350" s="4">
        <f t="shared" si="17"/>
        <v>12.739726027397261</v>
      </c>
      <c r="T350" s="4">
        <f t="shared" si="15"/>
        <v>-5.0666666666666664</v>
      </c>
      <c r="Z350" s="1">
        <v>270</v>
      </c>
      <c r="AA350" s="1">
        <v>64.239999999999995</v>
      </c>
      <c r="AB350" s="1">
        <v>193</v>
      </c>
      <c r="AC350" s="1">
        <v>59</v>
      </c>
      <c r="AD350" s="1">
        <v>102</v>
      </c>
      <c r="AE350" s="1">
        <v>87</v>
      </c>
      <c r="AF350" s="1">
        <v>21</v>
      </c>
      <c r="AG350" s="1">
        <v>7</v>
      </c>
    </row>
    <row r="351" spans="1:43" ht="27" customHeight="1">
      <c r="A351" s="1">
        <v>351</v>
      </c>
      <c r="B351" s="1">
        <v>36</v>
      </c>
      <c r="C351" s="1" t="s">
        <v>20</v>
      </c>
      <c r="I351" s="1">
        <v>3</v>
      </c>
      <c r="J351" s="2">
        <v>40989</v>
      </c>
      <c r="K351" s="4">
        <f t="shared" si="16"/>
        <v>18.3</v>
      </c>
      <c r="M351" s="1" t="s">
        <v>53</v>
      </c>
      <c r="N351" s="2">
        <v>36747</v>
      </c>
      <c r="O351" s="2">
        <v>41619</v>
      </c>
      <c r="R351" s="2">
        <v>41547</v>
      </c>
      <c r="S351" s="4">
        <f t="shared" si="17"/>
        <v>12.961643835616439</v>
      </c>
      <c r="T351" s="4">
        <f t="shared" si="15"/>
        <v>-2.3666666666666667</v>
      </c>
      <c r="U351" s="1">
        <v>48</v>
      </c>
      <c r="Z351" s="1">
        <v>268</v>
      </c>
      <c r="AA351" s="1">
        <v>59</v>
      </c>
      <c r="AB351" s="1">
        <v>187</v>
      </c>
      <c r="AC351" s="1">
        <v>109</v>
      </c>
      <c r="AE351" s="1">
        <v>63</v>
      </c>
      <c r="AF351" s="1">
        <v>17</v>
      </c>
      <c r="AG351" s="1">
        <v>9</v>
      </c>
    </row>
    <row r="352" spans="1:43" ht="27" customHeight="1">
      <c r="A352" s="1">
        <v>352</v>
      </c>
      <c r="B352" s="1">
        <v>36</v>
      </c>
      <c r="C352" s="1" t="s">
        <v>20</v>
      </c>
      <c r="I352" s="1">
        <v>4</v>
      </c>
      <c r="J352" s="2">
        <v>40989</v>
      </c>
      <c r="K352" s="4">
        <f t="shared" si="16"/>
        <v>20.666666666666668</v>
      </c>
      <c r="L352" s="1">
        <v>4</v>
      </c>
      <c r="M352" s="1" t="s">
        <v>53</v>
      </c>
      <c r="N352" s="2">
        <v>36747</v>
      </c>
      <c r="O352" s="2">
        <v>41619</v>
      </c>
      <c r="R352" s="2">
        <v>41619</v>
      </c>
      <c r="S352" s="4">
        <f t="shared" si="17"/>
        <v>13.156164383561643</v>
      </c>
      <c r="T352" s="4">
        <f t="shared" si="15"/>
        <v>0</v>
      </c>
      <c r="U352">
        <v>48</v>
      </c>
      <c r="Z352" s="1">
        <v>295</v>
      </c>
      <c r="AA352" s="1">
        <v>58</v>
      </c>
      <c r="AB352" s="1">
        <v>223</v>
      </c>
      <c r="AC352" s="1">
        <v>69</v>
      </c>
      <c r="AE352" s="1">
        <v>84</v>
      </c>
      <c r="AF352" s="1">
        <v>18</v>
      </c>
      <c r="AG352" s="1">
        <v>8</v>
      </c>
    </row>
    <row r="353" spans="1:43" ht="27" customHeight="1">
      <c r="A353" s="1">
        <v>353</v>
      </c>
      <c r="B353" s="1">
        <v>38</v>
      </c>
      <c r="C353" s="1" t="s">
        <v>20</v>
      </c>
      <c r="D353" s="1" t="s">
        <v>60</v>
      </c>
      <c r="E353" s="1" t="s">
        <v>37</v>
      </c>
      <c r="F353" s="1" t="s">
        <v>67</v>
      </c>
      <c r="G353" s="1" t="s">
        <v>70</v>
      </c>
      <c r="I353" s="1">
        <v>1</v>
      </c>
      <c r="J353" s="2">
        <v>39371</v>
      </c>
      <c r="K353" s="4">
        <f t="shared" si="16"/>
        <v>0</v>
      </c>
      <c r="L353" s="1">
        <v>1</v>
      </c>
      <c r="M353" s="1" t="s">
        <v>53</v>
      </c>
      <c r="N353" s="2">
        <v>36329</v>
      </c>
      <c r="O353" s="2">
        <v>39435</v>
      </c>
      <c r="R353" s="2">
        <v>39371</v>
      </c>
      <c r="S353" s="4">
        <f t="shared" si="17"/>
        <v>8.213698630136987</v>
      </c>
      <c r="T353" s="4">
        <f t="shared" si="15"/>
        <v>-2.1</v>
      </c>
      <c r="U353" s="1">
        <v>26</v>
      </c>
      <c r="V353" s="1">
        <v>1.34</v>
      </c>
      <c r="W353" s="1">
        <v>88</v>
      </c>
      <c r="X353" s="1">
        <v>63</v>
      </c>
      <c r="Y353" s="1">
        <v>84</v>
      </c>
      <c r="Z353" s="1">
        <v>299</v>
      </c>
      <c r="AA353" s="1">
        <v>56</v>
      </c>
      <c r="AB353" s="1">
        <v>227</v>
      </c>
      <c r="AC353" s="1">
        <v>79</v>
      </c>
    </row>
    <row r="354" spans="1:43" ht="27" customHeight="1">
      <c r="A354" s="1">
        <v>354</v>
      </c>
      <c r="B354" s="1">
        <v>38</v>
      </c>
      <c r="C354" s="1" t="s">
        <v>20</v>
      </c>
      <c r="I354" s="1">
        <v>2</v>
      </c>
      <c r="J354" s="2">
        <v>39371</v>
      </c>
      <c r="K354" s="4">
        <f t="shared" si="16"/>
        <v>2.1</v>
      </c>
      <c r="L354" s="1">
        <v>4</v>
      </c>
      <c r="M354" s="1" t="s">
        <v>53</v>
      </c>
      <c r="N354" s="2">
        <v>36329</v>
      </c>
      <c r="O354" s="2">
        <v>39435</v>
      </c>
      <c r="R354" s="2">
        <v>39435</v>
      </c>
      <c r="S354" s="4">
        <f t="shared" si="17"/>
        <v>8.3863013698630144</v>
      </c>
      <c r="T354" s="4">
        <f t="shared" si="15"/>
        <v>0</v>
      </c>
      <c r="U354" s="1">
        <v>26</v>
      </c>
      <c r="V354">
        <v>1.34</v>
      </c>
      <c r="Z354" s="1">
        <v>327</v>
      </c>
      <c r="AA354" s="1">
        <v>52</v>
      </c>
      <c r="AB354" s="1">
        <v>260</v>
      </c>
      <c r="AC354" s="1">
        <v>71</v>
      </c>
      <c r="AD354" s="1">
        <v>86</v>
      </c>
      <c r="AF354" s="1">
        <v>25</v>
      </c>
      <c r="AG354" s="1">
        <v>13</v>
      </c>
    </row>
    <row r="355" spans="1:43" ht="27" customHeight="1">
      <c r="A355" s="1">
        <v>355</v>
      </c>
      <c r="B355" s="1">
        <v>39</v>
      </c>
      <c r="C355" s="1" t="s">
        <v>20</v>
      </c>
      <c r="D355" s="1" t="s">
        <v>59</v>
      </c>
      <c r="E355" s="1" t="s">
        <v>74</v>
      </c>
      <c r="I355" s="1">
        <v>1</v>
      </c>
      <c r="J355" s="2">
        <v>41094</v>
      </c>
      <c r="K355" s="4">
        <f t="shared" si="16"/>
        <v>0</v>
      </c>
      <c r="L355" s="1">
        <v>1</v>
      </c>
      <c r="M355" s="1" t="s">
        <v>52</v>
      </c>
      <c r="N355" s="2">
        <v>36478</v>
      </c>
      <c r="O355" s="2">
        <v>42900</v>
      </c>
      <c r="R355" s="2">
        <v>41094</v>
      </c>
      <c r="S355" s="4">
        <f t="shared" si="17"/>
        <v>12.465753424657533</v>
      </c>
      <c r="T355" s="4">
        <f t="shared" si="15"/>
        <v>-59.333333333333336</v>
      </c>
      <c r="U355" s="1">
        <v>36.6</v>
      </c>
      <c r="V355" s="1">
        <v>1.42</v>
      </c>
      <c r="Z355" s="1">
        <v>340</v>
      </c>
      <c r="AA355" s="1">
        <v>60</v>
      </c>
      <c r="AB355" s="1">
        <v>264</v>
      </c>
      <c r="AC355" s="1">
        <v>76</v>
      </c>
      <c r="AD355" s="1">
        <v>98</v>
      </c>
      <c r="AF355" s="1">
        <v>20</v>
      </c>
      <c r="AG355" s="1">
        <v>12</v>
      </c>
      <c r="AH355" s="1">
        <v>5.88</v>
      </c>
      <c r="AI355" s="1">
        <v>3.1</v>
      </c>
      <c r="AJ355" s="1">
        <v>2.1</v>
      </c>
      <c r="AK355" s="1">
        <v>0.5</v>
      </c>
      <c r="AL355" s="1">
        <v>0.1</v>
      </c>
      <c r="AM355" s="1">
        <v>0</v>
      </c>
      <c r="AN355" s="1">
        <v>4.8899999999999997</v>
      </c>
      <c r="AO355" s="1">
        <v>14</v>
      </c>
      <c r="AP355" s="1">
        <v>40.1</v>
      </c>
      <c r="AQ355" s="1">
        <v>245</v>
      </c>
    </row>
    <row r="356" spans="1:43" ht="27" customHeight="1">
      <c r="A356" s="1">
        <v>356</v>
      </c>
      <c r="B356" s="1">
        <v>39</v>
      </c>
      <c r="C356" s="1" t="s">
        <v>20</v>
      </c>
      <c r="I356" s="1">
        <v>2</v>
      </c>
      <c r="J356" s="2">
        <v>41094</v>
      </c>
      <c r="K356" s="4">
        <f t="shared" si="16"/>
        <v>1.8</v>
      </c>
      <c r="M356" s="1" t="s">
        <v>52</v>
      </c>
      <c r="N356" s="2">
        <v>36478</v>
      </c>
      <c r="O356" s="2">
        <v>42900</v>
      </c>
      <c r="R356" s="2">
        <v>41149</v>
      </c>
      <c r="S356" s="4">
        <f t="shared" si="17"/>
        <v>12.613698630136986</v>
      </c>
      <c r="T356" s="4">
        <f t="shared" si="15"/>
        <v>-57.533333333333331</v>
      </c>
      <c r="Z356" s="1">
        <v>341</v>
      </c>
      <c r="AA356" s="1">
        <v>55</v>
      </c>
      <c r="AB356" s="1">
        <v>268</v>
      </c>
      <c r="AC356" s="1">
        <v>88</v>
      </c>
      <c r="AD356" s="1">
        <v>89</v>
      </c>
    </row>
    <row r="357" spans="1:43" ht="27" customHeight="1">
      <c r="A357" s="1">
        <v>357</v>
      </c>
      <c r="B357" s="1">
        <v>39</v>
      </c>
      <c r="C357" s="1" t="s">
        <v>20</v>
      </c>
      <c r="I357" s="1">
        <v>3</v>
      </c>
      <c r="J357" s="2">
        <v>41094</v>
      </c>
      <c r="K357" s="4">
        <f t="shared" si="16"/>
        <v>5.2</v>
      </c>
      <c r="M357" s="1" t="s">
        <v>52</v>
      </c>
      <c r="N357" s="2">
        <v>36478</v>
      </c>
      <c r="O357" s="2">
        <v>42900</v>
      </c>
      <c r="R357" s="2">
        <v>41253</v>
      </c>
      <c r="S357" s="4">
        <f t="shared" si="17"/>
        <v>12.893150684931507</v>
      </c>
      <c r="T357" s="4">
        <f t="shared" si="15"/>
        <v>-54.133333333333333</v>
      </c>
      <c r="U357" s="1">
        <v>35</v>
      </c>
      <c r="Z357" s="1">
        <v>368</v>
      </c>
      <c r="AA357" s="1">
        <v>66</v>
      </c>
      <c r="AB357" s="1">
        <v>287</v>
      </c>
      <c r="AC357" s="1">
        <v>73</v>
      </c>
      <c r="AD357" s="1">
        <v>91</v>
      </c>
    </row>
    <row r="358" spans="1:43" ht="27" customHeight="1">
      <c r="A358" s="1">
        <v>358</v>
      </c>
      <c r="B358" s="1">
        <v>39</v>
      </c>
      <c r="C358" s="1" t="s">
        <v>20</v>
      </c>
      <c r="I358" s="1">
        <v>4</v>
      </c>
      <c r="J358" s="2">
        <v>41094</v>
      </c>
      <c r="K358" s="4">
        <f t="shared" si="16"/>
        <v>8.9333333333333336</v>
      </c>
      <c r="M358" s="1" t="s">
        <v>52</v>
      </c>
      <c r="N358" s="2">
        <v>36478</v>
      </c>
      <c r="O358" s="2">
        <v>42900</v>
      </c>
      <c r="R358" s="2">
        <v>41366</v>
      </c>
      <c r="S358" s="4">
        <f t="shared" si="17"/>
        <v>13.2</v>
      </c>
      <c r="T358" s="4">
        <f t="shared" si="15"/>
        <v>-50.4</v>
      </c>
      <c r="Z358" s="1">
        <v>308</v>
      </c>
      <c r="AA358" s="1">
        <v>67</v>
      </c>
      <c r="AB358" s="1">
        <v>220</v>
      </c>
      <c r="AC358" s="1">
        <v>105</v>
      </c>
      <c r="AE358" s="1">
        <v>166</v>
      </c>
    </row>
    <row r="359" spans="1:43" ht="27" customHeight="1">
      <c r="A359" s="1">
        <v>359</v>
      </c>
      <c r="B359" s="1">
        <v>39</v>
      </c>
      <c r="C359" s="1" t="s">
        <v>20</v>
      </c>
      <c r="I359" s="1">
        <v>5</v>
      </c>
      <c r="J359" s="2">
        <v>41094</v>
      </c>
      <c r="K359" s="4">
        <f t="shared" si="16"/>
        <v>11.433333333333334</v>
      </c>
      <c r="M359" s="1" t="s">
        <v>52</v>
      </c>
      <c r="N359" s="2">
        <v>36478</v>
      </c>
      <c r="O359" s="2">
        <v>42900</v>
      </c>
      <c r="R359" s="2">
        <v>41442</v>
      </c>
      <c r="S359" s="4">
        <f t="shared" si="17"/>
        <v>13.405479452054795</v>
      </c>
      <c r="T359" s="4">
        <f t="shared" si="15"/>
        <v>-47.9</v>
      </c>
      <c r="Z359" s="1">
        <v>333</v>
      </c>
      <c r="AA359" s="1">
        <v>65</v>
      </c>
      <c r="AB359" s="1">
        <v>254</v>
      </c>
      <c r="AC359" s="1">
        <v>68</v>
      </c>
    </row>
    <row r="360" spans="1:43" ht="27" customHeight="1">
      <c r="A360" s="1">
        <v>360</v>
      </c>
      <c r="B360" s="1">
        <v>39</v>
      </c>
      <c r="C360" s="1" t="s">
        <v>20</v>
      </c>
      <c r="I360" s="1">
        <v>6</v>
      </c>
      <c r="J360" s="2">
        <v>41094</v>
      </c>
      <c r="K360" s="4">
        <f t="shared" si="16"/>
        <v>15.8</v>
      </c>
      <c r="M360" s="1" t="s">
        <v>52</v>
      </c>
      <c r="N360" s="2">
        <v>36478</v>
      </c>
      <c r="O360" s="2">
        <v>42900</v>
      </c>
      <c r="R360" s="2">
        <v>41575</v>
      </c>
      <c r="S360" s="4">
        <f t="shared" si="17"/>
        <v>13.764383561643836</v>
      </c>
      <c r="T360" s="4">
        <f t="shared" si="15"/>
        <v>-43.533333333333331</v>
      </c>
      <c r="Z360" s="1">
        <v>306</v>
      </c>
      <c r="AA360" s="1">
        <v>62</v>
      </c>
      <c r="AB360" s="1">
        <v>231</v>
      </c>
      <c r="AC360" s="1">
        <v>63</v>
      </c>
    </row>
    <row r="361" spans="1:43" ht="27" customHeight="1">
      <c r="A361" s="1">
        <v>361</v>
      </c>
      <c r="B361" s="1">
        <v>39</v>
      </c>
      <c r="C361" s="1" t="s">
        <v>20</v>
      </c>
      <c r="I361" s="1">
        <v>7</v>
      </c>
      <c r="J361" s="2">
        <v>41094</v>
      </c>
      <c r="K361" s="4">
        <f t="shared" si="16"/>
        <v>19.033333333333335</v>
      </c>
      <c r="M361" s="1" t="s">
        <v>52</v>
      </c>
      <c r="N361" s="2">
        <v>36478</v>
      </c>
      <c r="O361" s="2">
        <v>42900</v>
      </c>
      <c r="R361" s="2">
        <v>41675</v>
      </c>
      <c r="S361" s="4">
        <f t="shared" si="17"/>
        <v>14.03013698630137</v>
      </c>
      <c r="T361" s="4">
        <f t="shared" si="15"/>
        <v>-40.299999999999997</v>
      </c>
      <c r="Z361" s="1">
        <v>291</v>
      </c>
      <c r="AA361" s="1">
        <v>51</v>
      </c>
      <c r="AB361" s="1">
        <v>206</v>
      </c>
      <c r="AC361" s="1">
        <v>166</v>
      </c>
    </row>
    <row r="362" spans="1:43" ht="27" customHeight="1">
      <c r="A362" s="1">
        <v>362</v>
      </c>
      <c r="B362" s="1">
        <v>39</v>
      </c>
      <c r="C362" s="1" t="s">
        <v>20</v>
      </c>
      <c r="I362" s="1">
        <v>8</v>
      </c>
      <c r="J362" s="2">
        <v>41094</v>
      </c>
      <c r="K362" s="4">
        <f t="shared" si="16"/>
        <v>25.966666666666665</v>
      </c>
      <c r="M362" s="1" t="s">
        <v>52</v>
      </c>
      <c r="N362" s="2">
        <v>36478</v>
      </c>
      <c r="O362" s="2">
        <v>42900</v>
      </c>
      <c r="R362" s="2">
        <v>41885</v>
      </c>
      <c r="S362" s="4">
        <f t="shared" si="17"/>
        <v>14.6</v>
      </c>
      <c r="T362" s="4">
        <f t="shared" si="15"/>
        <v>-33.366666666666667</v>
      </c>
      <c r="U362" s="1">
        <v>51.8</v>
      </c>
      <c r="V362" s="1">
        <v>1.53</v>
      </c>
      <c r="Z362" s="1">
        <v>315</v>
      </c>
      <c r="AA362" s="1">
        <v>54</v>
      </c>
      <c r="AB362" s="1">
        <v>239</v>
      </c>
      <c r="AC362" s="1">
        <v>107</v>
      </c>
    </row>
    <row r="363" spans="1:43" ht="27" customHeight="1">
      <c r="A363" s="1">
        <v>363</v>
      </c>
      <c r="B363" s="1">
        <v>39</v>
      </c>
      <c r="C363" s="1" t="s">
        <v>20</v>
      </c>
      <c r="I363" s="1">
        <v>9</v>
      </c>
      <c r="J363" s="2">
        <v>41094</v>
      </c>
      <c r="K363" s="4">
        <f t="shared" si="16"/>
        <v>35.9</v>
      </c>
      <c r="M363" s="1" t="s">
        <v>52</v>
      </c>
      <c r="N363" s="2">
        <v>36478</v>
      </c>
      <c r="O363" s="2">
        <v>42900</v>
      </c>
      <c r="R363" s="2">
        <v>42186</v>
      </c>
      <c r="S363" s="4">
        <f t="shared" si="17"/>
        <v>15.416438356164383</v>
      </c>
      <c r="T363" s="4">
        <f t="shared" si="15"/>
        <v>-23.433333333333334</v>
      </c>
      <c r="U363" s="1">
        <v>55.5</v>
      </c>
      <c r="V363" s="1">
        <v>1.55</v>
      </c>
      <c r="Z363" s="1">
        <v>353</v>
      </c>
      <c r="AA363" s="1">
        <v>56</v>
      </c>
      <c r="AB363" s="1">
        <v>281</v>
      </c>
      <c r="AC363" s="1">
        <v>81</v>
      </c>
    </row>
    <row r="364" spans="1:43" ht="27" customHeight="1">
      <c r="A364" s="1">
        <v>364</v>
      </c>
      <c r="B364" s="1">
        <v>39</v>
      </c>
      <c r="C364" s="1" t="s">
        <v>20</v>
      </c>
      <c r="I364" s="1">
        <v>10</v>
      </c>
      <c r="J364" s="2">
        <v>41094</v>
      </c>
      <c r="K364" s="4">
        <f t="shared" si="16"/>
        <v>53.56666666666667</v>
      </c>
      <c r="M364" s="1" t="s">
        <v>52</v>
      </c>
      <c r="N364" s="2">
        <v>36478</v>
      </c>
      <c r="O364" s="2">
        <v>42900</v>
      </c>
      <c r="R364" s="2">
        <v>42725</v>
      </c>
      <c r="S364" s="4">
        <f t="shared" si="17"/>
        <v>16.86849315068493</v>
      </c>
      <c r="T364" s="4">
        <f t="shared" si="15"/>
        <v>-5.7666666666666666</v>
      </c>
      <c r="U364" s="1">
        <v>55</v>
      </c>
      <c r="V364" s="1">
        <v>1.55</v>
      </c>
      <c r="W364" s="1">
        <v>118</v>
      </c>
      <c r="X364" s="1">
        <v>77</v>
      </c>
      <c r="Y364" s="1">
        <v>79</v>
      </c>
      <c r="Z364" s="1">
        <v>410</v>
      </c>
      <c r="AA364" s="1">
        <v>75</v>
      </c>
      <c r="AB364" s="1">
        <v>323</v>
      </c>
      <c r="AC364" s="1">
        <v>70</v>
      </c>
    </row>
    <row r="365" spans="1:43" ht="27" customHeight="1">
      <c r="A365" s="1">
        <v>365</v>
      </c>
      <c r="B365" s="1">
        <v>39</v>
      </c>
      <c r="C365" s="1" t="s">
        <v>20</v>
      </c>
      <c r="I365" s="1">
        <v>11</v>
      </c>
      <c r="J365" s="2">
        <v>41094</v>
      </c>
      <c r="K365" s="4">
        <f t="shared" si="16"/>
        <v>57.266666666666666</v>
      </c>
      <c r="M365" s="1" t="s">
        <v>52</v>
      </c>
      <c r="N365" s="2">
        <v>36478</v>
      </c>
      <c r="O365" s="2">
        <v>42900</v>
      </c>
      <c r="R365" s="2">
        <v>42837</v>
      </c>
      <c r="S365" s="4">
        <f t="shared" si="17"/>
        <v>17.172602739726027</v>
      </c>
      <c r="T365" s="4">
        <f t="shared" si="15"/>
        <v>-2.0666666666666669</v>
      </c>
      <c r="U365" s="1">
        <v>53.5</v>
      </c>
      <c r="V365" s="1">
        <v>1.56</v>
      </c>
      <c r="Z365" s="1">
        <v>329</v>
      </c>
      <c r="AA365" s="1">
        <v>58</v>
      </c>
      <c r="AB365" s="1">
        <v>255</v>
      </c>
      <c r="AC365" s="1">
        <v>84</v>
      </c>
      <c r="AD365" s="1">
        <v>83</v>
      </c>
      <c r="AF365" s="1">
        <v>19</v>
      </c>
      <c r="AG365" s="1">
        <v>14</v>
      </c>
      <c r="AH365" s="1">
        <v>4.43</v>
      </c>
      <c r="AI365" s="1">
        <v>2.2000000000000002</v>
      </c>
      <c r="AJ365" s="1">
        <v>1.73</v>
      </c>
      <c r="AK365" s="1">
        <v>0.41</v>
      </c>
      <c r="AL365" s="1">
        <v>0.11</v>
      </c>
      <c r="AM365" s="1">
        <v>0.02</v>
      </c>
      <c r="AN365" s="1">
        <v>4.4000000000000004</v>
      </c>
      <c r="AO365" s="1">
        <v>14</v>
      </c>
      <c r="AP365" s="1">
        <v>40.9</v>
      </c>
      <c r="AQ365" s="1">
        <v>179</v>
      </c>
    </row>
    <row r="366" spans="1:43" ht="27" customHeight="1">
      <c r="A366" s="1">
        <v>366</v>
      </c>
      <c r="B366" s="1">
        <v>39</v>
      </c>
      <c r="C366" s="1" t="s">
        <v>20</v>
      </c>
      <c r="I366" s="1">
        <v>12</v>
      </c>
      <c r="J366" s="2">
        <v>41094</v>
      </c>
      <c r="K366" s="4">
        <f t="shared" si="16"/>
        <v>59.333333333333336</v>
      </c>
      <c r="L366" s="1">
        <v>2</v>
      </c>
      <c r="M366" s="1" t="s">
        <v>52</v>
      </c>
      <c r="N366" s="2">
        <v>36478</v>
      </c>
      <c r="O366" s="2">
        <v>42900</v>
      </c>
      <c r="P366" s="1" t="s">
        <v>38</v>
      </c>
      <c r="Q366" s="1">
        <v>0</v>
      </c>
      <c r="R366" s="2">
        <v>42900</v>
      </c>
      <c r="S366" s="4">
        <f t="shared" si="17"/>
        <v>17.342465753424658</v>
      </c>
      <c r="T366" s="4">
        <f t="shared" si="15"/>
        <v>0</v>
      </c>
      <c r="U366" s="1">
        <v>54</v>
      </c>
      <c r="V366" s="1">
        <v>1.56</v>
      </c>
      <c r="W366" s="1">
        <v>121</v>
      </c>
      <c r="X366" s="1">
        <v>69</v>
      </c>
      <c r="Y366" s="1">
        <v>75</v>
      </c>
      <c r="Z366" s="1">
        <v>323</v>
      </c>
      <c r="AA366" s="1">
        <v>58</v>
      </c>
      <c r="AB366" s="1">
        <v>255</v>
      </c>
      <c r="AC366" s="1">
        <v>60</v>
      </c>
    </row>
    <row r="367" spans="1:43" ht="27" customHeight="1">
      <c r="A367" s="1">
        <v>367</v>
      </c>
      <c r="B367" s="1">
        <v>39</v>
      </c>
      <c r="C367" s="1" t="s">
        <v>20</v>
      </c>
      <c r="I367" s="1">
        <v>13</v>
      </c>
      <c r="J367" s="2">
        <v>41094</v>
      </c>
      <c r="K367" s="4">
        <f t="shared" si="16"/>
        <v>60.266666666666666</v>
      </c>
      <c r="L367" s="1">
        <v>3</v>
      </c>
      <c r="M367" s="1" t="s">
        <v>52</v>
      </c>
      <c r="N367" s="2">
        <v>36478</v>
      </c>
      <c r="O367" s="2">
        <v>42900</v>
      </c>
      <c r="P367" s="1" t="s">
        <v>38</v>
      </c>
      <c r="Q367" s="1">
        <v>10</v>
      </c>
      <c r="R367" s="2">
        <v>42928</v>
      </c>
      <c r="S367" s="4">
        <f t="shared" si="17"/>
        <v>17.419178082191781</v>
      </c>
      <c r="T367" s="4">
        <f t="shared" si="15"/>
        <v>0.93333333333333335</v>
      </c>
      <c r="U367" s="1">
        <v>54</v>
      </c>
      <c r="V367" s="1">
        <v>1.56</v>
      </c>
      <c r="Z367" s="1">
        <v>194</v>
      </c>
      <c r="AA367" s="1">
        <v>70</v>
      </c>
      <c r="AB367" s="1">
        <v>110</v>
      </c>
      <c r="AC367" s="1">
        <v>70</v>
      </c>
      <c r="AE367" s="1">
        <v>142</v>
      </c>
    </row>
    <row r="368" spans="1:43" ht="27" customHeight="1">
      <c r="A368" s="1">
        <v>368</v>
      </c>
      <c r="B368" s="1">
        <v>39</v>
      </c>
      <c r="C368" s="1" t="s">
        <v>20</v>
      </c>
      <c r="I368" s="1">
        <v>14</v>
      </c>
      <c r="J368" s="2">
        <v>41094</v>
      </c>
      <c r="K368" s="4">
        <f t="shared" si="16"/>
        <v>63.7</v>
      </c>
      <c r="L368" s="1">
        <v>4</v>
      </c>
      <c r="M368" s="1" t="s">
        <v>52</v>
      </c>
      <c r="N368" s="2">
        <v>36478</v>
      </c>
      <c r="O368" s="2">
        <v>42900</v>
      </c>
      <c r="P368" s="1" t="s">
        <v>38</v>
      </c>
      <c r="Q368" s="1">
        <v>10</v>
      </c>
      <c r="R368" s="2">
        <v>43033</v>
      </c>
      <c r="S368" s="4">
        <f t="shared" si="17"/>
        <v>17.701369863013699</v>
      </c>
      <c r="T368" s="4">
        <f t="shared" si="15"/>
        <v>4.3666666666666663</v>
      </c>
      <c r="U368" s="1">
        <v>54</v>
      </c>
      <c r="V368" s="1">
        <v>1.56</v>
      </c>
      <c r="Z368" s="1">
        <v>217</v>
      </c>
      <c r="AA368" s="1">
        <v>66</v>
      </c>
      <c r="AB368" s="1">
        <v>132</v>
      </c>
      <c r="AC368" s="1">
        <v>95</v>
      </c>
      <c r="AE368" s="1">
        <v>139</v>
      </c>
    </row>
    <row r="369" spans="1:43" ht="27" customHeight="1">
      <c r="A369" s="1">
        <v>369</v>
      </c>
      <c r="B369" s="1">
        <v>40</v>
      </c>
      <c r="C369" s="1" t="s">
        <v>37</v>
      </c>
      <c r="D369" s="1" t="s">
        <v>61</v>
      </c>
      <c r="E369" s="1" t="s">
        <v>66</v>
      </c>
      <c r="I369" s="1">
        <v>1</v>
      </c>
      <c r="J369" s="2">
        <v>40772</v>
      </c>
      <c r="K369" s="4">
        <f t="shared" si="16"/>
        <v>0</v>
      </c>
      <c r="L369" s="1">
        <v>1</v>
      </c>
      <c r="M369" s="1" t="s">
        <v>52</v>
      </c>
      <c r="N369" s="2">
        <v>36863</v>
      </c>
      <c r="O369" s="2">
        <v>41199</v>
      </c>
      <c r="P369" s="1" t="s">
        <v>36</v>
      </c>
      <c r="Q369" s="1">
        <v>0</v>
      </c>
      <c r="R369" s="2">
        <v>40772</v>
      </c>
      <c r="S369" s="4">
        <f t="shared" si="17"/>
        <v>10.558904109589042</v>
      </c>
      <c r="T369" s="4">
        <f t="shared" si="15"/>
        <v>-14</v>
      </c>
      <c r="U369" s="1">
        <v>62</v>
      </c>
      <c r="V369" s="1">
        <v>1.51</v>
      </c>
      <c r="W369" s="1">
        <v>120</v>
      </c>
      <c r="X369" s="1">
        <v>78</v>
      </c>
      <c r="Z369" s="1">
        <v>257</v>
      </c>
      <c r="AA369" s="1">
        <v>52</v>
      </c>
      <c r="AB369" s="1">
        <v>174</v>
      </c>
      <c r="AC369" s="1">
        <v>155</v>
      </c>
      <c r="AD369" s="1">
        <v>82</v>
      </c>
      <c r="AF369" s="1">
        <v>77</v>
      </c>
      <c r="AG369" s="1">
        <v>12</v>
      </c>
      <c r="AH369" s="1">
        <v>6.91</v>
      </c>
      <c r="AI369" s="1">
        <v>3.05</v>
      </c>
      <c r="AJ369" s="1">
        <v>3.14</v>
      </c>
      <c r="AK369" s="1">
        <v>0.59</v>
      </c>
      <c r="AL369" s="1">
        <v>0.09</v>
      </c>
      <c r="AM369" s="1">
        <v>0.04</v>
      </c>
      <c r="AN369" s="1">
        <v>5.58</v>
      </c>
      <c r="AO369" s="1">
        <v>15.2</v>
      </c>
      <c r="AP369" s="1">
        <v>44.3</v>
      </c>
      <c r="AQ369" s="1">
        <v>371</v>
      </c>
    </row>
    <row r="370" spans="1:43" ht="27" customHeight="1">
      <c r="A370" s="1">
        <v>370</v>
      </c>
      <c r="B370" s="1">
        <v>40</v>
      </c>
      <c r="C370" s="1" t="s">
        <v>37</v>
      </c>
      <c r="I370" s="1">
        <v>2</v>
      </c>
      <c r="J370" s="2">
        <v>40772</v>
      </c>
      <c r="K370" s="4">
        <f t="shared" si="16"/>
        <v>4.4000000000000004</v>
      </c>
      <c r="M370" s="1" t="s">
        <v>52</v>
      </c>
      <c r="N370" s="2">
        <v>36863</v>
      </c>
      <c r="O370" s="2">
        <v>41199</v>
      </c>
      <c r="P370" s="1" t="s">
        <v>36</v>
      </c>
      <c r="Q370" s="1">
        <v>0</v>
      </c>
      <c r="R370" s="2">
        <v>40906</v>
      </c>
      <c r="S370" s="4">
        <f t="shared" si="17"/>
        <v>10.920547945205479</v>
      </c>
      <c r="T370" s="4">
        <f t="shared" si="15"/>
        <v>-9.6</v>
      </c>
      <c r="Z370" s="1">
        <v>246</v>
      </c>
      <c r="AA370" s="1">
        <v>54.5</v>
      </c>
      <c r="AB370" s="1">
        <v>168</v>
      </c>
      <c r="AC370" s="1">
        <v>118</v>
      </c>
      <c r="AF370" s="1">
        <v>75</v>
      </c>
      <c r="AG370" s="1">
        <v>129</v>
      </c>
    </row>
    <row r="371" spans="1:43" ht="27" customHeight="1">
      <c r="A371" s="1">
        <v>371</v>
      </c>
      <c r="B371" s="1">
        <v>40</v>
      </c>
      <c r="C371" s="1" t="s">
        <v>37</v>
      </c>
      <c r="I371" s="1">
        <v>3</v>
      </c>
      <c r="J371" s="2">
        <v>40772</v>
      </c>
      <c r="K371" s="4">
        <f t="shared" si="16"/>
        <v>14</v>
      </c>
      <c r="L371" s="1">
        <v>2</v>
      </c>
      <c r="M371" s="1" t="s">
        <v>52</v>
      </c>
      <c r="N371" s="2">
        <v>36863</v>
      </c>
      <c r="O371" s="2">
        <v>41199</v>
      </c>
      <c r="P371" s="1" t="s">
        <v>36</v>
      </c>
      <c r="Q371" s="1">
        <v>0</v>
      </c>
      <c r="R371" s="2">
        <v>41199</v>
      </c>
      <c r="S371" s="4">
        <f t="shared" si="17"/>
        <v>11.70958904109589</v>
      </c>
      <c r="T371" s="4">
        <f t="shared" si="15"/>
        <v>0</v>
      </c>
      <c r="U371" s="1">
        <v>68.900000000000006</v>
      </c>
      <c r="V371" s="1">
        <v>1.57</v>
      </c>
      <c r="W371" s="1">
        <v>119</v>
      </c>
      <c r="X371" s="1">
        <v>77</v>
      </c>
      <c r="Z371" s="1">
        <v>248</v>
      </c>
      <c r="AA371" s="1">
        <v>50</v>
      </c>
      <c r="AB371" s="1">
        <v>180</v>
      </c>
      <c r="AC371" s="1">
        <v>86</v>
      </c>
      <c r="AD371" s="1">
        <v>91</v>
      </c>
      <c r="AF371" s="1">
        <v>87</v>
      </c>
      <c r="AG371" s="1">
        <v>45</v>
      </c>
      <c r="AH371" s="1">
        <v>5.79</v>
      </c>
      <c r="AI371" s="1">
        <v>2.7</v>
      </c>
      <c r="AJ371" s="1">
        <v>2</v>
      </c>
      <c r="AK371" s="1">
        <v>0.6</v>
      </c>
      <c r="AL371" s="1">
        <v>0.4</v>
      </c>
      <c r="AM371" s="1">
        <v>0</v>
      </c>
      <c r="AN371" s="1">
        <v>5.29</v>
      </c>
      <c r="AO371" s="1">
        <v>14.6</v>
      </c>
      <c r="AP371" s="1">
        <v>41.8</v>
      </c>
      <c r="AQ371" s="1">
        <v>308</v>
      </c>
    </row>
    <row r="372" spans="1:43" ht="27" customHeight="1">
      <c r="A372" s="1">
        <v>372</v>
      </c>
      <c r="B372" s="1">
        <v>40</v>
      </c>
      <c r="C372" s="1" t="s">
        <v>37</v>
      </c>
      <c r="I372" s="1">
        <v>4</v>
      </c>
      <c r="J372" s="2">
        <v>40772</v>
      </c>
      <c r="K372" s="4">
        <f t="shared" si="16"/>
        <v>15.366666666666667</v>
      </c>
      <c r="L372" s="1">
        <v>3</v>
      </c>
      <c r="M372" s="1" t="s">
        <v>52</v>
      </c>
      <c r="N372" s="2">
        <v>36863</v>
      </c>
      <c r="O372" s="2">
        <v>41199</v>
      </c>
      <c r="P372" s="1" t="s">
        <v>36</v>
      </c>
      <c r="Q372" s="1">
        <v>10</v>
      </c>
      <c r="R372" s="2">
        <v>41241</v>
      </c>
      <c r="S372" s="4">
        <f t="shared" si="17"/>
        <v>11.821917808219178</v>
      </c>
      <c r="T372" s="4">
        <f t="shared" si="15"/>
        <v>1.3666666666666667</v>
      </c>
      <c r="U372" s="1">
        <v>71</v>
      </c>
      <c r="Z372" s="1">
        <v>135</v>
      </c>
      <c r="AA372" s="1">
        <v>48</v>
      </c>
      <c r="AB372" s="1">
        <v>68</v>
      </c>
      <c r="AC372" s="1">
        <v>94</v>
      </c>
      <c r="AD372" s="1">
        <v>82</v>
      </c>
      <c r="AE372" s="1">
        <v>102</v>
      </c>
      <c r="AF372" s="1">
        <v>51</v>
      </c>
      <c r="AG372" s="1">
        <v>92</v>
      </c>
    </row>
    <row r="373" spans="1:43" ht="27" customHeight="1">
      <c r="A373" s="1">
        <v>373</v>
      </c>
      <c r="B373" s="1">
        <v>40</v>
      </c>
      <c r="C373" s="1" t="s">
        <v>37</v>
      </c>
      <c r="I373" s="1">
        <v>5</v>
      </c>
      <c r="J373" s="2">
        <v>40772</v>
      </c>
      <c r="K373" s="4">
        <f t="shared" si="16"/>
        <v>17.633333333333333</v>
      </c>
      <c r="M373" s="1" t="s">
        <v>52</v>
      </c>
      <c r="N373" s="2">
        <v>36863</v>
      </c>
      <c r="O373" s="2">
        <v>41199</v>
      </c>
      <c r="P373" s="1" t="s">
        <v>36</v>
      </c>
      <c r="Q373" s="1">
        <v>10</v>
      </c>
      <c r="R373" s="2">
        <v>41311</v>
      </c>
      <c r="S373" s="4">
        <f t="shared" si="17"/>
        <v>12.008219178082191</v>
      </c>
      <c r="T373" s="4">
        <f t="shared" si="15"/>
        <v>3.6333333333333333</v>
      </c>
      <c r="U373" s="1">
        <v>71</v>
      </c>
      <c r="Z373" s="1">
        <v>182</v>
      </c>
      <c r="AA373" s="1">
        <v>55</v>
      </c>
      <c r="AB373" s="1">
        <v>102</v>
      </c>
      <c r="AC373" s="1">
        <v>122</v>
      </c>
      <c r="AE373" s="1">
        <v>122</v>
      </c>
      <c r="AF373" s="1">
        <v>76</v>
      </c>
      <c r="AG373" s="1">
        <v>140</v>
      </c>
    </row>
    <row r="374" spans="1:43" ht="27" customHeight="1">
      <c r="A374" s="1">
        <v>374</v>
      </c>
      <c r="B374" s="1">
        <v>40</v>
      </c>
      <c r="C374" s="1" t="s">
        <v>37</v>
      </c>
      <c r="I374" s="1">
        <v>6</v>
      </c>
      <c r="J374" s="2">
        <v>40772</v>
      </c>
      <c r="K374" s="4">
        <f t="shared" si="16"/>
        <v>18.633333333333333</v>
      </c>
      <c r="M374" s="1" t="s">
        <v>52</v>
      </c>
      <c r="N374" s="2">
        <v>36863</v>
      </c>
      <c r="O374" s="2">
        <v>41199</v>
      </c>
      <c r="P374" s="1" t="s">
        <v>36</v>
      </c>
      <c r="Q374" s="1">
        <v>10</v>
      </c>
      <c r="R374" s="2">
        <v>41339</v>
      </c>
      <c r="S374" s="4">
        <f t="shared" si="17"/>
        <v>12.09041095890411</v>
      </c>
      <c r="T374" s="4">
        <f t="shared" si="15"/>
        <v>4.6333333333333337</v>
      </c>
      <c r="Z374" s="1">
        <v>122</v>
      </c>
      <c r="AA374" s="1">
        <v>33</v>
      </c>
      <c r="AB374" s="1">
        <v>61</v>
      </c>
      <c r="AC374" s="1">
        <v>138</v>
      </c>
      <c r="AE374" s="1">
        <v>126</v>
      </c>
      <c r="AF374" s="1">
        <v>45</v>
      </c>
      <c r="AG374" s="1">
        <v>83</v>
      </c>
    </row>
    <row r="375" spans="1:43" ht="27" customHeight="1">
      <c r="A375" s="1">
        <v>375</v>
      </c>
      <c r="B375" s="1">
        <v>40</v>
      </c>
      <c r="C375" s="1" t="s">
        <v>37</v>
      </c>
      <c r="I375" s="1">
        <v>7</v>
      </c>
      <c r="J375" s="2">
        <v>40772</v>
      </c>
      <c r="K375" s="4">
        <f t="shared" si="16"/>
        <v>22</v>
      </c>
      <c r="M375" s="1" t="s">
        <v>52</v>
      </c>
      <c r="N375" s="2">
        <v>36863</v>
      </c>
      <c r="O375" s="2">
        <v>41199</v>
      </c>
      <c r="P375" s="1" t="s">
        <v>36</v>
      </c>
      <c r="Q375" s="1">
        <v>10</v>
      </c>
      <c r="R375" s="2">
        <v>41442</v>
      </c>
      <c r="S375" s="4">
        <f t="shared" si="17"/>
        <v>12.367123287671232</v>
      </c>
      <c r="T375" s="4">
        <f t="shared" ref="T375:T438" si="18">DAYS360(O375,R375)/30</f>
        <v>8</v>
      </c>
      <c r="U375" s="1">
        <v>75</v>
      </c>
      <c r="V375" s="1">
        <v>1.61</v>
      </c>
      <c r="Z375" s="1">
        <v>187</v>
      </c>
      <c r="AA375" s="1">
        <v>44</v>
      </c>
      <c r="AB375" s="1">
        <v>120</v>
      </c>
      <c r="AC375" s="1">
        <v>112</v>
      </c>
      <c r="AE375" s="1">
        <v>219</v>
      </c>
      <c r="AF375" s="1">
        <v>42</v>
      </c>
      <c r="AG375" s="1">
        <v>59</v>
      </c>
    </row>
    <row r="376" spans="1:43" ht="27" customHeight="1">
      <c r="A376" s="1">
        <v>376</v>
      </c>
      <c r="B376" s="1">
        <v>40</v>
      </c>
      <c r="C376" s="1" t="s">
        <v>37</v>
      </c>
      <c r="I376" s="1">
        <v>8</v>
      </c>
      <c r="J376" s="2">
        <v>40772</v>
      </c>
      <c r="K376" s="4">
        <f t="shared" si="16"/>
        <v>25.433333333333334</v>
      </c>
      <c r="L376" s="1">
        <v>4</v>
      </c>
      <c r="M376" s="1" t="s">
        <v>52</v>
      </c>
      <c r="N376" s="2">
        <v>36863</v>
      </c>
      <c r="O376" s="2">
        <v>41199</v>
      </c>
      <c r="P376" s="1" t="s">
        <v>36</v>
      </c>
      <c r="Q376" s="1">
        <v>10</v>
      </c>
      <c r="R376" s="2">
        <v>41547</v>
      </c>
      <c r="S376" s="4">
        <f t="shared" si="17"/>
        <v>12.64931506849315</v>
      </c>
      <c r="T376" s="4">
        <f t="shared" si="18"/>
        <v>11.433333333333334</v>
      </c>
      <c r="U376" s="1">
        <v>78</v>
      </c>
      <c r="V376">
        <v>1.61</v>
      </c>
      <c r="Z376" s="1">
        <v>192</v>
      </c>
      <c r="AA376" s="1">
        <v>44</v>
      </c>
      <c r="AB376" s="1">
        <v>113</v>
      </c>
      <c r="AC376" s="1">
        <v>172</v>
      </c>
      <c r="AE376" s="1">
        <v>320</v>
      </c>
      <c r="AF376" s="1">
        <v>75</v>
      </c>
      <c r="AG376" s="1">
        <v>147</v>
      </c>
    </row>
    <row r="377" spans="1:43" ht="27" customHeight="1">
      <c r="A377" s="1">
        <v>377</v>
      </c>
      <c r="B377" s="1">
        <v>41</v>
      </c>
      <c r="C377" s="1" t="s">
        <v>37</v>
      </c>
      <c r="D377" s="1" t="s">
        <v>61</v>
      </c>
      <c r="F377" s="1" t="s">
        <v>69</v>
      </c>
      <c r="I377" s="1">
        <v>1</v>
      </c>
      <c r="J377" s="2">
        <v>42501</v>
      </c>
      <c r="K377" s="4">
        <f t="shared" si="16"/>
        <v>0</v>
      </c>
      <c r="L377" s="1">
        <v>1</v>
      </c>
      <c r="M377" s="1" t="s">
        <v>53</v>
      </c>
      <c r="N377" s="2">
        <v>42012</v>
      </c>
      <c r="O377" s="2">
        <v>43187</v>
      </c>
      <c r="R377" s="2">
        <v>42501</v>
      </c>
      <c r="S377" s="4">
        <f t="shared" si="17"/>
        <v>1.3232876712328767</v>
      </c>
      <c r="T377" s="4">
        <f t="shared" si="18"/>
        <v>-22.566666666666666</v>
      </c>
      <c r="U377" s="1">
        <v>10</v>
      </c>
      <c r="V377" s="1">
        <v>0.86</v>
      </c>
      <c r="Z377" s="1">
        <v>209</v>
      </c>
      <c r="AA377" s="1">
        <v>50</v>
      </c>
      <c r="AB377" s="1">
        <v>146</v>
      </c>
      <c r="AC377" s="1">
        <v>65</v>
      </c>
    </row>
    <row r="378" spans="1:43" ht="27" customHeight="1">
      <c r="A378" s="1">
        <v>378</v>
      </c>
      <c r="B378" s="1">
        <v>41</v>
      </c>
      <c r="C378" s="1" t="s">
        <v>37</v>
      </c>
      <c r="I378" s="1">
        <v>2</v>
      </c>
      <c r="J378" s="2">
        <v>42501</v>
      </c>
      <c r="K378" s="4">
        <f t="shared" si="16"/>
        <v>8</v>
      </c>
      <c r="M378" s="1" t="s">
        <v>53</v>
      </c>
      <c r="N378" s="2">
        <v>42012</v>
      </c>
      <c r="O378" s="2">
        <v>43187</v>
      </c>
      <c r="R378" s="2">
        <v>42746</v>
      </c>
      <c r="S378" s="4">
        <f t="shared" si="17"/>
        <v>1.9808219178082191</v>
      </c>
      <c r="T378" s="4">
        <f t="shared" si="18"/>
        <v>-14.566666666666666</v>
      </c>
      <c r="U378" s="1">
        <v>11</v>
      </c>
      <c r="Z378" s="1">
        <v>211</v>
      </c>
      <c r="AA378" s="1">
        <v>61</v>
      </c>
      <c r="AB378" s="1">
        <v>142</v>
      </c>
      <c r="AC378" s="1">
        <v>44</v>
      </c>
    </row>
    <row r="379" spans="1:43" ht="27" customHeight="1">
      <c r="A379" s="1">
        <v>379</v>
      </c>
      <c r="B379" s="1">
        <v>41</v>
      </c>
      <c r="C379" s="1" t="s">
        <v>37</v>
      </c>
      <c r="I379" s="1">
        <v>3</v>
      </c>
      <c r="J379" s="2">
        <v>42501</v>
      </c>
      <c r="K379" s="4">
        <f t="shared" si="16"/>
        <v>22.566666666666666</v>
      </c>
      <c r="L379" s="1">
        <v>4</v>
      </c>
      <c r="M379" s="1" t="s">
        <v>53</v>
      </c>
      <c r="N379" s="2">
        <v>42012</v>
      </c>
      <c r="O379" s="2">
        <v>43187</v>
      </c>
      <c r="R379" s="2">
        <v>43187</v>
      </c>
      <c r="S379" s="4">
        <f t="shared" si="17"/>
        <v>3.1780821917808217</v>
      </c>
      <c r="T379" s="4">
        <f t="shared" si="18"/>
        <v>0</v>
      </c>
      <c r="U379" s="1">
        <v>13</v>
      </c>
      <c r="Z379" s="1">
        <v>250</v>
      </c>
      <c r="AA379" s="1">
        <v>68</v>
      </c>
      <c r="AB379" s="1">
        <v>181</v>
      </c>
      <c r="AC379" s="1">
        <v>61</v>
      </c>
    </row>
    <row r="380" spans="1:43" ht="27" customHeight="1">
      <c r="A380" s="1">
        <v>380</v>
      </c>
      <c r="B380" s="1">
        <v>42</v>
      </c>
      <c r="C380" s="1" t="s">
        <v>37</v>
      </c>
      <c r="D380" s="1" t="s">
        <v>61</v>
      </c>
      <c r="E380" s="1" t="s">
        <v>74</v>
      </c>
      <c r="F380" s="1" t="s">
        <v>69</v>
      </c>
      <c r="I380" s="1">
        <v>1</v>
      </c>
      <c r="J380" s="2">
        <v>42501</v>
      </c>
      <c r="K380" s="4">
        <f t="shared" si="16"/>
        <v>0</v>
      </c>
      <c r="L380" s="1">
        <v>1</v>
      </c>
      <c r="M380" s="1" t="s">
        <v>53</v>
      </c>
      <c r="N380" s="2">
        <v>40405</v>
      </c>
      <c r="O380" s="2">
        <v>43173</v>
      </c>
      <c r="R380" s="2">
        <v>42501</v>
      </c>
      <c r="S380" s="4">
        <f t="shared" si="17"/>
        <v>5.6602739726027398</v>
      </c>
      <c r="T380" s="4">
        <f t="shared" si="18"/>
        <v>-22.1</v>
      </c>
      <c r="U380" s="1">
        <v>25</v>
      </c>
      <c r="V380" s="1">
        <v>1.25</v>
      </c>
      <c r="Z380" s="1">
        <v>206</v>
      </c>
      <c r="AA380" s="1">
        <v>54</v>
      </c>
      <c r="AB380" s="1">
        <v>144</v>
      </c>
      <c r="AC380" s="1">
        <v>37</v>
      </c>
    </row>
    <row r="381" spans="1:43" ht="27" customHeight="1">
      <c r="A381" s="1">
        <v>381</v>
      </c>
      <c r="B381" s="1">
        <v>42</v>
      </c>
      <c r="C381" s="1" t="s">
        <v>37</v>
      </c>
      <c r="I381" s="1">
        <v>2</v>
      </c>
      <c r="J381" s="2">
        <v>42501</v>
      </c>
      <c r="K381" s="4">
        <f t="shared" si="16"/>
        <v>11.5</v>
      </c>
      <c r="M381" s="1" t="s">
        <v>53</v>
      </c>
      <c r="N381" s="2">
        <v>40405</v>
      </c>
      <c r="O381" s="2">
        <v>43173</v>
      </c>
      <c r="R381" s="2">
        <v>42851</v>
      </c>
      <c r="S381" s="4">
        <f t="shared" si="17"/>
        <v>6.6054794520547944</v>
      </c>
      <c r="T381" s="4">
        <f t="shared" si="18"/>
        <v>-10.6</v>
      </c>
      <c r="U381" s="1">
        <v>28</v>
      </c>
      <c r="V381" s="1">
        <v>1.28</v>
      </c>
      <c r="Z381" s="1">
        <v>227</v>
      </c>
      <c r="AA381" s="1">
        <v>63</v>
      </c>
      <c r="AB381" s="1">
        <v>150</v>
      </c>
      <c r="AC381" s="1">
        <v>70</v>
      </c>
    </row>
    <row r="382" spans="1:43" ht="27" customHeight="1">
      <c r="A382" s="1">
        <v>382</v>
      </c>
      <c r="B382" s="1">
        <v>42</v>
      </c>
      <c r="C382" s="1" t="s">
        <v>37</v>
      </c>
      <c r="I382" s="1">
        <v>3</v>
      </c>
      <c r="J382" s="2">
        <v>42501</v>
      </c>
      <c r="K382" s="4">
        <f t="shared" si="16"/>
        <v>22.1</v>
      </c>
      <c r="L382" s="1">
        <v>4</v>
      </c>
      <c r="M382" s="1" t="s">
        <v>53</v>
      </c>
      <c r="N382" s="2">
        <v>40405</v>
      </c>
      <c r="O382" s="2">
        <v>43173</v>
      </c>
      <c r="R382" s="2">
        <v>43173</v>
      </c>
      <c r="S382" s="4">
        <f t="shared" si="17"/>
        <v>7.4767123287671229</v>
      </c>
      <c r="T382" s="4">
        <f t="shared" si="18"/>
        <v>0</v>
      </c>
      <c r="U382" s="1">
        <v>32.799999999999997</v>
      </c>
      <c r="V382" s="1">
        <v>1.34</v>
      </c>
      <c r="Z382" s="1">
        <v>180</v>
      </c>
      <c r="AA382" s="1">
        <v>52</v>
      </c>
      <c r="AB382" s="1">
        <v>117</v>
      </c>
      <c r="AC382" s="1">
        <v>53</v>
      </c>
    </row>
    <row r="383" spans="1:43" ht="27" customHeight="1">
      <c r="A383" s="1">
        <v>383</v>
      </c>
      <c r="B383" s="1">
        <v>43</v>
      </c>
      <c r="C383" s="1" t="s">
        <v>20</v>
      </c>
      <c r="D383" s="1" t="s">
        <v>61</v>
      </c>
      <c r="E383" s="1" t="s">
        <v>37</v>
      </c>
      <c r="F383" s="1" t="s">
        <v>69</v>
      </c>
      <c r="G383" s="1" t="s">
        <v>70</v>
      </c>
      <c r="I383" s="1">
        <v>1</v>
      </c>
      <c r="J383" s="2">
        <v>41505</v>
      </c>
      <c r="K383" s="4">
        <f t="shared" si="16"/>
        <v>0</v>
      </c>
      <c r="L383" s="1">
        <v>1</v>
      </c>
      <c r="M383" s="1" t="s">
        <v>53</v>
      </c>
      <c r="N383" s="2">
        <v>36729</v>
      </c>
      <c r="O383" s="2">
        <v>41619</v>
      </c>
      <c r="R383" s="2">
        <v>41505</v>
      </c>
      <c r="S383" s="4">
        <f t="shared" si="17"/>
        <v>12.895890410958904</v>
      </c>
      <c r="T383" s="4">
        <f t="shared" si="18"/>
        <v>-3.7333333333333334</v>
      </c>
      <c r="U383">
        <v>50</v>
      </c>
      <c r="V383">
        <v>1.68</v>
      </c>
      <c r="Z383" s="1">
        <v>178</v>
      </c>
      <c r="AB383" s="1">
        <v>111</v>
      </c>
      <c r="AC383" s="1">
        <v>222</v>
      </c>
    </row>
    <row r="384" spans="1:43" ht="27" customHeight="1">
      <c r="A384" s="1">
        <v>384</v>
      </c>
      <c r="B384" s="1">
        <v>43</v>
      </c>
      <c r="C384" s="1" t="s">
        <v>20</v>
      </c>
      <c r="I384" s="1">
        <v>2</v>
      </c>
      <c r="J384" s="2">
        <v>41505</v>
      </c>
      <c r="K384" s="4">
        <f t="shared" si="16"/>
        <v>3.7333333333333334</v>
      </c>
      <c r="L384" s="1">
        <v>4</v>
      </c>
      <c r="M384" s="1" t="s">
        <v>53</v>
      </c>
      <c r="N384" s="2">
        <v>36729</v>
      </c>
      <c r="O384" s="2">
        <v>41619</v>
      </c>
      <c r="R384" s="2">
        <v>41619</v>
      </c>
      <c r="S384" s="4">
        <f t="shared" si="17"/>
        <v>13.202739726027398</v>
      </c>
      <c r="T384" s="4">
        <f t="shared" si="18"/>
        <v>0</v>
      </c>
      <c r="U384" s="1">
        <v>50</v>
      </c>
      <c r="V384" s="1">
        <v>1.68</v>
      </c>
      <c r="W384" s="1">
        <v>112</v>
      </c>
      <c r="X384" s="1">
        <v>77</v>
      </c>
      <c r="Z384" s="1">
        <v>201</v>
      </c>
      <c r="AA384" s="1">
        <v>44</v>
      </c>
      <c r="AB384" s="1">
        <v>128</v>
      </c>
      <c r="AC384" s="1">
        <v>142</v>
      </c>
      <c r="AD384" s="1">
        <v>87</v>
      </c>
      <c r="AE384" s="1">
        <v>43</v>
      </c>
      <c r="AF384" s="1">
        <v>17</v>
      </c>
      <c r="AG384" s="1">
        <v>11</v>
      </c>
    </row>
    <row r="385" spans="1:43" ht="27" customHeight="1">
      <c r="A385" s="1">
        <v>385</v>
      </c>
      <c r="B385" s="1">
        <v>44</v>
      </c>
      <c r="C385" s="1" t="s">
        <v>37</v>
      </c>
      <c r="D385" s="1" t="s">
        <v>107</v>
      </c>
      <c r="E385" s="1" t="s">
        <v>74</v>
      </c>
      <c r="F385" s="1" t="s">
        <v>67</v>
      </c>
      <c r="G385" s="1" t="s">
        <v>71</v>
      </c>
      <c r="I385" s="1">
        <v>1</v>
      </c>
      <c r="J385" s="2">
        <v>41864</v>
      </c>
      <c r="K385" s="4">
        <f t="shared" si="16"/>
        <v>0</v>
      </c>
      <c r="L385" s="1">
        <v>1</v>
      </c>
      <c r="M385" s="1" t="s">
        <v>52</v>
      </c>
      <c r="N385" s="2">
        <v>39570</v>
      </c>
      <c r="O385" s="2">
        <v>44084</v>
      </c>
      <c r="P385" s="1" t="s">
        <v>38</v>
      </c>
      <c r="Q385" s="1">
        <v>0</v>
      </c>
      <c r="R385" s="2">
        <v>41864</v>
      </c>
      <c r="S385" s="4">
        <f t="shared" si="17"/>
        <v>6.1945205479452055</v>
      </c>
      <c r="T385" s="4">
        <f t="shared" si="18"/>
        <v>-72.900000000000006</v>
      </c>
      <c r="U385" s="1">
        <v>22</v>
      </c>
      <c r="V385" s="1">
        <v>1.1499999999999999</v>
      </c>
      <c r="Z385" s="1">
        <v>252</v>
      </c>
      <c r="AA385" s="1">
        <v>80</v>
      </c>
      <c r="AB385" s="1">
        <v>156</v>
      </c>
      <c r="AC385" s="1">
        <v>77</v>
      </c>
      <c r="AD385" s="1">
        <v>83</v>
      </c>
      <c r="AF385" s="1">
        <v>23</v>
      </c>
      <c r="AG385" s="1">
        <v>12</v>
      </c>
      <c r="AH385" s="1">
        <v>7.31</v>
      </c>
      <c r="AI385" s="1">
        <v>4</v>
      </c>
      <c r="AJ385" s="1">
        <v>2.2000000000000002</v>
      </c>
      <c r="AK385" s="1">
        <v>0.7</v>
      </c>
      <c r="AL385" s="1">
        <v>0.3</v>
      </c>
      <c r="AN385" s="1">
        <v>4.91</v>
      </c>
      <c r="AO385" s="1">
        <v>13.3</v>
      </c>
      <c r="AP385" s="1">
        <v>38.200000000000003</v>
      </c>
      <c r="AQ385" s="1">
        <v>340</v>
      </c>
    </row>
    <row r="386" spans="1:43" ht="27" customHeight="1">
      <c r="A386" s="1">
        <v>386</v>
      </c>
      <c r="B386" s="1">
        <v>44</v>
      </c>
      <c r="C386" s="1" t="s">
        <v>37</v>
      </c>
      <c r="I386" s="1">
        <v>2</v>
      </c>
      <c r="J386" s="2">
        <v>41864</v>
      </c>
      <c r="K386" s="4">
        <f t="shared" ref="K386:K449" si="19">DAYS360(J386,R386)/30</f>
        <v>23.466666666666665</v>
      </c>
      <c r="M386" s="1" t="s">
        <v>52</v>
      </c>
      <c r="N386" s="2">
        <v>39570</v>
      </c>
      <c r="O386" s="2">
        <v>44084</v>
      </c>
      <c r="P386" s="1" t="s">
        <v>38</v>
      </c>
      <c r="Q386" s="1">
        <v>0</v>
      </c>
      <c r="R386" s="2">
        <v>42578</v>
      </c>
      <c r="S386" s="4">
        <f t="shared" ref="S386:S449" si="20">DAYS360(N386,R386)/365</f>
        <v>8.1232876712328768</v>
      </c>
      <c r="T386" s="4">
        <f t="shared" si="18"/>
        <v>-49.43333333333333</v>
      </c>
      <c r="U386" s="1">
        <v>30</v>
      </c>
      <c r="V386" s="1">
        <v>1.27</v>
      </c>
      <c r="Z386" s="1">
        <v>280</v>
      </c>
      <c r="AA386" s="1">
        <v>65</v>
      </c>
      <c r="AB386" s="1">
        <v>203</v>
      </c>
      <c r="AC386" s="1">
        <v>60</v>
      </c>
    </row>
    <row r="387" spans="1:43" ht="27" customHeight="1">
      <c r="A387" s="1">
        <v>387</v>
      </c>
      <c r="B387" s="1">
        <v>44</v>
      </c>
      <c r="C387" s="1" t="s">
        <v>37</v>
      </c>
      <c r="I387" s="1">
        <v>3</v>
      </c>
      <c r="J387" s="2">
        <v>41864</v>
      </c>
      <c r="K387" s="4">
        <f t="shared" si="19"/>
        <v>33.133333333333333</v>
      </c>
      <c r="M387" s="1" t="s">
        <v>52</v>
      </c>
      <c r="N387" s="2">
        <v>39570</v>
      </c>
      <c r="O387" s="2">
        <v>44084</v>
      </c>
      <c r="P387" s="1" t="s">
        <v>38</v>
      </c>
      <c r="Q387" s="1">
        <v>0</v>
      </c>
      <c r="R387" s="2">
        <v>42872</v>
      </c>
      <c r="S387" s="4">
        <f t="shared" si="20"/>
        <v>8.9178082191780828</v>
      </c>
      <c r="T387" s="4">
        <f t="shared" si="18"/>
        <v>-39.766666666666666</v>
      </c>
      <c r="U387" s="1">
        <v>32</v>
      </c>
      <c r="V387" s="1">
        <v>1.32</v>
      </c>
      <c r="Z387" s="1">
        <v>268</v>
      </c>
      <c r="AA387" s="1">
        <v>61</v>
      </c>
      <c r="AB387" s="1">
        <v>187</v>
      </c>
      <c r="AC387" s="1">
        <v>96</v>
      </c>
    </row>
    <row r="388" spans="1:43" ht="27" customHeight="1">
      <c r="A388" s="1">
        <v>388</v>
      </c>
      <c r="B388" s="1">
        <v>44</v>
      </c>
      <c r="C388" s="1" t="s">
        <v>37</v>
      </c>
      <c r="I388" s="1">
        <v>4</v>
      </c>
      <c r="J388" s="2">
        <v>41864</v>
      </c>
      <c r="K388" s="4">
        <f t="shared" si="19"/>
        <v>46.233333333333334</v>
      </c>
      <c r="M388" s="1" t="s">
        <v>52</v>
      </c>
      <c r="N388" s="2">
        <v>39570</v>
      </c>
      <c r="O388" s="2">
        <v>44084</v>
      </c>
      <c r="P388" s="1" t="s">
        <v>38</v>
      </c>
      <c r="Q388" s="1">
        <v>0</v>
      </c>
      <c r="R388" s="2">
        <v>43271</v>
      </c>
      <c r="S388" s="4">
        <f t="shared" si="20"/>
        <v>9.9945205479452053</v>
      </c>
      <c r="T388" s="4">
        <f t="shared" si="18"/>
        <v>-26.666666666666668</v>
      </c>
      <c r="U388" s="1">
        <v>34</v>
      </c>
      <c r="V388" s="1">
        <v>1.38</v>
      </c>
      <c r="W388" s="1">
        <v>97</v>
      </c>
      <c r="X388" s="1">
        <v>62</v>
      </c>
      <c r="Y388" s="1">
        <v>66</v>
      </c>
      <c r="Z388" s="1">
        <v>304</v>
      </c>
      <c r="AA388" s="1">
        <v>69</v>
      </c>
      <c r="AB388" s="1">
        <v>222</v>
      </c>
      <c r="AC388" s="1">
        <v>67</v>
      </c>
    </row>
    <row r="389" spans="1:43" ht="27" customHeight="1">
      <c r="A389" s="1">
        <v>389</v>
      </c>
      <c r="B389" s="1">
        <v>44</v>
      </c>
      <c r="C389" s="1" t="s">
        <v>37</v>
      </c>
      <c r="I389" s="1">
        <v>5</v>
      </c>
      <c r="J389" s="2">
        <v>41864</v>
      </c>
      <c r="K389" s="4">
        <f t="shared" si="19"/>
        <v>59.533333333333331</v>
      </c>
      <c r="L389" s="1">
        <v>2</v>
      </c>
      <c r="M389" s="1" t="s">
        <v>52</v>
      </c>
      <c r="N389" s="2">
        <v>39570</v>
      </c>
      <c r="O389" s="2">
        <v>44084</v>
      </c>
      <c r="P389" s="1" t="s">
        <v>38</v>
      </c>
      <c r="Q389" s="1">
        <v>0</v>
      </c>
      <c r="R389" s="2">
        <v>43675</v>
      </c>
      <c r="S389" s="4">
        <f t="shared" si="20"/>
        <v>11.087671232876712</v>
      </c>
      <c r="T389" s="4">
        <f t="shared" si="18"/>
        <v>-13.366666666666667</v>
      </c>
      <c r="U389" s="1">
        <v>36</v>
      </c>
      <c r="V389" s="1">
        <v>1.46</v>
      </c>
      <c r="W389" s="1">
        <v>105</v>
      </c>
      <c r="X389" s="1">
        <v>81</v>
      </c>
      <c r="Y389" s="1">
        <v>73</v>
      </c>
      <c r="Z389" s="1">
        <v>269</v>
      </c>
      <c r="AA389" s="1">
        <v>76</v>
      </c>
      <c r="AB389" s="1">
        <v>181</v>
      </c>
      <c r="AC389" s="1">
        <v>58</v>
      </c>
      <c r="AD389" s="1">
        <v>80</v>
      </c>
      <c r="AF389" s="1">
        <v>20</v>
      </c>
      <c r="AG389" s="1">
        <v>14</v>
      </c>
      <c r="AH389" s="1">
        <v>6.09</v>
      </c>
      <c r="AI389" s="1">
        <v>3.3</v>
      </c>
      <c r="AJ389" s="1">
        <v>1.83</v>
      </c>
      <c r="AK389" s="1">
        <v>0.6</v>
      </c>
      <c r="AL389" s="1">
        <v>0.34</v>
      </c>
      <c r="AM389" s="1">
        <v>0.1</v>
      </c>
      <c r="AN389" s="1">
        <v>4.7300000000000004</v>
      </c>
      <c r="AO389" s="1">
        <v>13.3</v>
      </c>
      <c r="AP389" s="1">
        <v>37.9</v>
      </c>
      <c r="AQ389" s="1">
        <v>281</v>
      </c>
    </row>
    <row r="390" spans="1:43" ht="27" customHeight="1">
      <c r="A390" s="1">
        <v>390</v>
      </c>
      <c r="B390" s="1">
        <v>44</v>
      </c>
      <c r="C390" s="1" t="s">
        <v>37</v>
      </c>
      <c r="I390" s="1">
        <v>6</v>
      </c>
      <c r="J390" s="2">
        <v>41864</v>
      </c>
      <c r="K390" s="4">
        <f t="shared" si="19"/>
        <v>72.900000000000006</v>
      </c>
      <c r="L390" s="1">
        <v>3</v>
      </c>
      <c r="M390" s="1" t="s">
        <v>52</v>
      </c>
      <c r="N390" s="2">
        <v>39570</v>
      </c>
      <c r="O390" s="2">
        <v>44084</v>
      </c>
      <c r="P390" s="1" t="s">
        <v>38</v>
      </c>
      <c r="Q390" s="1">
        <v>0</v>
      </c>
      <c r="R390" s="2">
        <v>44084</v>
      </c>
      <c r="S390" s="4">
        <f t="shared" si="20"/>
        <v>12.186301369863013</v>
      </c>
      <c r="T390" s="4">
        <f t="shared" si="18"/>
        <v>0</v>
      </c>
      <c r="U390" s="1">
        <v>42</v>
      </c>
      <c r="V390" s="1">
        <v>1.56</v>
      </c>
      <c r="W390" s="1">
        <v>106</v>
      </c>
      <c r="X390" s="1">
        <v>82</v>
      </c>
      <c r="Y390" s="1">
        <v>81</v>
      </c>
      <c r="Z390" s="1">
        <v>238</v>
      </c>
      <c r="AA390" s="1">
        <v>81</v>
      </c>
      <c r="AB390" s="1">
        <v>149</v>
      </c>
      <c r="AC390" s="1">
        <v>42</v>
      </c>
      <c r="AD390" s="1">
        <v>83</v>
      </c>
      <c r="AE390" s="1">
        <v>66</v>
      </c>
      <c r="AF390" s="1">
        <v>23</v>
      </c>
      <c r="AG390" s="1">
        <v>25</v>
      </c>
      <c r="AH390" s="1">
        <v>5.54</v>
      </c>
      <c r="AI390" s="1">
        <v>2.8</v>
      </c>
      <c r="AJ390" s="1">
        <v>1.63</v>
      </c>
      <c r="AK390" s="1">
        <v>0.66</v>
      </c>
      <c r="AL390" s="1">
        <v>0.46</v>
      </c>
      <c r="AM390" s="1">
        <v>0.03</v>
      </c>
      <c r="AN390" s="1">
        <v>4.82</v>
      </c>
      <c r="AO390" s="1">
        <v>13.5</v>
      </c>
      <c r="AP390" s="1">
        <v>39.6</v>
      </c>
      <c r="AQ390" s="1">
        <v>305</v>
      </c>
    </row>
    <row r="391" spans="1:43" ht="27" customHeight="1">
      <c r="A391" s="1">
        <v>391</v>
      </c>
      <c r="B391" s="1">
        <v>44</v>
      </c>
      <c r="C391" s="1" t="s">
        <v>37</v>
      </c>
      <c r="I391" s="1">
        <v>7</v>
      </c>
      <c r="J391" s="2">
        <v>41864</v>
      </c>
      <c r="K391" s="4">
        <f t="shared" si="19"/>
        <v>72.900000000000006</v>
      </c>
      <c r="L391" s="1">
        <v>4</v>
      </c>
      <c r="M391" s="1" t="s">
        <v>52</v>
      </c>
      <c r="N391" s="2">
        <v>39570</v>
      </c>
      <c r="O391" s="2">
        <v>44084</v>
      </c>
      <c r="P391" s="1" t="s">
        <v>38</v>
      </c>
      <c r="Q391" s="1">
        <v>0</v>
      </c>
      <c r="R391" s="2">
        <v>44084</v>
      </c>
      <c r="S391" s="4">
        <f t="shared" si="20"/>
        <v>12.186301369863013</v>
      </c>
      <c r="T391" s="4">
        <f t="shared" si="18"/>
        <v>0</v>
      </c>
      <c r="U391" s="1">
        <v>42</v>
      </c>
      <c r="V391" s="1">
        <v>1.56</v>
      </c>
      <c r="W391" s="1">
        <v>106</v>
      </c>
      <c r="X391" s="1">
        <v>82</v>
      </c>
      <c r="Y391" s="1">
        <v>81</v>
      </c>
      <c r="Z391" s="1">
        <v>238</v>
      </c>
      <c r="AA391" s="1">
        <v>81</v>
      </c>
      <c r="AB391" s="1">
        <v>149</v>
      </c>
      <c r="AC391" s="1">
        <v>42</v>
      </c>
      <c r="AD391" s="1">
        <v>83</v>
      </c>
      <c r="AE391" s="1">
        <v>66</v>
      </c>
      <c r="AF391" s="1">
        <v>23</v>
      </c>
      <c r="AG391" s="1">
        <v>25</v>
      </c>
      <c r="AH391" s="1">
        <v>5.54</v>
      </c>
      <c r="AI391" s="1">
        <v>2.8</v>
      </c>
      <c r="AJ391" s="1">
        <v>1.63</v>
      </c>
      <c r="AK391" s="1">
        <v>0.66</v>
      </c>
      <c r="AL391" s="1">
        <v>0.46</v>
      </c>
      <c r="AM391" s="1">
        <v>0.03</v>
      </c>
      <c r="AN391" s="1">
        <v>4.82</v>
      </c>
      <c r="AO391" s="1">
        <v>13.5</v>
      </c>
      <c r="AP391" s="1">
        <v>39.6</v>
      </c>
      <c r="AQ391" s="1">
        <v>305</v>
      </c>
    </row>
    <row r="392" spans="1:43" ht="27" customHeight="1">
      <c r="A392" s="1">
        <v>392</v>
      </c>
      <c r="B392" s="1">
        <v>45</v>
      </c>
      <c r="C392" s="1" t="s">
        <v>20</v>
      </c>
      <c r="D392" s="1" t="s">
        <v>61</v>
      </c>
      <c r="E392" s="1" t="s">
        <v>66</v>
      </c>
      <c r="F392" s="1" t="s">
        <v>73</v>
      </c>
      <c r="I392" s="1">
        <v>1</v>
      </c>
      <c r="J392" s="2">
        <v>41942</v>
      </c>
      <c r="K392" s="4">
        <f t="shared" si="19"/>
        <v>0</v>
      </c>
      <c r="L392" s="1">
        <v>1</v>
      </c>
      <c r="M392" s="1" t="s">
        <v>53</v>
      </c>
      <c r="N392" s="2">
        <v>38737</v>
      </c>
      <c r="O392" s="2">
        <v>42984</v>
      </c>
      <c r="R392" s="2">
        <v>41942</v>
      </c>
      <c r="S392" s="4">
        <f t="shared" si="20"/>
        <v>8.6575342465753433</v>
      </c>
      <c r="T392" s="4">
        <f t="shared" si="18"/>
        <v>-34.200000000000003</v>
      </c>
      <c r="U392" s="1">
        <v>24.2</v>
      </c>
      <c r="V392" s="1">
        <v>1.23</v>
      </c>
      <c r="Z392" s="1">
        <v>271</v>
      </c>
      <c r="AA392" s="1">
        <v>69</v>
      </c>
      <c r="AB392" s="1">
        <v>187</v>
      </c>
      <c r="AC392" s="1">
        <v>71</v>
      </c>
    </row>
    <row r="393" spans="1:43" ht="27" customHeight="1">
      <c r="A393" s="1">
        <v>393</v>
      </c>
      <c r="B393" s="1">
        <v>45</v>
      </c>
      <c r="C393" s="1" t="s">
        <v>20</v>
      </c>
      <c r="I393" s="1">
        <v>2</v>
      </c>
      <c r="J393" s="2">
        <v>41942</v>
      </c>
      <c r="K393" s="4">
        <f t="shared" si="19"/>
        <v>4.833333333333333</v>
      </c>
      <c r="M393" s="1" t="s">
        <v>53</v>
      </c>
      <c r="N393" s="2">
        <v>38737</v>
      </c>
      <c r="O393" s="2">
        <v>42984</v>
      </c>
      <c r="R393" s="2">
        <v>42088</v>
      </c>
      <c r="S393" s="4">
        <f t="shared" si="20"/>
        <v>9.0547945205479454</v>
      </c>
      <c r="T393" s="4">
        <f t="shared" si="18"/>
        <v>-29.366666666666667</v>
      </c>
      <c r="U393" s="1">
        <v>24.2</v>
      </c>
      <c r="V393" s="1">
        <v>1.27</v>
      </c>
      <c r="W393" s="1">
        <v>83</v>
      </c>
      <c r="X393" s="1">
        <v>60</v>
      </c>
      <c r="Y393" s="1">
        <v>75</v>
      </c>
      <c r="Z393" s="1">
        <v>257</v>
      </c>
      <c r="AA393" s="1">
        <v>68</v>
      </c>
      <c r="AB393" s="1">
        <v>177</v>
      </c>
      <c r="AC393" s="1">
        <v>62</v>
      </c>
      <c r="AD393" s="1">
        <v>85</v>
      </c>
      <c r="AE393" s="1">
        <v>110</v>
      </c>
      <c r="AF393" s="1">
        <v>30</v>
      </c>
      <c r="AG393" s="1">
        <v>16</v>
      </c>
      <c r="AH393" s="1">
        <v>4.01</v>
      </c>
      <c r="AI393" s="1">
        <v>2</v>
      </c>
      <c r="AJ393" s="1">
        <v>1.68</v>
      </c>
      <c r="AK393" s="1">
        <v>0.25</v>
      </c>
      <c r="AL393" s="1">
        <v>0.05</v>
      </c>
      <c r="AM393" s="1">
        <v>0.03</v>
      </c>
      <c r="AN393" s="1">
        <v>4.6100000000000003</v>
      </c>
      <c r="AO393" s="1">
        <v>12.3</v>
      </c>
      <c r="AP393" s="1">
        <v>36.799999999999997</v>
      </c>
      <c r="AQ393" s="1">
        <v>235</v>
      </c>
    </row>
    <row r="394" spans="1:43" ht="27" customHeight="1">
      <c r="A394" s="1">
        <v>394</v>
      </c>
      <c r="B394" s="1">
        <v>45</v>
      </c>
      <c r="C394" s="1" t="s">
        <v>20</v>
      </c>
      <c r="I394" s="1">
        <v>3</v>
      </c>
      <c r="J394" s="2">
        <v>41942</v>
      </c>
      <c r="K394" s="4">
        <f t="shared" si="19"/>
        <v>11.7</v>
      </c>
      <c r="M394" s="1" t="s">
        <v>53</v>
      </c>
      <c r="N394" s="2">
        <v>38737</v>
      </c>
      <c r="O394" s="2">
        <v>42984</v>
      </c>
      <c r="R394" s="2">
        <v>42298</v>
      </c>
      <c r="S394" s="4">
        <f t="shared" si="20"/>
        <v>9.6191780821917803</v>
      </c>
      <c r="T394" s="4">
        <f t="shared" si="18"/>
        <v>-22.5</v>
      </c>
      <c r="U394" s="1">
        <v>26.4</v>
      </c>
      <c r="V394" s="1">
        <v>1.29</v>
      </c>
      <c r="Z394" s="1">
        <v>241</v>
      </c>
      <c r="AA394" s="1">
        <v>66</v>
      </c>
      <c r="AB394" s="1">
        <v>155</v>
      </c>
      <c r="AC394" s="1">
        <v>101</v>
      </c>
      <c r="AD394" s="1">
        <v>89</v>
      </c>
    </row>
    <row r="395" spans="1:43" ht="27" customHeight="1">
      <c r="A395" s="1">
        <v>395</v>
      </c>
      <c r="B395" s="1">
        <v>45</v>
      </c>
      <c r="C395" s="1" t="s">
        <v>20</v>
      </c>
      <c r="I395" s="1">
        <v>4</v>
      </c>
      <c r="J395" s="2">
        <v>41942</v>
      </c>
      <c r="K395" s="4">
        <f t="shared" si="19"/>
        <v>20.9</v>
      </c>
      <c r="M395" s="1" t="s">
        <v>53</v>
      </c>
      <c r="N395" s="2">
        <v>38737</v>
      </c>
      <c r="O395" s="2">
        <v>42984</v>
      </c>
      <c r="R395" s="2">
        <v>42578</v>
      </c>
      <c r="S395" s="4">
        <f t="shared" si="20"/>
        <v>10.375342465753425</v>
      </c>
      <c r="T395" s="4">
        <f t="shared" si="18"/>
        <v>-13.3</v>
      </c>
      <c r="U395" s="1">
        <v>28</v>
      </c>
      <c r="V395" s="1">
        <v>1.35</v>
      </c>
      <c r="Z395" s="1">
        <v>267</v>
      </c>
      <c r="AA395" s="1">
        <v>78</v>
      </c>
      <c r="AB395" s="1">
        <v>178</v>
      </c>
      <c r="AC395" s="1">
        <v>54</v>
      </c>
    </row>
    <row r="396" spans="1:43" ht="27" customHeight="1">
      <c r="A396" s="1">
        <v>396</v>
      </c>
      <c r="B396" s="1">
        <v>45</v>
      </c>
      <c r="C396" s="1" t="s">
        <v>20</v>
      </c>
      <c r="I396" s="1">
        <v>5</v>
      </c>
      <c r="J396" s="2">
        <v>41942</v>
      </c>
      <c r="K396" s="4">
        <f t="shared" si="19"/>
        <v>28.033333333333335</v>
      </c>
      <c r="M396" s="1" t="s">
        <v>53</v>
      </c>
      <c r="N396" s="2">
        <v>38737</v>
      </c>
      <c r="O396" s="2">
        <v>42984</v>
      </c>
      <c r="R396" s="2">
        <v>42795</v>
      </c>
      <c r="S396" s="4">
        <f t="shared" si="20"/>
        <v>10.961643835616439</v>
      </c>
      <c r="T396" s="4">
        <f t="shared" si="18"/>
        <v>-6.166666666666667</v>
      </c>
      <c r="U396" s="1">
        <v>31</v>
      </c>
      <c r="V396" s="1">
        <v>1.38</v>
      </c>
      <c r="Z396" s="1">
        <v>176</v>
      </c>
      <c r="AA396" s="1">
        <v>59</v>
      </c>
      <c r="AC396" s="1">
        <v>43</v>
      </c>
    </row>
    <row r="397" spans="1:43" ht="27" customHeight="1">
      <c r="A397" s="1">
        <v>397</v>
      </c>
      <c r="B397" s="1">
        <v>45</v>
      </c>
      <c r="C397" s="1" t="s">
        <v>20</v>
      </c>
      <c r="I397" s="1">
        <v>6</v>
      </c>
      <c r="J397" s="2">
        <v>41942</v>
      </c>
      <c r="K397" s="4">
        <f t="shared" si="19"/>
        <v>34.200000000000003</v>
      </c>
      <c r="L397" s="1">
        <v>4</v>
      </c>
      <c r="M397" s="1" t="s">
        <v>53</v>
      </c>
      <c r="N397" s="2">
        <v>38737</v>
      </c>
      <c r="O397" s="2">
        <v>42984</v>
      </c>
      <c r="R397" s="2">
        <v>42984</v>
      </c>
      <c r="S397" s="4">
        <f t="shared" si="20"/>
        <v>11.468493150684932</v>
      </c>
      <c r="T397" s="4">
        <f t="shared" si="18"/>
        <v>0</v>
      </c>
      <c r="U397" s="1">
        <v>33</v>
      </c>
      <c r="V397" s="1">
        <v>1.42</v>
      </c>
      <c r="Z397" s="1">
        <v>200</v>
      </c>
      <c r="AA397" s="1">
        <v>52</v>
      </c>
      <c r="AB397" s="1">
        <v>122</v>
      </c>
      <c r="AC397" s="1">
        <v>129</v>
      </c>
    </row>
    <row r="398" spans="1:43" ht="27" customHeight="1">
      <c r="A398" s="1">
        <v>398</v>
      </c>
      <c r="B398" s="1">
        <v>46</v>
      </c>
      <c r="C398" s="1" t="s">
        <v>37</v>
      </c>
      <c r="D398" s="1" t="s">
        <v>59</v>
      </c>
      <c r="E398" s="1" t="s">
        <v>66</v>
      </c>
      <c r="F398" s="1" t="s">
        <v>73</v>
      </c>
      <c r="G398" s="1" t="s">
        <v>72</v>
      </c>
      <c r="I398" s="1">
        <v>1</v>
      </c>
      <c r="J398" s="2">
        <v>43740</v>
      </c>
      <c r="K398" s="4">
        <f t="shared" si="19"/>
        <v>0</v>
      </c>
      <c r="L398" s="1">
        <v>1</v>
      </c>
      <c r="M398" s="1" t="s">
        <v>53</v>
      </c>
      <c r="N398" s="2">
        <v>40219</v>
      </c>
      <c r="O398" s="2">
        <v>44111</v>
      </c>
      <c r="P398" s="1" t="s">
        <v>38</v>
      </c>
      <c r="Q398" s="1">
        <v>0</v>
      </c>
      <c r="R398" s="2">
        <v>43740</v>
      </c>
      <c r="S398" s="4">
        <f t="shared" si="20"/>
        <v>9.5123287671232877</v>
      </c>
      <c r="T398" s="4">
        <f t="shared" si="18"/>
        <v>-12.166666666666666</v>
      </c>
      <c r="U398" s="1">
        <v>29</v>
      </c>
      <c r="V398" s="1">
        <v>1.37</v>
      </c>
      <c r="W398" s="1">
        <v>109</v>
      </c>
      <c r="X398" s="1">
        <v>75</v>
      </c>
      <c r="Y398" s="1">
        <v>95</v>
      </c>
      <c r="Z398" s="1">
        <v>294</v>
      </c>
      <c r="AA398" s="1">
        <v>65</v>
      </c>
      <c r="AB398" s="1">
        <v>214</v>
      </c>
      <c r="AC398" s="1">
        <v>75</v>
      </c>
    </row>
    <row r="399" spans="1:43" ht="27" customHeight="1">
      <c r="A399" s="1">
        <v>399</v>
      </c>
      <c r="B399" s="1">
        <v>46</v>
      </c>
      <c r="C399" s="1" t="s">
        <v>37</v>
      </c>
      <c r="I399" s="1">
        <v>2</v>
      </c>
      <c r="J399" s="2">
        <v>43740</v>
      </c>
      <c r="K399" s="4">
        <f t="shared" si="19"/>
        <v>1.3666666666666667</v>
      </c>
      <c r="M399" s="1" t="s">
        <v>53</v>
      </c>
      <c r="N399" s="2">
        <v>40219</v>
      </c>
      <c r="O399" s="2">
        <v>44111</v>
      </c>
      <c r="P399" s="1" t="s">
        <v>38</v>
      </c>
      <c r="Q399" s="1">
        <v>0</v>
      </c>
      <c r="R399" s="2">
        <v>43782</v>
      </c>
      <c r="S399" s="4">
        <f t="shared" si="20"/>
        <v>9.624657534246575</v>
      </c>
      <c r="T399" s="4">
        <f t="shared" si="18"/>
        <v>-10.8</v>
      </c>
      <c r="Z399" s="1">
        <v>258</v>
      </c>
      <c r="AA399" s="1">
        <v>59</v>
      </c>
      <c r="AB399" s="1">
        <v>185</v>
      </c>
      <c r="AC399" s="1">
        <v>67</v>
      </c>
      <c r="AD399" s="1">
        <v>86</v>
      </c>
      <c r="AF399" s="1">
        <v>25</v>
      </c>
      <c r="AG399" s="1">
        <v>10</v>
      </c>
      <c r="AH399" s="1">
        <v>6</v>
      </c>
      <c r="AI399" s="1">
        <v>3.1</v>
      </c>
      <c r="AJ399" s="1">
        <v>2.08</v>
      </c>
      <c r="AK399" s="1">
        <v>0.44</v>
      </c>
      <c r="AL399" s="1">
        <v>0.36</v>
      </c>
      <c r="AM399" s="1">
        <v>0.03</v>
      </c>
      <c r="AN399" s="1">
        <v>4.3</v>
      </c>
      <c r="AO399" s="1">
        <v>12.3</v>
      </c>
      <c r="AP399" s="1">
        <v>37.200000000000003</v>
      </c>
      <c r="AQ399" s="1">
        <v>245</v>
      </c>
    </row>
    <row r="400" spans="1:43" ht="27" customHeight="1">
      <c r="A400" s="1">
        <v>400</v>
      </c>
      <c r="B400" s="1">
        <v>46</v>
      </c>
      <c r="C400" s="1" t="s">
        <v>37</v>
      </c>
      <c r="I400" s="1">
        <v>3</v>
      </c>
      <c r="J400" s="2">
        <v>43740</v>
      </c>
      <c r="K400" s="4">
        <f t="shared" si="19"/>
        <v>12.166666666666666</v>
      </c>
      <c r="L400" s="1">
        <v>4</v>
      </c>
      <c r="M400" s="1" t="s">
        <v>53</v>
      </c>
      <c r="N400" s="2">
        <v>40219</v>
      </c>
      <c r="O400" s="2">
        <v>44111</v>
      </c>
      <c r="P400" s="1" t="s">
        <v>38</v>
      </c>
      <c r="Q400" s="1">
        <v>0</v>
      </c>
      <c r="R400" s="2">
        <v>44111</v>
      </c>
      <c r="S400" s="4">
        <f t="shared" si="20"/>
        <v>10.512328767123288</v>
      </c>
      <c r="T400" s="4">
        <f t="shared" si="18"/>
        <v>0</v>
      </c>
      <c r="U400">
        <v>29</v>
      </c>
      <c r="V400">
        <v>1.37</v>
      </c>
      <c r="Z400" s="1">
        <v>316</v>
      </c>
      <c r="AA400" s="1">
        <v>64</v>
      </c>
      <c r="AB400" s="1">
        <v>235</v>
      </c>
      <c r="AC400" s="1">
        <v>89</v>
      </c>
      <c r="AE400" s="1">
        <v>183</v>
      </c>
      <c r="AF400" s="1">
        <v>27</v>
      </c>
      <c r="AG400" s="1">
        <v>13</v>
      </c>
    </row>
    <row r="401" spans="1:43" ht="27" customHeight="1">
      <c r="A401" s="1">
        <v>401</v>
      </c>
      <c r="B401" s="1">
        <v>47</v>
      </c>
      <c r="C401" s="1" t="s">
        <v>20</v>
      </c>
      <c r="D401" s="1" t="s">
        <v>61</v>
      </c>
      <c r="E401" s="1" t="s">
        <v>66</v>
      </c>
      <c r="F401" s="1" t="s">
        <v>73</v>
      </c>
      <c r="I401" s="1">
        <v>1</v>
      </c>
      <c r="J401" s="2">
        <v>38468</v>
      </c>
      <c r="K401" s="4">
        <f t="shared" si="19"/>
        <v>0</v>
      </c>
      <c r="L401" s="1">
        <v>1</v>
      </c>
      <c r="M401" s="1" t="s">
        <v>53</v>
      </c>
      <c r="N401" s="2">
        <v>34150</v>
      </c>
      <c r="O401" s="2">
        <v>39714</v>
      </c>
      <c r="R401" s="2">
        <v>38468</v>
      </c>
      <c r="S401" s="4">
        <f t="shared" si="20"/>
        <v>11.66027397260274</v>
      </c>
      <c r="T401" s="4">
        <f t="shared" si="18"/>
        <v>-40.9</v>
      </c>
      <c r="U401" s="1">
        <v>35</v>
      </c>
      <c r="W401" s="1">
        <v>106</v>
      </c>
      <c r="X401" s="1">
        <v>75</v>
      </c>
      <c r="Y401" s="1">
        <v>82</v>
      </c>
      <c r="Z401" s="1">
        <v>277</v>
      </c>
      <c r="AA401" s="1">
        <v>50</v>
      </c>
      <c r="AB401" s="1">
        <v>184</v>
      </c>
      <c r="AC401" s="1">
        <v>214</v>
      </c>
    </row>
    <row r="402" spans="1:43" ht="27" customHeight="1">
      <c r="A402" s="1">
        <v>402</v>
      </c>
      <c r="B402" s="1">
        <v>47</v>
      </c>
      <c r="C402" s="1" t="s">
        <v>20</v>
      </c>
      <c r="I402" s="1">
        <v>2</v>
      </c>
      <c r="J402" s="2">
        <v>38468</v>
      </c>
      <c r="K402" s="4">
        <f t="shared" si="19"/>
        <v>8.2333333333333325</v>
      </c>
      <c r="M402" s="1" t="s">
        <v>53</v>
      </c>
      <c r="N402" s="2">
        <v>34150</v>
      </c>
      <c r="O402" s="2">
        <v>39714</v>
      </c>
      <c r="R402" s="2">
        <v>38720</v>
      </c>
      <c r="S402" s="4">
        <f t="shared" si="20"/>
        <v>12.336986301369864</v>
      </c>
      <c r="T402" s="4">
        <f t="shared" si="18"/>
        <v>-32.666666666666664</v>
      </c>
      <c r="U402" s="1">
        <v>37.700000000000003</v>
      </c>
      <c r="V402" s="1">
        <v>1.36</v>
      </c>
      <c r="W402" s="1">
        <v>108</v>
      </c>
      <c r="X402" s="1">
        <v>80</v>
      </c>
      <c r="Y402" s="1">
        <v>84</v>
      </c>
      <c r="Z402" s="1">
        <v>273</v>
      </c>
      <c r="AA402" s="1">
        <v>50</v>
      </c>
      <c r="AB402" s="1">
        <v>188</v>
      </c>
      <c r="AC402" s="1">
        <v>175</v>
      </c>
      <c r="AD402" s="1">
        <v>94</v>
      </c>
      <c r="AF402" s="1">
        <v>31</v>
      </c>
      <c r="AG402" s="1">
        <v>24</v>
      </c>
      <c r="AH402" s="1">
        <v>4.93</v>
      </c>
      <c r="AI402" s="1">
        <v>2.2599999999999998</v>
      </c>
      <c r="AJ402" s="1">
        <v>2.2799999999999998</v>
      </c>
      <c r="AK402" s="1">
        <v>0.31</v>
      </c>
      <c r="AL402" s="1">
        <v>0.05</v>
      </c>
      <c r="AM402" s="1">
        <v>0.03</v>
      </c>
      <c r="AN402" s="1">
        <v>4.54</v>
      </c>
      <c r="AO402" s="1">
        <v>13.1</v>
      </c>
      <c r="AP402" s="1">
        <v>38</v>
      </c>
      <c r="AQ402" s="1">
        <v>282</v>
      </c>
    </row>
    <row r="403" spans="1:43" ht="27" customHeight="1">
      <c r="A403" s="1">
        <v>403</v>
      </c>
      <c r="B403" s="1">
        <v>47</v>
      </c>
      <c r="C403" s="1" t="s">
        <v>20</v>
      </c>
      <c r="I403" s="1">
        <v>3</v>
      </c>
      <c r="J403" s="2">
        <v>38468</v>
      </c>
      <c r="K403" s="4">
        <f t="shared" si="19"/>
        <v>40.9</v>
      </c>
      <c r="L403" s="1">
        <v>4</v>
      </c>
      <c r="M403" s="1" t="s">
        <v>53</v>
      </c>
      <c r="N403" s="2">
        <v>34150</v>
      </c>
      <c r="O403" s="2">
        <v>39714</v>
      </c>
      <c r="R403" s="2">
        <v>39714</v>
      </c>
      <c r="S403" s="4">
        <f t="shared" si="20"/>
        <v>15.021917808219179</v>
      </c>
      <c r="T403" s="4">
        <f t="shared" si="18"/>
        <v>0</v>
      </c>
      <c r="Z403" s="1">
        <v>275</v>
      </c>
      <c r="AA403" s="1">
        <v>49.2</v>
      </c>
      <c r="AB403" s="1">
        <v>200</v>
      </c>
      <c r="AC403" s="1">
        <v>129</v>
      </c>
    </row>
    <row r="404" spans="1:43" ht="27" customHeight="1">
      <c r="A404" s="1">
        <v>404</v>
      </c>
      <c r="B404" s="1">
        <v>49</v>
      </c>
      <c r="C404" s="1" t="s">
        <v>20</v>
      </c>
      <c r="D404" s="1" t="s">
        <v>61</v>
      </c>
      <c r="E404" s="1" t="s">
        <v>74</v>
      </c>
      <c r="I404" s="1">
        <v>1</v>
      </c>
      <c r="J404" s="2">
        <v>39339</v>
      </c>
      <c r="K404" s="4">
        <f t="shared" si="19"/>
        <v>0</v>
      </c>
      <c r="L404" s="1">
        <v>1</v>
      </c>
      <c r="M404" s="1" t="s">
        <v>53</v>
      </c>
      <c r="N404" s="2">
        <v>37257</v>
      </c>
      <c r="O404" s="2">
        <v>41414</v>
      </c>
      <c r="R404" s="2">
        <v>39339</v>
      </c>
      <c r="S404" s="4">
        <f t="shared" si="20"/>
        <v>5.624657534246575</v>
      </c>
      <c r="T404" s="4">
        <f t="shared" si="18"/>
        <v>-68.2</v>
      </c>
      <c r="U404" s="1">
        <v>18.600000000000001</v>
      </c>
      <c r="W404" s="1">
        <v>166</v>
      </c>
      <c r="X404" s="1">
        <v>71</v>
      </c>
      <c r="Y404" s="1">
        <v>66</v>
      </c>
      <c r="Z404" s="1">
        <v>222</v>
      </c>
      <c r="AA404" s="1">
        <v>63</v>
      </c>
      <c r="AB404" s="1">
        <v>142</v>
      </c>
      <c r="AC404" s="1">
        <v>83</v>
      </c>
    </row>
    <row r="405" spans="1:43" ht="27" customHeight="1">
      <c r="A405" s="1">
        <v>405</v>
      </c>
      <c r="B405" s="1">
        <v>49</v>
      </c>
      <c r="C405" s="1" t="s">
        <v>20</v>
      </c>
      <c r="I405" s="1">
        <v>2</v>
      </c>
      <c r="J405" s="2">
        <v>39339</v>
      </c>
      <c r="K405" s="4">
        <f t="shared" si="19"/>
        <v>8.0666666666666664</v>
      </c>
      <c r="M405" s="1" t="s">
        <v>53</v>
      </c>
      <c r="N405" s="2">
        <v>37257</v>
      </c>
      <c r="O405" s="2">
        <v>41414</v>
      </c>
      <c r="R405" s="2">
        <v>39584</v>
      </c>
      <c r="S405" s="4">
        <f t="shared" si="20"/>
        <v>6.2876712328767121</v>
      </c>
      <c r="T405" s="4">
        <f t="shared" si="18"/>
        <v>-60.133333333333333</v>
      </c>
      <c r="Z405" s="1">
        <v>223</v>
      </c>
      <c r="AA405" s="1">
        <v>63.9</v>
      </c>
      <c r="AB405" s="1">
        <v>152</v>
      </c>
      <c r="AC405" s="1">
        <v>35</v>
      </c>
    </row>
    <row r="406" spans="1:43" ht="27" customHeight="1">
      <c r="A406" s="1">
        <v>406</v>
      </c>
      <c r="B406" s="1">
        <v>49</v>
      </c>
      <c r="C406" s="1" t="s">
        <v>20</v>
      </c>
      <c r="I406" s="1">
        <v>3</v>
      </c>
      <c r="J406" s="2">
        <v>39339</v>
      </c>
      <c r="K406" s="4">
        <f t="shared" si="19"/>
        <v>68.2</v>
      </c>
      <c r="L406" s="1">
        <v>4</v>
      </c>
      <c r="M406" s="1" t="s">
        <v>53</v>
      </c>
      <c r="N406" s="2">
        <v>37257</v>
      </c>
      <c r="O406" s="2">
        <v>41414</v>
      </c>
      <c r="R406" s="2">
        <v>41414</v>
      </c>
      <c r="S406" s="4">
        <f t="shared" si="20"/>
        <v>11.230136986301369</v>
      </c>
      <c r="T406" s="4">
        <f t="shared" si="18"/>
        <v>0</v>
      </c>
      <c r="U406" s="1">
        <v>34</v>
      </c>
      <c r="Z406" s="1">
        <v>245</v>
      </c>
    </row>
    <row r="407" spans="1:43" ht="27" customHeight="1">
      <c r="A407" s="1">
        <v>407</v>
      </c>
      <c r="B407" s="1">
        <v>51</v>
      </c>
      <c r="C407" s="1" t="s">
        <v>37</v>
      </c>
      <c r="D407" s="1" t="s">
        <v>61</v>
      </c>
      <c r="E407" s="1" t="s">
        <v>74</v>
      </c>
      <c r="F407" s="1" t="s">
        <v>69</v>
      </c>
      <c r="I407" s="1">
        <v>1</v>
      </c>
      <c r="J407" s="2">
        <v>39701</v>
      </c>
      <c r="K407" s="4">
        <f t="shared" si="19"/>
        <v>0</v>
      </c>
      <c r="L407" s="1">
        <v>1</v>
      </c>
      <c r="M407" s="1" t="s">
        <v>53</v>
      </c>
      <c r="N407" s="2">
        <v>37686</v>
      </c>
      <c r="O407" s="2">
        <v>40745</v>
      </c>
      <c r="R407" s="2">
        <v>39701</v>
      </c>
      <c r="S407" s="4">
        <f t="shared" si="20"/>
        <v>5.4356164383561643</v>
      </c>
      <c r="T407" s="4">
        <f t="shared" si="18"/>
        <v>-34.366666666666667</v>
      </c>
      <c r="Z407" s="1">
        <v>206</v>
      </c>
      <c r="AA407" s="1">
        <v>35</v>
      </c>
      <c r="AB407" s="1">
        <v>134</v>
      </c>
      <c r="AC407" s="1">
        <v>183</v>
      </c>
    </row>
    <row r="408" spans="1:43" ht="27" customHeight="1">
      <c r="A408" s="1">
        <v>408</v>
      </c>
      <c r="B408" s="1">
        <v>51</v>
      </c>
      <c r="C408" s="1" t="s">
        <v>37</v>
      </c>
      <c r="I408" s="1">
        <v>2</v>
      </c>
      <c r="J408" s="2">
        <v>39701</v>
      </c>
      <c r="K408" s="4">
        <f t="shared" si="19"/>
        <v>34.366666666666667</v>
      </c>
      <c r="L408" s="1">
        <v>4</v>
      </c>
      <c r="M408" s="1" t="s">
        <v>53</v>
      </c>
      <c r="N408" s="2">
        <v>37686</v>
      </c>
      <c r="O408" s="2">
        <v>40745</v>
      </c>
      <c r="R408" s="2">
        <v>40745</v>
      </c>
      <c r="S408" s="4">
        <f t="shared" si="20"/>
        <v>8.2602739726027394</v>
      </c>
      <c r="T408" s="4">
        <f t="shared" si="18"/>
        <v>0</v>
      </c>
      <c r="Z408" s="1">
        <v>229</v>
      </c>
      <c r="AB408" s="1">
        <v>145</v>
      </c>
      <c r="AC408" s="1">
        <v>196</v>
      </c>
    </row>
    <row r="409" spans="1:43" ht="27" customHeight="1">
      <c r="A409" s="1">
        <v>409</v>
      </c>
      <c r="B409" s="1">
        <v>52</v>
      </c>
      <c r="C409" s="1" t="s">
        <v>20</v>
      </c>
      <c r="D409" s="1" t="s">
        <v>59</v>
      </c>
      <c r="E409" s="1" t="s">
        <v>37</v>
      </c>
      <c r="F409" s="1" t="s">
        <v>69</v>
      </c>
      <c r="I409" s="1">
        <v>1</v>
      </c>
      <c r="J409" s="2">
        <v>43488</v>
      </c>
      <c r="K409" s="4">
        <f t="shared" si="19"/>
        <v>0</v>
      </c>
      <c r="L409" s="1">
        <v>1</v>
      </c>
      <c r="M409" s="1" t="s">
        <v>53</v>
      </c>
      <c r="N409" s="2">
        <v>38205</v>
      </c>
      <c r="O409" s="2">
        <v>43879</v>
      </c>
      <c r="R409" s="2">
        <v>43488</v>
      </c>
      <c r="S409" s="4">
        <f t="shared" si="20"/>
        <v>14.265753424657534</v>
      </c>
      <c r="T409" s="4">
        <f t="shared" si="18"/>
        <v>-12.833333333333334</v>
      </c>
      <c r="U409" s="1">
        <v>44.8</v>
      </c>
      <c r="V409" s="1">
        <v>1.53</v>
      </c>
      <c r="W409" s="1">
        <v>129</v>
      </c>
      <c r="X409" s="1">
        <v>76</v>
      </c>
      <c r="Y409" s="1">
        <v>90</v>
      </c>
      <c r="Z409" s="1">
        <v>208</v>
      </c>
      <c r="AA409" s="1">
        <v>42</v>
      </c>
      <c r="AB409" s="1">
        <v>150</v>
      </c>
      <c r="AC409" s="1">
        <v>78</v>
      </c>
    </row>
    <row r="410" spans="1:43" ht="27" customHeight="1">
      <c r="A410" s="1">
        <v>410</v>
      </c>
      <c r="B410" s="1">
        <v>52</v>
      </c>
      <c r="C410" s="1" t="s">
        <v>20</v>
      </c>
      <c r="I410" s="1">
        <v>2</v>
      </c>
      <c r="J410" s="2">
        <v>43488</v>
      </c>
      <c r="K410" s="4">
        <f t="shared" si="19"/>
        <v>9.4333333333333336</v>
      </c>
      <c r="M410" s="1" t="s">
        <v>53</v>
      </c>
      <c r="N410" s="2">
        <v>38205</v>
      </c>
      <c r="O410" s="2">
        <v>43879</v>
      </c>
      <c r="R410" s="2">
        <v>43775</v>
      </c>
      <c r="S410" s="4">
        <f t="shared" si="20"/>
        <v>15.04109589041096</v>
      </c>
      <c r="T410" s="4">
        <f t="shared" si="18"/>
        <v>-3.4</v>
      </c>
      <c r="U410" s="1">
        <v>47.2</v>
      </c>
      <c r="V410" s="1">
        <v>1.546</v>
      </c>
      <c r="W410" s="1">
        <v>119</v>
      </c>
      <c r="X410" s="1">
        <v>71</v>
      </c>
      <c r="Y410" s="1">
        <v>73</v>
      </c>
      <c r="Z410" s="1">
        <v>245</v>
      </c>
      <c r="AA410" s="1">
        <v>60</v>
      </c>
      <c r="AB410" s="1">
        <v>177</v>
      </c>
      <c r="AC410" s="1">
        <v>36</v>
      </c>
    </row>
    <row r="411" spans="1:43" ht="27" customHeight="1">
      <c r="A411" s="1">
        <v>411</v>
      </c>
      <c r="B411" s="1">
        <v>52</v>
      </c>
      <c r="C411" s="1" t="s">
        <v>20</v>
      </c>
      <c r="I411" s="1">
        <v>3</v>
      </c>
      <c r="J411" s="2">
        <v>43488</v>
      </c>
      <c r="K411" s="4">
        <f t="shared" si="19"/>
        <v>10.6</v>
      </c>
      <c r="M411" s="1" t="s">
        <v>53</v>
      </c>
      <c r="N411" s="2">
        <v>38205</v>
      </c>
      <c r="O411" s="2">
        <v>43879</v>
      </c>
      <c r="R411" s="2">
        <v>43810</v>
      </c>
      <c r="S411" s="4">
        <f t="shared" si="20"/>
        <v>15.136986301369863</v>
      </c>
      <c r="T411" s="4">
        <f t="shared" si="18"/>
        <v>-2.2333333333333334</v>
      </c>
      <c r="Z411" s="1">
        <v>230</v>
      </c>
      <c r="AA411" s="1">
        <v>56</v>
      </c>
      <c r="AB411" s="1">
        <v>162</v>
      </c>
      <c r="AC411" s="1">
        <v>60</v>
      </c>
      <c r="AF411" s="1">
        <v>13</v>
      </c>
      <c r="AG411" s="1">
        <v>7</v>
      </c>
      <c r="AH411" s="1">
        <v>6.82</v>
      </c>
      <c r="AI411" s="1">
        <v>2.7</v>
      </c>
      <c r="AJ411" s="1">
        <v>2.5499999999999998</v>
      </c>
      <c r="AK411" s="1">
        <v>0.52</v>
      </c>
      <c r="AL411" s="1">
        <v>1.04</v>
      </c>
      <c r="AM411" s="1">
        <v>0.04</v>
      </c>
      <c r="AN411" s="1">
        <v>4.54</v>
      </c>
      <c r="AO411" s="1">
        <v>12.3</v>
      </c>
      <c r="AP411" s="1">
        <v>37.799999999999997</v>
      </c>
      <c r="AQ411" s="1">
        <v>256</v>
      </c>
    </row>
    <row r="412" spans="1:43" ht="27" customHeight="1">
      <c r="A412" s="1">
        <v>412</v>
      </c>
      <c r="B412" s="1">
        <v>52</v>
      </c>
      <c r="C412" s="1" t="s">
        <v>20</v>
      </c>
      <c r="I412" s="1">
        <v>4</v>
      </c>
      <c r="J412" s="2">
        <v>43488</v>
      </c>
      <c r="K412" s="4">
        <f t="shared" si="19"/>
        <v>12.833333333333334</v>
      </c>
      <c r="L412" s="1">
        <v>4</v>
      </c>
      <c r="M412" s="1" t="s">
        <v>53</v>
      </c>
      <c r="N412" s="2">
        <v>38205</v>
      </c>
      <c r="O412" s="2">
        <v>43879</v>
      </c>
      <c r="R412" s="2">
        <v>43879</v>
      </c>
      <c r="S412" s="4">
        <f t="shared" si="20"/>
        <v>15.32054794520548</v>
      </c>
      <c r="T412" s="4">
        <f t="shared" si="18"/>
        <v>0</v>
      </c>
      <c r="U412" s="1">
        <v>48</v>
      </c>
      <c r="Z412" s="1">
        <v>247</v>
      </c>
      <c r="AA412" s="1">
        <v>59</v>
      </c>
      <c r="AB412" s="1">
        <v>170</v>
      </c>
      <c r="AC412" s="1">
        <v>91</v>
      </c>
      <c r="AD412" s="1">
        <v>92</v>
      </c>
      <c r="AF412" s="1">
        <v>13</v>
      </c>
      <c r="AG412" s="1">
        <v>6</v>
      </c>
      <c r="AH412" s="1">
        <v>5.03</v>
      </c>
      <c r="AI412" s="1">
        <v>1.9</v>
      </c>
      <c r="AJ412" s="1">
        <v>2.36</v>
      </c>
      <c r="AK412" s="1">
        <v>0.61</v>
      </c>
      <c r="AL412" s="1">
        <v>0.14000000000000001</v>
      </c>
      <c r="AM412" s="1">
        <v>0.01</v>
      </c>
      <c r="AN412" s="1">
        <v>4.55</v>
      </c>
      <c r="AO412" s="1">
        <v>12.4</v>
      </c>
      <c r="AP412" s="1">
        <v>38.200000000000003</v>
      </c>
      <c r="AQ412" s="1">
        <v>258</v>
      </c>
    </row>
    <row r="413" spans="1:43" ht="27" customHeight="1">
      <c r="A413" s="1">
        <v>413</v>
      </c>
      <c r="B413" s="1">
        <v>53</v>
      </c>
      <c r="C413" s="1" t="s">
        <v>20</v>
      </c>
      <c r="D413" s="1" t="s">
        <v>60</v>
      </c>
      <c r="E413" s="1" t="s">
        <v>74</v>
      </c>
      <c r="F413" s="1" t="s">
        <v>69</v>
      </c>
      <c r="G413" s="1" t="s">
        <v>70</v>
      </c>
      <c r="I413" s="1">
        <v>1</v>
      </c>
      <c r="J413" s="2">
        <v>42592</v>
      </c>
      <c r="K413" s="4">
        <f t="shared" si="19"/>
        <v>0</v>
      </c>
      <c r="L413" s="1">
        <v>1</v>
      </c>
      <c r="M413" s="1" t="s">
        <v>53</v>
      </c>
      <c r="N413" s="2">
        <v>39408</v>
      </c>
      <c r="O413" s="2">
        <v>43761</v>
      </c>
      <c r="R413" s="2">
        <v>42592</v>
      </c>
      <c r="S413" s="4">
        <f t="shared" si="20"/>
        <v>8.5972602739726032</v>
      </c>
      <c r="T413" s="4">
        <f t="shared" si="18"/>
        <v>-38.43333333333333</v>
      </c>
      <c r="U413" s="1">
        <v>24</v>
      </c>
      <c r="V413" s="1">
        <v>1.26</v>
      </c>
      <c r="W413" s="1">
        <v>125</v>
      </c>
      <c r="X413" s="1">
        <v>68</v>
      </c>
      <c r="Y413" s="1">
        <v>82</v>
      </c>
      <c r="Z413" s="1">
        <v>184</v>
      </c>
      <c r="AA413" s="1">
        <v>50</v>
      </c>
      <c r="AB413" s="1">
        <v>123</v>
      </c>
      <c r="AC413" s="1">
        <v>84</v>
      </c>
    </row>
    <row r="414" spans="1:43" ht="27" customHeight="1">
      <c r="A414" s="1">
        <v>414</v>
      </c>
      <c r="B414" s="1">
        <v>53</v>
      </c>
      <c r="C414" s="1" t="s">
        <v>20</v>
      </c>
      <c r="I414" s="1">
        <v>2</v>
      </c>
      <c r="J414" s="2">
        <v>42592</v>
      </c>
      <c r="K414" s="4">
        <f t="shared" si="19"/>
        <v>11.533333333333333</v>
      </c>
      <c r="M414" s="1" t="s">
        <v>53</v>
      </c>
      <c r="N414" s="2">
        <v>39408</v>
      </c>
      <c r="O414" s="2">
        <v>43761</v>
      </c>
      <c r="R414" s="2">
        <v>42942</v>
      </c>
      <c r="S414" s="4">
        <f t="shared" si="20"/>
        <v>9.5452054794520542</v>
      </c>
      <c r="T414" s="4">
        <f t="shared" si="18"/>
        <v>-26.9</v>
      </c>
      <c r="U414" s="1">
        <v>28</v>
      </c>
      <c r="V414" s="1">
        <v>1.347</v>
      </c>
      <c r="W414" s="1">
        <v>119</v>
      </c>
      <c r="X414" s="1">
        <v>63</v>
      </c>
      <c r="Y414" s="1">
        <v>77</v>
      </c>
      <c r="Z414" s="1">
        <v>187</v>
      </c>
      <c r="AA414" s="1">
        <v>47</v>
      </c>
      <c r="AB414" s="1">
        <v>104</v>
      </c>
      <c r="AC414" s="1">
        <v>48</v>
      </c>
    </row>
    <row r="415" spans="1:43" ht="27" customHeight="1">
      <c r="A415" s="1">
        <v>415</v>
      </c>
      <c r="B415" s="1">
        <v>53</v>
      </c>
      <c r="C415" s="1" t="s">
        <v>20</v>
      </c>
      <c r="I415" s="1">
        <v>3</v>
      </c>
      <c r="J415" s="2">
        <v>42592</v>
      </c>
      <c r="K415" s="4">
        <f t="shared" si="19"/>
        <v>23.7</v>
      </c>
      <c r="M415" s="1" t="s">
        <v>53</v>
      </c>
      <c r="N415" s="2">
        <v>39408</v>
      </c>
      <c r="O415" s="2">
        <v>43761</v>
      </c>
      <c r="R415" s="2">
        <v>43313</v>
      </c>
      <c r="S415" s="4">
        <f t="shared" si="20"/>
        <v>10.545205479452054</v>
      </c>
      <c r="T415" s="4">
        <f t="shared" si="18"/>
        <v>-14.733333333333333</v>
      </c>
      <c r="U415" s="1">
        <v>32</v>
      </c>
      <c r="V415" s="1">
        <v>1.44</v>
      </c>
      <c r="Z415" s="1">
        <v>218</v>
      </c>
      <c r="AA415" s="1">
        <v>54</v>
      </c>
      <c r="AB415" s="1">
        <v>134</v>
      </c>
      <c r="AC415" s="1">
        <v>130</v>
      </c>
    </row>
    <row r="416" spans="1:43" ht="27" customHeight="1">
      <c r="A416" s="1">
        <v>416</v>
      </c>
      <c r="B416" s="1">
        <v>53</v>
      </c>
      <c r="C416" s="1" t="s">
        <v>20</v>
      </c>
      <c r="I416" s="1">
        <v>4</v>
      </c>
      <c r="J416" s="2">
        <v>42592</v>
      </c>
      <c r="K416" s="4">
        <f t="shared" si="19"/>
        <v>37.033333333333331</v>
      </c>
      <c r="M416" s="1" t="s">
        <v>53</v>
      </c>
      <c r="N416" s="2">
        <v>39408</v>
      </c>
      <c r="O416" s="2">
        <v>43761</v>
      </c>
      <c r="R416" s="2">
        <v>43719</v>
      </c>
      <c r="S416" s="4">
        <f t="shared" si="20"/>
        <v>11.641095890410959</v>
      </c>
      <c r="T416" s="4">
        <f t="shared" si="18"/>
        <v>-1.4</v>
      </c>
      <c r="U416" s="1">
        <v>36</v>
      </c>
      <c r="V416" s="1">
        <v>1.52</v>
      </c>
      <c r="Z416" s="1">
        <v>225</v>
      </c>
      <c r="AA416" s="1">
        <v>46</v>
      </c>
      <c r="AB416" s="1">
        <v>180</v>
      </c>
      <c r="AC416" s="1">
        <v>71</v>
      </c>
    </row>
    <row r="417" spans="1:43" ht="27" customHeight="1">
      <c r="A417" s="1">
        <v>417</v>
      </c>
      <c r="B417" s="1">
        <v>53</v>
      </c>
      <c r="C417" s="1" t="s">
        <v>20</v>
      </c>
      <c r="I417" s="1">
        <v>5</v>
      </c>
      <c r="J417" s="2">
        <v>42592</v>
      </c>
      <c r="K417" s="4">
        <f t="shared" si="19"/>
        <v>38.43333333333333</v>
      </c>
      <c r="L417" s="1">
        <v>4</v>
      </c>
      <c r="M417" s="1" t="s">
        <v>53</v>
      </c>
      <c r="N417" s="2">
        <v>39408</v>
      </c>
      <c r="O417" s="2">
        <v>43761</v>
      </c>
      <c r="R417" s="2">
        <v>43761</v>
      </c>
      <c r="S417" s="4">
        <f t="shared" si="20"/>
        <v>11.756164383561643</v>
      </c>
      <c r="T417" s="4">
        <f t="shared" si="18"/>
        <v>0</v>
      </c>
      <c r="U417">
        <v>36</v>
      </c>
      <c r="V417">
        <v>1.52</v>
      </c>
      <c r="Z417" s="1">
        <v>171</v>
      </c>
      <c r="AA417" s="1">
        <v>44</v>
      </c>
      <c r="AB417" s="1">
        <v>108</v>
      </c>
      <c r="AC417" s="1">
        <v>93</v>
      </c>
      <c r="AD417" s="1">
        <v>85</v>
      </c>
      <c r="AF417" s="1">
        <v>18</v>
      </c>
      <c r="AG417" s="1">
        <v>10</v>
      </c>
      <c r="AH417" s="1">
        <v>5.45</v>
      </c>
      <c r="AI417" s="1">
        <v>2.2000000000000002</v>
      </c>
      <c r="AJ417" s="1">
        <v>2.37</v>
      </c>
      <c r="AK417" s="1">
        <v>0.6</v>
      </c>
      <c r="AL417" s="1">
        <v>0.28000000000000003</v>
      </c>
      <c r="AM417" s="1">
        <v>0.05</v>
      </c>
      <c r="AN417" s="1">
        <v>4.8</v>
      </c>
      <c r="AO417" s="1">
        <v>13.2</v>
      </c>
      <c r="AP417" s="1">
        <v>40.799999999999997</v>
      </c>
      <c r="AQ417" s="1">
        <v>255</v>
      </c>
    </row>
    <row r="418" spans="1:43" ht="27" customHeight="1">
      <c r="A418" s="1">
        <v>418</v>
      </c>
      <c r="B418" s="1">
        <v>54</v>
      </c>
      <c r="C418" s="1" t="s">
        <v>20</v>
      </c>
      <c r="D418" s="1" t="s">
        <v>60</v>
      </c>
      <c r="E418" s="1" t="s">
        <v>37</v>
      </c>
      <c r="F418" s="1" t="s">
        <v>67</v>
      </c>
      <c r="G418" s="1" t="s">
        <v>72</v>
      </c>
      <c r="I418" s="1">
        <v>1</v>
      </c>
      <c r="J418" s="2">
        <v>42473</v>
      </c>
      <c r="K418" s="4">
        <f t="shared" si="19"/>
        <v>0</v>
      </c>
      <c r="L418" s="1">
        <v>1</v>
      </c>
      <c r="M418" s="1" t="s">
        <v>53</v>
      </c>
      <c r="N418" s="2">
        <v>39247</v>
      </c>
      <c r="O418" s="2">
        <v>42788</v>
      </c>
      <c r="R418" s="2">
        <v>42473</v>
      </c>
      <c r="S418" s="4">
        <f t="shared" si="20"/>
        <v>8.7095890410958905</v>
      </c>
      <c r="T418" s="4">
        <f t="shared" si="18"/>
        <v>-10.3</v>
      </c>
      <c r="U418" s="1">
        <v>24</v>
      </c>
      <c r="V418" s="1">
        <v>1.35</v>
      </c>
      <c r="Z418" s="1">
        <v>272</v>
      </c>
      <c r="AC418" s="1">
        <v>75</v>
      </c>
    </row>
    <row r="419" spans="1:43" ht="27" customHeight="1">
      <c r="A419" s="1">
        <v>419</v>
      </c>
      <c r="B419" s="1">
        <v>54</v>
      </c>
      <c r="C419" s="1" t="s">
        <v>20</v>
      </c>
      <c r="I419" s="1">
        <v>2</v>
      </c>
      <c r="J419" s="2">
        <v>42473</v>
      </c>
      <c r="K419" s="4">
        <f t="shared" si="19"/>
        <v>4.9666666666666668</v>
      </c>
      <c r="M419" s="1" t="s">
        <v>53</v>
      </c>
      <c r="N419" s="2">
        <v>39247</v>
      </c>
      <c r="O419" s="2">
        <v>42788</v>
      </c>
      <c r="R419" s="2">
        <v>42625</v>
      </c>
      <c r="S419" s="4">
        <f t="shared" si="20"/>
        <v>9.117808219178082</v>
      </c>
      <c r="T419" s="4">
        <f t="shared" si="18"/>
        <v>-5.333333333333333</v>
      </c>
      <c r="U419" s="1">
        <v>26</v>
      </c>
      <c r="Z419" s="1">
        <v>272</v>
      </c>
      <c r="AA419" s="1">
        <v>55</v>
      </c>
      <c r="AB419" s="1">
        <v>206</v>
      </c>
      <c r="AC419" s="1">
        <v>109</v>
      </c>
      <c r="AD419" s="1">
        <v>92</v>
      </c>
      <c r="AF419" s="1">
        <v>28</v>
      </c>
      <c r="AG419" s="1">
        <v>14</v>
      </c>
      <c r="AH419" s="1">
        <v>10.49</v>
      </c>
      <c r="AI419" s="1">
        <v>6.7</v>
      </c>
      <c r="AJ419" s="1">
        <v>2.62</v>
      </c>
      <c r="AK419" s="1">
        <v>0.87</v>
      </c>
      <c r="AL419" s="1">
        <v>0.23</v>
      </c>
      <c r="AM419" s="1">
        <v>0.04</v>
      </c>
      <c r="AN419" s="1">
        <v>4.3600000000000003</v>
      </c>
      <c r="AO419" s="1">
        <v>12.5</v>
      </c>
      <c r="AP419" s="1">
        <v>37.6</v>
      </c>
      <c r="AQ419" s="1">
        <v>279</v>
      </c>
    </row>
    <row r="420" spans="1:43" ht="27" customHeight="1">
      <c r="A420" s="1">
        <v>420</v>
      </c>
      <c r="B420" s="1">
        <v>54</v>
      </c>
      <c r="C420" s="1" t="s">
        <v>20</v>
      </c>
      <c r="I420" s="1">
        <v>3</v>
      </c>
      <c r="J420" s="2">
        <v>42473</v>
      </c>
      <c r="K420" s="4">
        <f t="shared" si="19"/>
        <v>10.3</v>
      </c>
      <c r="L420" s="1">
        <v>4</v>
      </c>
      <c r="M420" s="1" t="s">
        <v>53</v>
      </c>
      <c r="N420" s="2">
        <v>39247</v>
      </c>
      <c r="O420" s="2">
        <v>42788</v>
      </c>
      <c r="R420" s="2">
        <v>42788</v>
      </c>
      <c r="S420" s="4">
        <f t="shared" si="20"/>
        <v>9.5561643835616437</v>
      </c>
      <c r="T420" s="4">
        <f t="shared" si="18"/>
        <v>0</v>
      </c>
      <c r="U420" s="1">
        <v>26</v>
      </c>
      <c r="V420" s="1">
        <v>1.41</v>
      </c>
      <c r="W420" s="1">
        <v>89</v>
      </c>
      <c r="X420" s="1">
        <v>59</v>
      </c>
      <c r="Y420" s="1">
        <v>78</v>
      </c>
      <c r="Z420" s="1">
        <v>282</v>
      </c>
      <c r="AA420" s="1">
        <v>57</v>
      </c>
      <c r="AC420" s="1">
        <v>80</v>
      </c>
      <c r="AE420" s="1">
        <v>182</v>
      </c>
    </row>
    <row r="421" spans="1:43" ht="27" customHeight="1">
      <c r="A421" s="1">
        <v>421</v>
      </c>
      <c r="B421" s="1">
        <v>55</v>
      </c>
      <c r="C421" s="1" t="s">
        <v>37</v>
      </c>
      <c r="D421" s="1" t="s">
        <v>60</v>
      </c>
      <c r="E421" s="1" t="s">
        <v>37</v>
      </c>
      <c r="F421" s="1" t="s">
        <v>67</v>
      </c>
      <c r="G421" s="1" t="s">
        <v>70</v>
      </c>
      <c r="I421" s="1">
        <v>1</v>
      </c>
      <c r="J421" s="2">
        <v>42473</v>
      </c>
      <c r="K421" s="4">
        <f t="shared" si="19"/>
        <v>0</v>
      </c>
      <c r="L421" s="1">
        <v>1</v>
      </c>
      <c r="M421" s="1" t="s">
        <v>53</v>
      </c>
      <c r="N421" s="2">
        <v>38400</v>
      </c>
      <c r="O421" s="2">
        <v>42788</v>
      </c>
      <c r="R421" s="2">
        <v>42473</v>
      </c>
      <c r="S421" s="4">
        <f t="shared" si="20"/>
        <v>11.002739726027396</v>
      </c>
      <c r="T421" s="4">
        <f t="shared" si="18"/>
        <v>-10.3</v>
      </c>
      <c r="U421" s="1">
        <v>33</v>
      </c>
      <c r="V421" s="1">
        <v>1.53</v>
      </c>
      <c r="W421" s="1">
        <v>108</v>
      </c>
      <c r="X421" s="1">
        <v>56</v>
      </c>
      <c r="Y421" s="1">
        <v>72</v>
      </c>
      <c r="Z421" s="1">
        <v>230</v>
      </c>
      <c r="AC421" s="1">
        <v>55</v>
      </c>
    </row>
    <row r="422" spans="1:43" ht="27" customHeight="1">
      <c r="A422" s="1">
        <v>422</v>
      </c>
      <c r="B422" s="1">
        <v>55</v>
      </c>
      <c r="C422" s="1" t="s">
        <v>37</v>
      </c>
      <c r="I422" s="1">
        <v>2</v>
      </c>
      <c r="J422" s="2">
        <v>42473</v>
      </c>
      <c r="K422" s="4">
        <f t="shared" si="19"/>
        <v>4.9666666666666668</v>
      </c>
      <c r="M422" s="1" t="s">
        <v>53</v>
      </c>
      <c r="N422" s="2">
        <v>38400</v>
      </c>
      <c r="O422" s="2">
        <v>42788</v>
      </c>
      <c r="R422" s="2">
        <v>42625</v>
      </c>
      <c r="S422" s="4">
        <f t="shared" si="20"/>
        <v>11.41095890410959</v>
      </c>
      <c r="T422" s="4">
        <f t="shared" si="18"/>
        <v>-5.333333333333333</v>
      </c>
      <c r="Z422" s="1">
        <v>230</v>
      </c>
      <c r="AA422" s="1">
        <v>62</v>
      </c>
      <c r="AB422" s="1">
        <v>154</v>
      </c>
      <c r="AC422" s="1">
        <v>65</v>
      </c>
      <c r="AD422" s="1">
        <v>93</v>
      </c>
      <c r="AF422" s="1">
        <v>25</v>
      </c>
      <c r="AG422" s="1">
        <v>14</v>
      </c>
      <c r="AH422" s="1">
        <v>5.72</v>
      </c>
      <c r="AI422" s="1">
        <v>2</v>
      </c>
      <c r="AJ422" s="1">
        <v>2.36</v>
      </c>
      <c r="AK422" s="1">
        <v>0.59</v>
      </c>
      <c r="AL422" s="1">
        <v>0.69</v>
      </c>
      <c r="AM422" s="1">
        <v>0.06</v>
      </c>
      <c r="AN422" s="1">
        <v>4.6100000000000003</v>
      </c>
      <c r="AO422" s="1">
        <v>13.6</v>
      </c>
      <c r="AP422" s="1">
        <v>39.6</v>
      </c>
      <c r="AQ422" s="1">
        <v>240</v>
      </c>
    </row>
    <row r="423" spans="1:43" ht="27" customHeight="1">
      <c r="A423" s="1">
        <v>423</v>
      </c>
      <c r="B423" s="1">
        <v>55</v>
      </c>
      <c r="C423" s="1" t="s">
        <v>37</v>
      </c>
      <c r="I423" s="1">
        <v>3</v>
      </c>
      <c r="J423" s="2">
        <v>42473</v>
      </c>
      <c r="K423" s="4">
        <f t="shared" si="19"/>
        <v>10.3</v>
      </c>
      <c r="L423" s="1">
        <v>4</v>
      </c>
      <c r="M423" s="1" t="s">
        <v>53</v>
      </c>
      <c r="N423" s="2">
        <v>38400</v>
      </c>
      <c r="O423" s="2">
        <v>42788</v>
      </c>
      <c r="R423" s="2">
        <v>42788</v>
      </c>
      <c r="S423" s="4">
        <f t="shared" si="20"/>
        <v>11.849315068493151</v>
      </c>
      <c r="T423" s="4">
        <f t="shared" si="18"/>
        <v>0</v>
      </c>
      <c r="U423" s="1">
        <v>32.9</v>
      </c>
      <c r="V423" s="1">
        <v>1.573</v>
      </c>
      <c r="W423" s="1">
        <v>110</v>
      </c>
      <c r="X423" s="1">
        <v>60</v>
      </c>
      <c r="Y423" s="1">
        <v>62</v>
      </c>
      <c r="Z423" s="1">
        <v>214</v>
      </c>
      <c r="AA423" s="1">
        <v>63</v>
      </c>
      <c r="AC423" s="1">
        <v>35</v>
      </c>
      <c r="AE423" s="1">
        <v>200</v>
      </c>
    </row>
    <row r="424" spans="1:43" ht="27" customHeight="1">
      <c r="A424" s="1">
        <v>424</v>
      </c>
      <c r="B424" s="1">
        <v>56</v>
      </c>
      <c r="C424" s="1" t="s">
        <v>37</v>
      </c>
      <c r="D424" s="1" t="s">
        <v>61</v>
      </c>
      <c r="E424" s="1" t="s">
        <v>74</v>
      </c>
      <c r="F424" s="1" t="s">
        <v>69</v>
      </c>
      <c r="I424" s="1">
        <v>1</v>
      </c>
      <c r="J424" s="2">
        <v>42522</v>
      </c>
      <c r="K424" s="4">
        <f t="shared" si="19"/>
        <v>0</v>
      </c>
      <c r="L424" s="1">
        <v>1</v>
      </c>
      <c r="M424" s="1" t="s">
        <v>53</v>
      </c>
      <c r="N424" s="2">
        <v>38873</v>
      </c>
      <c r="O424" s="2">
        <v>43705</v>
      </c>
      <c r="R424" s="2">
        <v>42522</v>
      </c>
      <c r="S424" s="4">
        <f t="shared" si="20"/>
        <v>9.8520547945205479</v>
      </c>
      <c r="T424" s="4">
        <f t="shared" si="18"/>
        <v>-38.9</v>
      </c>
      <c r="U424" s="1">
        <v>53</v>
      </c>
      <c r="V424" s="1">
        <v>1.52</v>
      </c>
      <c r="W424" s="1">
        <v>126</v>
      </c>
      <c r="X424" s="1">
        <v>110</v>
      </c>
      <c r="Y424" s="1">
        <v>80</v>
      </c>
      <c r="Z424" s="1">
        <v>202</v>
      </c>
      <c r="AA424" s="1">
        <v>27</v>
      </c>
      <c r="AC424" s="1">
        <v>413</v>
      </c>
    </row>
    <row r="425" spans="1:43" ht="27" customHeight="1">
      <c r="A425" s="1">
        <v>425</v>
      </c>
      <c r="B425" s="1">
        <v>56</v>
      </c>
      <c r="C425" s="1" t="s">
        <v>37</v>
      </c>
      <c r="I425" s="1">
        <v>2</v>
      </c>
      <c r="J425" s="2">
        <v>42522</v>
      </c>
      <c r="K425" s="4">
        <f t="shared" si="19"/>
        <v>4.5999999999999996</v>
      </c>
      <c r="M425" s="1" t="s">
        <v>53</v>
      </c>
      <c r="N425" s="2">
        <v>38873</v>
      </c>
      <c r="O425" s="2">
        <v>43705</v>
      </c>
      <c r="R425" s="2">
        <v>42662</v>
      </c>
      <c r="S425" s="4">
        <f t="shared" si="20"/>
        <v>10.230136986301369</v>
      </c>
      <c r="T425" s="4">
        <f t="shared" si="18"/>
        <v>-34.299999999999997</v>
      </c>
      <c r="U425" s="1">
        <v>56.2</v>
      </c>
      <c r="V425" s="1">
        <v>1.5649999999999999</v>
      </c>
      <c r="W425" s="1">
        <v>133</v>
      </c>
      <c r="X425" s="1">
        <v>78</v>
      </c>
      <c r="Y425" s="1">
        <v>78</v>
      </c>
      <c r="Z425" s="1">
        <v>223</v>
      </c>
      <c r="AA425" s="1">
        <v>33</v>
      </c>
      <c r="AC425" s="1">
        <v>158</v>
      </c>
    </row>
    <row r="426" spans="1:43" ht="27" customHeight="1">
      <c r="A426" s="1">
        <v>426</v>
      </c>
      <c r="B426" s="1">
        <v>56</v>
      </c>
      <c r="C426" s="1" t="s">
        <v>37</v>
      </c>
      <c r="I426" s="1">
        <v>3</v>
      </c>
      <c r="J426" s="2">
        <v>42522</v>
      </c>
      <c r="K426" s="4">
        <f t="shared" si="19"/>
        <v>10.366666666666667</v>
      </c>
      <c r="M426" s="1" t="s">
        <v>53</v>
      </c>
      <c r="N426" s="2">
        <v>38873</v>
      </c>
      <c r="O426" s="2">
        <v>43705</v>
      </c>
      <c r="R426" s="2">
        <v>42837</v>
      </c>
      <c r="S426" s="4">
        <f t="shared" si="20"/>
        <v>10.704109589041096</v>
      </c>
      <c r="T426" s="4">
        <f t="shared" si="18"/>
        <v>-28.533333333333335</v>
      </c>
      <c r="U426" s="1">
        <v>58</v>
      </c>
      <c r="V426" s="1">
        <v>1.56</v>
      </c>
      <c r="Z426" s="1">
        <v>169</v>
      </c>
      <c r="AA426" s="1">
        <v>31</v>
      </c>
      <c r="AB426" s="1">
        <v>112</v>
      </c>
      <c r="AC426" s="1">
        <v>212</v>
      </c>
    </row>
    <row r="427" spans="1:43" ht="27" customHeight="1">
      <c r="A427" s="1">
        <v>427</v>
      </c>
      <c r="B427" s="1">
        <v>56</v>
      </c>
      <c r="C427" s="1" t="s">
        <v>37</v>
      </c>
      <c r="I427" s="1">
        <v>4</v>
      </c>
      <c r="J427" s="2">
        <v>42522</v>
      </c>
      <c r="K427" s="4">
        <f t="shared" si="19"/>
        <v>22.5</v>
      </c>
      <c r="M427" s="1" t="s">
        <v>53</v>
      </c>
      <c r="N427" s="2">
        <v>38873</v>
      </c>
      <c r="O427" s="2">
        <v>43705</v>
      </c>
      <c r="R427" s="2">
        <v>43206</v>
      </c>
      <c r="S427" s="4">
        <f t="shared" si="20"/>
        <v>11.701369863013699</v>
      </c>
      <c r="T427" s="4">
        <f t="shared" si="18"/>
        <v>-16.399999999999999</v>
      </c>
      <c r="Z427" s="1">
        <v>196</v>
      </c>
      <c r="AA427" s="1">
        <v>31</v>
      </c>
      <c r="AB427" s="1">
        <v>119</v>
      </c>
      <c r="AC427" s="1">
        <v>230</v>
      </c>
      <c r="AD427" s="1">
        <v>85</v>
      </c>
      <c r="AF427" s="1">
        <v>51</v>
      </c>
      <c r="AG427" s="1">
        <v>84</v>
      </c>
      <c r="AH427" s="1">
        <v>6.97</v>
      </c>
      <c r="AI427" s="1">
        <v>3.4</v>
      </c>
      <c r="AJ427" s="1">
        <v>2.89</v>
      </c>
      <c r="AK427" s="1">
        <v>0.56000000000000005</v>
      </c>
      <c r="AL427" s="1">
        <v>0.12</v>
      </c>
      <c r="AM427" s="1">
        <v>0.02</v>
      </c>
      <c r="AN427" s="1">
        <v>5.0199999999999996</v>
      </c>
      <c r="AO427" s="1">
        <v>13.8</v>
      </c>
      <c r="AP427" s="1">
        <v>39.5</v>
      </c>
      <c r="AQ427" s="1">
        <v>250</v>
      </c>
    </row>
    <row r="428" spans="1:43" ht="27" customHeight="1">
      <c r="A428" s="1">
        <v>428</v>
      </c>
      <c r="B428" s="1">
        <v>56</v>
      </c>
      <c r="C428" s="1" t="s">
        <v>37</v>
      </c>
      <c r="I428" s="1">
        <v>5</v>
      </c>
      <c r="J428" s="2">
        <v>42522</v>
      </c>
      <c r="K428" s="4">
        <f t="shared" si="19"/>
        <v>29.9</v>
      </c>
      <c r="M428" s="1" t="s">
        <v>53</v>
      </c>
      <c r="N428" s="2">
        <v>38873</v>
      </c>
      <c r="O428" s="2">
        <v>43705</v>
      </c>
      <c r="R428" s="2">
        <v>43432</v>
      </c>
      <c r="S428" s="4">
        <f t="shared" si="20"/>
        <v>12.30958904109589</v>
      </c>
      <c r="T428" s="4">
        <f t="shared" si="18"/>
        <v>-9</v>
      </c>
      <c r="U428" s="1">
        <v>67.400000000000006</v>
      </c>
      <c r="V428" s="1">
        <v>1.7</v>
      </c>
      <c r="W428" s="1">
        <v>145</v>
      </c>
      <c r="X428" s="1">
        <v>85</v>
      </c>
      <c r="Y428" s="1">
        <v>77</v>
      </c>
      <c r="Z428" s="1">
        <v>184</v>
      </c>
      <c r="AA428" s="1">
        <v>29</v>
      </c>
      <c r="AB428" s="1">
        <v>138</v>
      </c>
      <c r="AC428" s="1">
        <v>211</v>
      </c>
    </row>
    <row r="429" spans="1:43" ht="27" customHeight="1">
      <c r="A429" s="1">
        <v>429</v>
      </c>
      <c r="B429" s="1">
        <v>56</v>
      </c>
      <c r="C429" s="1" t="s">
        <v>37</v>
      </c>
      <c r="I429" s="1">
        <v>6</v>
      </c>
      <c r="J429" s="2">
        <v>42522</v>
      </c>
      <c r="K429" s="4">
        <f t="shared" si="19"/>
        <v>33.166666666666664</v>
      </c>
      <c r="M429" s="1" t="s">
        <v>53</v>
      </c>
      <c r="N429" s="2">
        <v>38873</v>
      </c>
      <c r="O429" s="2">
        <v>43705</v>
      </c>
      <c r="R429" s="2">
        <v>43530</v>
      </c>
      <c r="S429" s="4">
        <f t="shared" si="20"/>
        <v>12.578082191780823</v>
      </c>
      <c r="T429" s="4">
        <f t="shared" si="18"/>
        <v>-5.7333333333333334</v>
      </c>
      <c r="U429" s="1">
        <v>71</v>
      </c>
      <c r="V429" s="1">
        <v>1.7</v>
      </c>
      <c r="W429" s="1">
        <v>111</v>
      </c>
      <c r="X429" s="1">
        <v>90</v>
      </c>
      <c r="Y429" s="1">
        <v>71</v>
      </c>
      <c r="Z429" s="1">
        <v>182</v>
      </c>
      <c r="AA429" s="1">
        <v>33</v>
      </c>
      <c r="AB429" s="1">
        <v>125</v>
      </c>
      <c r="AC429" s="1">
        <v>118</v>
      </c>
      <c r="AF429" s="1">
        <v>48</v>
      </c>
    </row>
    <row r="430" spans="1:43" ht="27" customHeight="1">
      <c r="A430" s="1">
        <v>430</v>
      </c>
      <c r="B430" s="1">
        <v>56</v>
      </c>
      <c r="C430" s="1" t="s">
        <v>37</v>
      </c>
      <c r="I430" s="1">
        <v>7</v>
      </c>
      <c r="J430" s="2">
        <v>42522</v>
      </c>
      <c r="K430" s="4">
        <f t="shared" si="19"/>
        <v>38.9</v>
      </c>
      <c r="L430" s="1">
        <v>4</v>
      </c>
      <c r="M430" s="1" t="s">
        <v>53</v>
      </c>
      <c r="N430" s="2">
        <v>38873</v>
      </c>
      <c r="O430" s="2">
        <v>43705</v>
      </c>
      <c r="R430" s="2">
        <v>43705</v>
      </c>
      <c r="S430" s="4">
        <f t="shared" si="20"/>
        <v>13.049315068493151</v>
      </c>
      <c r="T430" s="4">
        <f t="shared" si="18"/>
        <v>0</v>
      </c>
      <c r="U430" s="1">
        <v>72.8</v>
      </c>
      <c r="V430" s="1">
        <v>1.75</v>
      </c>
      <c r="Z430" s="1">
        <v>160</v>
      </c>
      <c r="AA430" s="1">
        <v>30</v>
      </c>
      <c r="AB430" s="1">
        <v>114</v>
      </c>
      <c r="AC430" s="1">
        <v>182</v>
      </c>
      <c r="AD430" s="1">
        <v>84</v>
      </c>
      <c r="AF430" s="1">
        <v>26</v>
      </c>
      <c r="AG430" s="1">
        <v>32</v>
      </c>
      <c r="AH430" s="1">
        <v>5.58</v>
      </c>
      <c r="AI430" s="1">
        <v>2.5</v>
      </c>
      <c r="AJ430" s="1">
        <v>2.42</v>
      </c>
      <c r="AK430" s="1">
        <v>0.52</v>
      </c>
      <c r="AL430" s="1">
        <v>0.1</v>
      </c>
      <c r="AM430" s="1">
        <v>0.03</v>
      </c>
      <c r="AN430" s="1">
        <v>4.88</v>
      </c>
      <c r="AO430" s="1">
        <v>13.5</v>
      </c>
      <c r="AP430" s="1">
        <v>38.1</v>
      </c>
      <c r="AQ430" s="1">
        <v>229</v>
      </c>
    </row>
    <row r="431" spans="1:43" ht="27" customHeight="1">
      <c r="A431" s="1">
        <v>431</v>
      </c>
      <c r="B431" s="1">
        <v>57</v>
      </c>
      <c r="C431" s="1" t="s">
        <v>20</v>
      </c>
      <c r="D431" s="1" t="s">
        <v>61</v>
      </c>
      <c r="E431" s="1" t="s">
        <v>37</v>
      </c>
      <c r="F431" s="1" t="s">
        <v>69</v>
      </c>
      <c r="I431" s="1">
        <v>1</v>
      </c>
      <c r="J431" s="2">
        <v>43250</v>
      </c>
      <c r="K431" s="4">
        <f t="shared" si="19"/>
        <v>0</v>
      </c>
      <c r="L431" s="1">
        <v>1</v>
      </c>
      <c r="M431" s="1" t="s">
        <v>53</v>
      </c>
      <c r="N431" s="2">
        <v>39129</v>
      </c>
      <c r="O431" s="2">
        <v>43810</v>
      </c>
      <c r="R431" s="2">
        <v>43250</v>
      </c>
      <c r="S431" s="4">
        <f t="shared" si="20"/>
        <v>11.134246575342466</v>
      </c>
      <c r="T431" s="4">
        <f t="shared" si="18"/>
        <v>-18.366666666666667</v>
      </c>
      <c r="U431" s="1">
        <v>28</v>
      </c>
      <c r="V431" s="1">
        <v>1.37</v>
      </c>
      <c r="Z431" s="1">
        <v>218</v>
      </c>
      <c r="AA431" s="1">
        <v>52</v>
      </c>
      <c r="AB431" s="1">
        <v>159</v>
      </c>
      <c r="AC431" s="1">
        <v>74</v>
      </c>
    </row>
    <row r="432" spans="1:43" ht="27" customHeight="1">
      <c r="A432" s="1">
        <v>432</v>
      </c>
      <c r="B432" s="1">
        <v>57</v>
      </c>
      <c r="C432" s="1" t="s">
        <v>20</v>
      </c>
      <c r="I432" s="1">
        <v>2</v>
      </c>
      <c r="J432" s="2">
        <v>43250</v>
      </c>
      <c r="K432" s="4">
        <f t="shared" si="19"/>
        <v>5.9333333333333336</v>
      </c>
      <c r="M432" s="1" t="s">
        <v>53</v>
      </c>
      <c r="N432" s="2">
        <v>39129</v>
      </c>
      <c r="O432" s="2">
        <v>43810</v>
      </c>
      <c r="R432" s="2">
        <v>43432</v>
      </c>
      <c r="S432" s="4">
        <f t="shared" si="20"/>
        <v>11.621917808219179</v>
      </c>
      <c r="T432" s="4">
        <f t="shared" si="18"/>
        <v>-12.433333333333334</v>
      </c>
      <c r="U432" s="1">
        <v>30</v>
      </c>
      <c r="Z432" s="1">
        <v>249</v>
      </c>
      <c r="AA432" s="1">
        <v>68</v>
      </c>
      <c r="AB432" s="1">
        <v>147</v>
      </c>
      <c r="AC432" s="1">
        <v>80</v>
      </c>
    </row>
    <row r="433" spans="1:43" ht="27" customHeight="1">
      <c r="A433" s="1">
        <v>433</v>
      </c>
      <c r="B433" s="1">
        <v>57</v>
      </c>
      <c r="C433" s="1" t="s">
        <v>20</v>
      </c>
      <c r="I433" s="1">
        <v>3</v>
      </c>
      <c r="J433" s="2">
        <v>43250</v>
      </c>
      <c r="K433" s="4">
        <f t="shared" si="19"/>
        <v>11.266666666666667</v>
      </c>
      <c r="M433" s="1" t="s">
        <v>53</v>
      </c>
      <c r="N433" s="2">
        <v>39129</v>
      </c>
      <c r="O433" s="2">
        <v>43810</v>
      </c>
      <c r="R433" s="2">
        <v>43593</v>
      </c>
      <c r="S433" s="4">
        <f t="shared" si="20"/>
        <v>12.06027397260274</v>
      </c>
      <c r="T433" s="4">
        <f t="shared" si="18"/>
        <v>-7.1</v>
      </c>
      <c r="U433" s="1">
        <v>31</v>
      </c>
      <c r="W433" s="1">
        <v>102</v>
      </c>
      <c r="X433" s="1">
        <v>72</v>
      </c>
      <c r="Y433" s="1">
        <v>84</v>
      </c>
      <c r="Z433" s="1">
        <v>238</v>
      </c>
      <c r="AA433" s="1">
        <v>69</v>
      </c>
      <c r="AB433" s="1">
        <v>151</v>
      </c>
      <c r="AC433" s="1">
        <v>91</v>
      </c>
    </row>
    <row r="434" spans="1:43" ht="27" customHeight="1">
      <c r="A434" s="1">
        <v>434</v>
      </c>
      <c r="B434" s="1">
        <v>57</v>
      </c>
      <c r="C434" s="1" t="s">
        <v>20</v>
      </c>
      <c r="I434" s="1">
        <v>4</v>
      </c>
      <c r="J434" s="2">
        <v>43250</v>
      </c>
      <c r="K434" s="4">
        <f t="shared" si="19"/>
        <v>11.533333333333333</v>
      </c>
      <c r="M434" s="1" t="s">
        <v>53</v>
      </c>
      <c r="N434" s="2">
        <v>39129</v>
      </c>
      <c r="O434" s="2">
        <v>43810</v>
      </c>
      <c r="R434" s="2">
        <v>43601</v>
      </c>
      <c r="S434" s="4">
        <f t="shared" si="20"/>
        <v>12.082191780821917</v>
      </c>
      <c r="T434" s="4">
        <f t="shared" si="18"/>
        <v>-6.833333333333333</v>
      </c>
      <c r="U434" s="1">
        <v>31</v>
      </c>
      <c r="V434" s="1">
        <v>1.46</v>
      </c>
      <c r="Z434" s="1">
        <v>208</v>
      </c>
      <c r="AA434" s="1">
        <v>66</v>
      </c>
      <c r="AB434" s="1">
        <v>122</v>
      </c>
      <c r="AC434" s="1">
        <v>101</v>
      </c>
      <c r="AD434" s="1">
        <v>85</v>
      </c>
      <c r="AF434" s="1">
        <v>22</v>
      </c>
      <c r="AG434" s="1">
        <v>11</v>
      </c>
      <c r="AH434" s="1">
        <v>3.99</v>
      </c>
      <c r="AI434" s="1">
        <v>2.2000000000000002</v>
      </c>
      <c r="AJ434" s="1">
        <v>1.41</v>
      </c>
      <c r="AK434" s="1">
        <v>0.32</v>
      </c>
      <c r="AL434" s="1">
        <v>0.09</v>
      </c>
      <c r="AM434" s="1">
        <v>0.02</v>
      </c>
      <c r="AN434" s="1">
        <v>4.8</v>
      </c>
      <c r="AO434" s="1">
        <v>13.6</v>
      </c>
      <c r="AP434" s="1">
        <v>39.4</v>
      </c>
      <c r="AQ434" s="1">
        <v>276</v>
      </c>
    </row>
    <row r="435" spans="1:43" ht="27" customHeight="1">
      <c r="A435" s="1">
        <v>435</v>
      </c>
      <c r="B435" s="1">
        <v>57</v>
      </c>
      <c r="C435" s="1" t="s">
        <v>20</v>
      </c>
      <c r="I435" s="1">
        <v>5</v>
      </c>
      <c r="J435" s="2">
        <v>43250</v>
      </c>
      <c r="K435" s="4">
        <f t="shared" si="19"/>
        <v>18.366666666666667</v>
      </c>
      <c r="L435" s="1">
        <v>4</v>
      </c>
      <c r="M435" s="1" t="s">
        <v>53</v>
      </c>
      <c r="N435" s="2">
        <v>39129</v>
      </c>
      <c r="O435" s="2">
        <v>43810</v>
      </c>
      <c r="R435" s="2">
        <v>43810</v>
      </c>
      <c r="S435" s="4">
        <f t="shared" si="20"/>
        <v>12.643835616438356</v>
      </c>
      <c r="T435" s="4">
        <f t="shared" si="18"/>
        <v>0</v>
      </c>
      <c r="U435" s="1">
        <v>36</v>
      </c>
      <c r="V435" s="1">
        <v>1.47</v>
      </c>
      <c r="W435" s="1">
        <v>91</v>
      </c>
      <c r="X435" s="1">
        <v>56</v>
      </c>
      <c r="Y435" s="1">
        <v>84</v>
      </c>
      <c r="Z435" s="1">
        <v>186</v>
      </c>
      <c r="AA435" s="1">
        <v>59</v>
      </c>
      <c r="AB435" s="1">
        <v>110</v>
      </c>
      <c r="AC435" s="1">
        <v>81</v>
      </c>
    </row>
    <row r="436" spans="1:43" ht="27" customHeight="1">
      <c r="A436" s="1">
        <v>436</v>
      </c>
      <c r="B436" s="1">
        <v>58</v>
      </c>
      <c r="C436" s="1" t="s">
        <v>37</v>
      </c>
      <c r="D436" s="1" t="s">
        <v>60</v>
      </c>
      <c r="F436" s="1" t="s">
        <v>69</v>
      </c>
      <c r="I436" s="1">
        <v>1</v>
      </c>
      <c r="J436" s="2">
        <v>42935</v>
      </c>
      <c r="K436" s="4">
        <f t="shared" si="19"/>
        <v>0</v>
      </c>
      <c r="L436" s="1">
        <v>1</v>
      </c>
      <c r="M436" s="1" t="s">
        <v>53</v>
      </c>
      <c r="N436" s="2">
        <v>40564</v>
      </c>
      <c r="O436" s="2">
        <v>43789</v>
      </c>
      <c r="R436" s="2">
        <v>42935</v>
      </c>
      <c r="S436" s="4">
        <f t="shared" si="20"/>
        <v>6.4054794520547942</v>
      </c>
      <c r="T436" s="4">
        <f t="shared" si="18"/>
        <v>-28.033333333333335</v>
      </c>
      <c r="U436" s="1">
        <v>22</v>
      </c>
      <c r="V436">
        <v>1.27</v>
      </c>
      <c r="Z436" s="1">
        <v>222</v>
      </c>
      <c r="AA436" s="1">
        <v>58</v>
      </c>
      <c r="AB436" s="1">
        <v>166</v>
      </c>
    </row>
    <row r="437" spans="1:43" ht="27" customHeight="1">
      <c r="A437" s="1">
        <v>437</v>
      </c>
      <c r="B437" s="1">
        <v>58</v>
      </c>
      <c r="C437" s="1" t="s">
        <v>37</v>
      </c>
      <c r="I437" s="1">
        <v>2</v>
      </c>
      <c r="J437" s="2">
        <v>42935</v>
      </c>
      <c r="K437" s="4">
        <f t="shared" si="19"/>
        <v>6.166666666666667</v>
      </c>
      <c r="M437" s="1" t="s">
        <v>53</v>
      </c>
      <c r="N437" s="2">
        <v>40564</v>
      </c>
      <c r="O437" s="2">
        <v>43789</v>
      </c>
      <c r="R437" s="2">
        <v>43124</v>
      </c>
      <c r="S437" s="4">
        <f t="shared" si="20"/>
        <v>6.912328767123288</v>
      </c>
      <c r="T437" s="4">
        <f t="shared" si="18"/>
        <v>-21.866666666666667</v>
      </c>
      <c r="Z437" s="1">
        <v>232</v>
      </c>
      <c r="AA437" s="1">
        <v>56.5</v>
      </c>
      <c r="AB437" s="1">
        <v>160</v>
      </c>
      <c r="AC437" s="1">
        <v>76.900000000000006</v>
      </c>
    </row>
    <row r="438" spans="1:43" ht="27" customHeight="1">
      <c r="A438" s="1">
        <v>438</v>
      </c>
      <c r="B438" s="1">
        <v>58</v>
      </c>
      <c r="C438" s="1" t="s">
        <v>37</v>
      </c>
      <c r="I438" s="1">
        <v>3</v>
      </c>
      <c r="J438" s="2">
        <v>42935</v>
      </c>
      <c r="K438" s="4">
        <f t="shared" si="19"/>
        <v>9.6</v>
      </c>
      <c r="M438" s="1" t="s">
        <v>53</v>
      </c>
      <c r="N438" s="2">
        <v>40564</v>
      </c>
      <c r="O438" s="2">
        <v>43789</v>
      </c>
      <c r="R438" s="2">
        <v>43227</v>
      </c>
      <c r="S438" s="4">
        <f t="shared" si="20"/>
        <v>7.1945205479452055</v>
      </c>
      <c r="T438" s="4">
        <f t="shared" si="18"/>
        <v>-18.433333333333334</v>
      </c>
      <c r="U438" s="1">
        <v>23.7</v>
      </c>
      <c r="Z438" s="1">
        <v>233</v>
      </c>
      <c r="AA438" s="1">
        <v>66</v>
      </c>
      <c r="AB438" s="1">
        <v>158</v>
      </c>
      <c r="AC438" s="1">
        <v>44</v>
      </c>
      <c r="AD438" s="1">
        <v>82</v>
      </c>
      <c r="AF438" s="1">
        <v>24</v>
      </c>
      <c r="AG438" s="1">
        <v>13</v>
      </c>
      <c r="AH438" s="1">
        <v>5.75</v>
      </c>
      <c r="AI438" s="1">
        <v>2.1</v>
      </c>
      <c r="AJ438" s="1">
        <v>2.16</v>
      </c>
      <c r="AK438" s="1">
        <v>0.56999999999999995</v>
      </c>
      <c r="AL438" s="1">
        <v>0.85</v>
      </c>
      <c r="AM438" s="1">
        <v>0.04</v>
      </c>
      <c r="AN438" s="1">
        <v>4.8600000000000003</v>
      </c>
      <c r="AO438" s="1">
        <v>12.6</v>
      </c>
      <c r="AP438" s="1">
        <v>37.9</v>
      </c>
      <c r="AQ438" s="1">
        <v>238</v>
      </c>
    </row>
    <row r="439" spans="1:43" ht="27" customHeight="1">
      <c r="A439" s="1">
        <v>439</v>
      </c>
      <c r="B439" s="1">
        <v>58</v>
      </c>
      <c r="C439" s="1" t="s">
        <v>37</v>
      </c>
      <c r="I439" s="1">
        <v>4</v>
      </c>
      <c r="J439" s="2">
        <v>42935</v>
      </c>
      <c r="K439" s="4">
        <f t="shared" si="19"/>
        <v>11.033333333333333</v>
      </c>
      <c r="M439" s="1" t="s">
        <v>53</v>
      </c>
      <c r="N439" s="2">
        <v>40564</v>
      </c>
      <c r="O439" s="2">
        <v>43789</v>
      </c>
      <c r="R439" s="2">
        <v>43271</v>
      </c>
      <c r="S439" s="4">
        <f t="shared" si="20"/>
        <v>7.3123287671232875</v>
      </c>
      <c r="T439" s="4">
        <f t="shared" ref="T439:T502" si="21">DAYS360(O439,R439)/30</f>
        <v>-17</v>
      </c>
      <c r="U439" s="1">
        <v>23</v>
      </c>
      <c r="V439" s="1">
        <v>1.27</v>
      </c>
      <c r="Z439" s="1">
        <v>187</v>
      </c>
      <c r="AA439" s="1">
        <v>56</v>
      </c>
      <c r="AB439" s="1">
        <v>118</v>
      </c>
      <c r="AC439" s="1">
        <v>64</v>
      </c>
    </row>
    <row r="440" spans="1:43" ht="27" customHeight="1">
      <c r="A440" s="1">
        <v>440</v>
      </c>
      <c r="B440" s="1">
        <v>58</v>
      </c>
      <c r="C440" s="1" t="s">
        <v>37</v>
      </c>
      <c r="I440" s="1">
        <v>5</v>
      </c>
      <c r="J440" s="2">
        <v>42935</v>
      </c>
      <c r="K440" s="4">
        <f t="shared" si="19"/>
        <v>22.766666666666666</v>
      </c>
      <c r="M440" s="1" t="s">
        <v>53</v>
      </c>
      <c r="N440" s="2">
        <v>40564</v>
      </c>
      <c r="O440" s="2">
        <v>43789</v>
      </c>
      <c r="R440" s="2">
        <v>43628</v>
      </c>
      <c r="S440" s="4">
        <f t="shared" si="20"/>
        <v>8.2767123287671236</v>
      </c>
      <c r="T440" s="4">
        <f t="shared" si="21"/>
        <v>-5.2666666666666666</v>
      </c>
      <c r="U440" s="1">
        <v>26.4</v>
      </c>
      <c r="V440" s="1">
        <v>1.33</v>
      </c>
      <c r="W440" s="1">
        <v>95</v>
      </c>
      <c r="X440" s="1">
        <v>66</v>
      </c>
      <c r="Y440" s="1">
        <v>77</v>
      </c>
      <c r="Z440" s="1">
        <v>231</v>
      </c>
      <c r="AA440" s="1">
        <v>62</v>
      </c>
      <c r="AB440" s="1">
        <v>154</v>
      </c>
      <c r="AC440" s="1">
        <v>70</v>
      </c>
    </row>
    <row r="441" spans="1:43" ht="27" customHeight="1">
      <c r="A441" s="1">
        <v>441</v>
      </c>
      <c r="B441" s="1">
        <v>58</v>
      </c>
      <c r="C441" s="1" t="s">
        <v>37</v>
      </c>
      <c r="I441" s="1">
        <v>6</v>
      </c>
      <c r="J441" s="2">
        <v>42935</v>
      </c>
      <c r="K441" s="4">
        <f t="shared" si="19"/>
        <v>28.033333333333335</v>
      </c>
      <c r="L441" s="1">
        <v>4</v>
      </c>
      <c r="M441" s="1" t="s">
        <v>53</v>
      </c>
      <c r="N441" s="2">
        <v>40564</v>
      </c>
      <c r="O441" s="2">
        <v>43789</v>
      </c>
      <c r="R441" s="2">
        <v>43789</v>
      </c>
      <c r="S441" s="4">
        <f t="shared" si="20"/>
        <v>8.7095890410958905</v>
      </c>
      <c r="T441" s="4">
        <f t="shared" si="21"/>
        <v>0</v>
      </c>
      <c r="U441" s="1">
        <v>27</v>
      </c>
      <c r="V441" s="1">
        <v>1.35</v>
      </c>
      <c r="W441" s="1">
        <v>112</v>
      </c>
      <c r="X441" s="1">
        <v>56</v>
      </c>
      <c r="Y441" s="1">
        <v>53</v>
      </c>
      <c r="Z441" s="1">
        <v>235</v>
      </c>
      <c r="AA441" s="1">
        <v>61.5</v>
      </c>
      <c r="AB441" s="1">
        <v>154</v>
      </c>
      <c r="AC441" s="1">
        <v>95</v>
      </c>
    </row>
    <row r="442" spans="1:43" ht="27" customHeight="1">
      <c r="A442" s="1">
        <v>442</v>
      </c>
      <c r="B442" s="1">
        <v>59</v>
      </c>
      <c r="C442" s="1" t="s">
        <v>37</v>
      </c>
      <c r="D442" s="1" t="s">
        <v>61</v>
      </c>
      <c r="E442" s="1" t="s">
        <v>66</v>
      </c>
      <c r="F442" s="1" t="s">
        <v>73</v>
      </c>
      <c r="G442" s="1" t="s">
        <v>72</v>
      </c>
      <c r="I442" s="1">
        <v>1</v>
      </c>
      <c r="J442" s="2">
        <v>43782</v>
      </c>
      <c r="K442" s="4">
        <f t="shared" si="19"/>
        <v>0</v>
      </c>
      <c r="L442" s="1">
        <v>1</v>
      </c>
      <c r="M442" s="1" t="s">
        <v>53</v>
      </c>
      <c r="N442" s="2">
        <v>41351</v>
      </c>
      <c r="O442" s="2">
        <v>44111</v>
      </c>
      <c r="R442" s="2">
        <v>43782</v>
      </c>
      <c r="S442" s="1">
        <f t="shared" si="20"/>
        <v>6.5616438356164384</v>
      </c>
      <c r="T442" s="4">
        <f t="shared" si="21"/>
        <v>-10.8</v>
      </c>
      <c r="U442" s="1">
        <v>22.7</v>
      </c>
      <c r="V442" s="1">
        <v>1.1599999999999999</v>
      </c>
      <c r="Z442" s="1">
        <v>182</v>
      </c>
      <c r="AA442" s="1">
        <v>55</v>
      </c>
      <c r="AB442" s="1">
        <v>116</v>
      </c>
      <c r="AC442" s="1">
        <v>57</v>
      </c>
      <c r="AD442" s="1">
        <v>90</v>
      </c>
      <c r="AG442" s="1">
        <v>12</v>
      </c>
      <c r="AH442" s="1">
        <v>7.73</v>
      </c>
      <c r="AI442" s="1">
        <v>4</v>
      </c>
      <c r="AJ442" s="1">
        <v>2.57</v>
      </c>
      <c r="AK442" s="1">
        <v>0.62</v>
      </c>
      <c r="AL442" s="1">
        <v>0.49</v>
      </c>
      <c r="AM442" s="1">
        <v>0.06</v>
      </c>
      <c r="AN442" s="1">
        <v>4.74</v>
      </c>
      <c r="AO442" s="1">
        <v>13.5</v>
      </c>
      <c r="AP442" s="1">
        <v>38.4</v>
      </c>
      <c r="AQ442" s="1">
        <v>323</v>
      </c>
    </row>
    <row r="443" spans="1:43" ht="27" customHeight="1">
      <c r="A443" s="1">
        <v>443</v>
      </c>
      <c r="B443" s="1">
        <v>59</v>
      </c>
      <c r="C443" s="1" t="s">
        <v>37</v>
      </c>
      <c r="I443" s="1">
        <v>2</v>
      </c>
      <c r="J443" s="2">
        <v>43782</v>
      </c>
      <c r="K443" s="4">
        <f t="shared" si="19"/>
        <v>10.8</v>
      </c>
      <c r="L443" s="1">
        <v>4</v>
      </c>
      <c r="M443" s="1" t="s">
        <v>53</v>
      </c>
      <c r="N443" s="2">
        <v>41351</v>
      </c>
      <c r="O443" s="2">
        <v>44111</v>
      </c>
      <c r="R443" s="2">
        <v>44111</v>
      </c>
      <c r="S443" s="1">
        <f t="shared" si="20"/>
        <v>7.4493150684931511</v>
      </c>
      <c r="T443" s="4">
        <f t="shared" si="21"/>
        <v>0</v>
      </c>
      <c r="U443">
        <v>22.7</v>
      </c>
      <c r="V443">
        <v>1.1599999999999999</v>
      </c>
      <c r="Z443" s="1">
        <v>236</v>
      </c>
      <c r="AA443" s="1">
        <v>58</v>
      </c>
      <c r="AB443" s="1">
        <v>155</v>
      </c>
      <c r="AC443" s="1">
        <v>113</v>
      </c>
    </row>
    <row r="444" spans="1:43" ht="27" customHeight="1">
      <c r="A444" s="1">
        <v>444</v>
      </c>
      <c r="B444" s="1">
        <v>60</v>
      </c>
      <c r="C444" s="1" t="s">
        <v>20</v>
      </c>
      <c r="D444" s="1" t="s">
        <v>59</v>
      </c>
      <c r="E444" s="1" t="s">
        <v>37</v>
      </c>
      <c r="G444" s="1" t="s">
        <v>72</v>
      </c>
      <c r="I444" s="1">
        <v>1</v>
      </c>
      <c r="J444" s="2">
        <v>43803</v>
      </c>
      <c r="K444" s="4">
        <f t="shared" si="19"/>
        <v>0</v>
      </c>
      <c r="L444" s="1">
        <v>1</v>
      </c>
      <c r="M444" s="1" t="s">
        <v>53</v>
      </c>
      <c r="N444" s="2">
        <v>41835</v>
      </c>
      <c r="O444" s="2">
        <v>44026</v>
      </c>
      <c r="R444" s="2">
        <v>43803</v>
      </c>
      <c r="S444" s="4">
        <f t="shared" si="20"/>
        <v>5.3123287671232875</v>
      </c>
      <c r="T444" s="4">
        <f t="shared" si="21"/>
        <v>-7.333333333333333</v>
      </c>
      <c r="U444" s="1">
        <v>25.4</v>
      </c>
      <c r="V444">
        <v>1.3</v>
      </c>
      <c r="Z444" s="1">
        <v>272</v>
      </c>
      <c r="AA444" s="1">
        <v>44</v>
      </c>
      <c r="AB444" s="1">
        <v>204</v>
      </c>
      <c r="AC444" s="1">
        <v>119</v>
      </c>
      <c r="AD444" s="1">
        <v>77</v>
      </c>
      <c r="AF444" s="1">
        <v>33</v>
      </c>
      <c r="AG444" s="1">
        <v>16</v>
      </c>
      <c r="AH444" s="1">
        <v>6.68</v>
      </c>
      <c r="AI444" s="1">
        <v>3.2</v>
      </c>
      <c r="AJ444" s="1">
        <v>2.9</v>
      </c>
      <c r="AK444" s="1">
        <v>0.27</v>
      </c>
      <c r="AL444" s="1">
        <v>0.2</v>
      </c>
      <c r="AN444" s="1">
        <v>4.8899999999999997</v>
      </c>
      <c r="AO444" s="1">
        <v>13.1</v>
      </c>
      <c r="AP444" s="1">
        <v>37.9</v>
      </c>
      <c r="AQ444" s="1">
        <v>290</v>
      </c>
    </row>
    <row r="445" spans="1:43" ht="27" customHeight="1">
      <c r="A445" s="1">
        <v>445</v>
      </c>
      <c r="B445" s="1">
        <v>60</v>
      </c>
      <c r="C445" s="1" t="s">
        <v>20</v>
      </c>
      <c r="I445" s="1">
        <v>2</v>
      </c>
      <c r="J445" s="2">
        <v>43803</v>
      </c>
      <c r="K445" s="4">
        <f t="shared" si="19"/>
        <v>7.333333333333333</v>
      </c>
      <c r="L445" s="1">
        <v>4</v>
      </c>
      <c r="M445" s="1" t="s">
        <v>53</v>
      </c>
      <c r="N445" s="2">
        <v>41835</v>
      </c>
      <c r="O445" s="2">
        <v>44026</v>
      </c>
      <c r="R445" s="2">
        <v>44026</v>
      </c>
      <c r="S445" s="4">
        <f t="shared" si="20"/>
        <v>5.9150684931506845</v>
      </c>
      <c r="T445" s="4">
        <f t="shared" si="21"/>
        <v>0</v>
      </c>
      <c r="U445" s="1">
        <v>28</v>
      </c>
      <c r="V445" s="1">
        <v>1.3</v>
      </c>
      <c r="W445" s="1">
        <v>115</v>
      </c>
      <c r="X445" s="1">
        <v>77</v>
      </c>
      <c r="Y445" s="1">
        <v>89</v>
      </c>
      <c r="Z445" s="1">
        <v>295</v>
      </c>
      <c r="AA445" s="1">
        <v>51</v>
      </c>
      <c r="AB445" s="1">
        <v>229</v>
      </c>
      <c r="AC445" s="1">
        <v>76</v>
      </c>
      <c r="AD445" s="1">
        <v>65</v>
      </c>
      <c r="AF445" s="1">
        <v>27</v>
      </c>
      <c r="AG445" s="1">
        <v>11</v>
      </c>
      <c r="AH445" s="1">
        <v>5.87</v>
      </c>
      <c r="AI445" s="1">
        <v>2.2999999999999998</v>
      </c>
      <c r="AJ445" s="1">
        <v>2.62</v>
      </c>
      <c r="AK445" s="1">
        <v>0.4</v>
      </c>
      <c r="AL445" s="1">
        <v>0.5</v>
      </c>
      <c r="AM445" s="1">
        <v>0.1</v>
      </c>
      <c r="AN445" s="1">
        <v>4.54</v>
      </c>
      <c r="AO445" s="1">
        <v>12.5</v>
      </c>
      <c r="AP445" s="1">
        <v>35.799999999999997</v>
      </c>
      <c r="AQ445" s="1">
        <v>284</v>
      </c>
    </row>
    <row r="446" spans="1:43" ht="27" customHeight="1">
      <c r="A446" s="1">
        <v>446</v>
      </c>
      <c r="B446" s="1">
        <v>61</v>
      </c>
      <c r="C446" s="1" t="s">
        <v>37</v>
      </c>
      <c r="D446" s="1" t="s">
        <v>59</v>
      </c>
      <c r="E446" s="1" t="s">
        <v>66</v>
      </c>
      <c r="F446" s="1" t="s">
        <v>73</v>
      </c>
      <c r="G446" s="1" t="s">
        <v>72</v>
      </c>
      <c r="I446" s="1">
        <v>1</v>
      </c>
      <c r="J446" s="2">
        <v>43795</v>
      </c>
      <c r="K446" s="4">
        <f t="shared" si="19"/>
        <v>0</v>
      </c>
      <c r="L446" s="1">
        <v>1</v>
      </c>
      <c r="M446" s="1" t="s">
        <v>53</v>
      </c>
      <c r="N446" s="2">
        <v>41174</v>
      </c>
      <c r="O446" s="2">
        <v>44061</v>
      </c>
      <c r="R446" s="2">
        <v>43795</v>
      </c>
      <c r="S446" s="1">
        <f t="shared" si="20"/>
        <v>7.0794520547945208</v>
      </c>
      <c r="T446" s="4">
        <f t="shared" si="21"/>
        <v>-8.7333333333333325</v>
      </c>
      <c r="U446" s="1">
        <v>19.600000000000001</v>
      </c>
      <c r="V446">
        <v>1.22</v>
      </c>
      <c r="Z446" s="1">
        <v>216</v>
      </c>
      <c r="AA446" s="1">
        <v>55</v>
      </c>
      <c r="AB446" s="1">
        <v>152</v>
      </c>
      <c r="AC446" s="1">
        <v>43</v>
      </c>
      <c r="AD446" s="1">
        <v>57</v>
      </c>
      <c r="AF446" s="1">
        <v>28</v>
      </c>
      <c r="AG446" s="1">
        <v>14</v>
      </c>
      <c r="AH446" s="1">
        <v>16</v>
      </c>
      <c r="AI446" s="1">
        <v>12.48</v>
      </c>
      <c r="AJ446" s="1">
        <v>1.6</v>
      </c>
      <c r="AK446" s="1">
        <v>0.96</v>
      </c>
      <c r="AN446" s="1">
        <v>4.6100000000000003</v>
      </c>
      <c r="AO446" s="1">
        <v>13.2</v>
      </c>
      <c r="AP446" s="1">
        <v>37.5</v>
      </c>
      <c r="AQ446" s="1">
        <v>228</v>
      </c>
    </row>
    <row r="447" spans="1:43" ht="27" customHeight="1">
      <c r="A447" s="1">
        <v>447</v>
      </c>
      <c r="B447" s="1">
        <v>61</v>
      </c>
      <c r="C447" s="1" t="s">
        <v>37</v>
      </c>
      <c r="I447" s="1">
        <v>2</v>
      </c>
      <c r="J447" s="2">
        <v>43795</v>
      </c>
      <c r="K447" s="4">
        <f t="shared" si="19"/>
        <v>8.7333333333333325</v>
      </c>
      <c r="L447" s="1">
        <v>4</v>
      </c>
      <c r="M447" s="1" t="s">
        <v>53</v>
      </c>
      <c r="N447" s="2">
        <v>41174</v>
      </c>
      <c r="O447" s="2">
        <v>44061</v>
      </c>
      <c r="R447" s="2">
        <v>44061</v>
      </c>
      <c r="S447" s="1">
        <f t="shared" si="20"/>
        <v>7.7972602739726025</v>
      </c>
      <c r="T447" s="4">
        <f t="shared" si="21"/>
        <v>0</v>
      </c>
      <c r="U447" s="1">
        <v>21</v>
      </c>
      <c r="V447" s="1">
        <v>1.22</v>
      </c>
      <c r="Z447" s="1">
        <v>220</v>
      </c>
      <c r="AA447" s="1">
        <v>48</v>
      </c>
      <c r="AB447" s="1">
        <v>162</v>
      </c>
      <c r="AC447" s="1">
        <v>53</v>
      </c>
      <c r="AD447" s="1">
        <v>75</v>
      </c>
      <c r="AF447" s="1">
        <v>26</v>
      </c>
      <c r="AG447" s="1">
        <v>12</v>
      </c>
      <c r="AH447" s="1">
        <v>5.55</v>
      </c>
      <c r="AI447" s="1">
        <v>2.7</v>
      </c>
      <c r="AJ447" s="1">
        <v>1.98</v>
      </c>
      <c r="AK447" s="1">
        <v>0.57999999999999996</v>
      </c>
      <c r="AL447" s="1">
        <v>0.24</v>
      </c>
      <c r="AM447" s="1">
        <v>0.02</v>
      </c>
      <c r="AN447" s="1">
        <v>4.88</v>
      </c>
      <c r="AO447" s="1">
        <v>13.9</v>
      </c>
      <c r="AP447" s="1">
        <v>39.299999999999997</v>
      </c>
      <c r="AQ447" s="1">
        <v>206</v>
      </c>
    </row>
    <row r="448" spans="1:43" ht="27" customHeight="1">
      <c r="A448" s="1">
        <v>448</v>
      </c>
      <c r="B448" s="1">
        <v>62</v>
      </c>
      <c r="C448" s="1" t="s">
        <v>37</v>
      </c>
      <c r="D448" s="1" t="s">
        <v>59</v>
      </c>
      <c r="E448" s="1" t="s">
        <v>66</v>
      </c>
      <c r="F448" s="1" t="s">
        <v>73</v>
      </c>
      <c r="G448" s="1" t="s">
        <v>72</v>
      </c>
      <c r="I448" s="1">
        <v>1</v>
      </c>
      <c r="J448" s="2">
        <v>43795</v>
      </c>
      <c r="K448" s="4">
        <f t="shared" si="19"/>
        <v>0</v>
      </c>
      <c r="L448" s="1">
        <v>1</v>
      </c>
      <c r="M448" s="1" t="s">
        <v>53</v>
      </c>
      <c r="N448" s="2">
        <v>40069</v>
      </c>
      <c r="O448" s="2">
        <v>44061</v>
      </c>
      <c r="R448" s="2">
        <v>43795</v>
      </c>
      <c r="S448" s="1">
        <f t="shared" si="20"/>
        <v>10.063013698630137</v>
      </c>
      <c r="T448" s="4">
        <f t="shared" si="21"/>
        <v>-8.7333333333333325</v>
      </c>
      <c r="U448" s="1">
        <v>37.6</v>
      </c>
      <c r="V448" s="1">
        <v>1.47</v>
      </c>
      <c r="Z448" s="1">
        <v>208</v>
      </c>
      <c r="AA448" s="1">
        <v>53</v>
      </c>
      <c r="AB448" s="1">
        <v>145</v>
      </c>
      <c r="AC448" s="1">
        <v>49</v>
      </c>
      <c r="AD448" s="1">
        <v>87</v>
      </c>
      <c r="AF448" s="1">
        <v>20</v>
      </c>
      <c r="AG448" s="1">
        <v>8</v>
      </c>
      <c r="AH448" s="1">
        <v>4.2</v>
      </c>
      <c r="AI448" s="1">
        <v>1.7</v>
      </c>
      <c r="AJ448" s="1">
        <v>1.8</v>
      </c>
      <c r="AK448" s="1">
        <v>0.51</v>
      </c>
      <c r="AL448" s="1">
        <v>0.13</v>
      </c>
      <c r="AM448" s="1">
        <v>0.03</v>
      </c>
      <c r="AN448" s="1">
        <v>5.07</v>
      </c>
      <c r="AO448" s="1">
        <v>14.1</v>
      </c>
      <c r="AP448" s="1">
        <v>40.200000000000003</v>
      </c>
      <c r="AQ448" s="1">
        <v>221</v>
      </c>
    </row>
    <row r="449" spans="1:43" ht="27" customHeight="1">
      <c r="A449" s="1">
        <v>449</v>
      </c>
      <c r="B449" s="1">
        <v>62</v>
      </c>
      <c r="C449" s="1" t="s">
        <v>37</v>
      </c>
      <c r="I449" s="1">
        <v>2</v>
      </c>
      <c r="J449" s="2">
        <v>43795</v>
      </c>
      <c r="K449" s="4">
        <f t="shared" si="19"/>
        <v>8.7333333333333325</v>
      </c>
      <c r="L449" s="1">
        <v>4</v>
      </c>
      <c r="M449" s="1" t="s">
        <v>53</v>
      </c>
      <c r="N449" s="2">
        <v>40069</v>
      </c>
      <c r="O449" s="2">
        <v>44061</v>
      </c>
      <c r="R449" s="2">
        <v>44061</v>
      </c>
      <c r="S449" s="1">
        <f t="shared" si="20"/>
        <v>10.780821917808218</v>
      </c>
      <c r="T449" s="4">
        <f t="shared" si="21"/>
        <v>0</v>
      </c>
      <c r="U449" s="1">
        <v>43</v>
      </c>
      <c r="V449" s="1">
        <v>1.54</v>
      </c>
      <c r="Z449" s="1">
        <v>207</v>
      </c>
      <c r="AA449" s="1">
        <v>45</v>
      </c>
      <c r="AB449" s="1">
        <v>142</v>
      </c>
      <c r="AC449" s="1">
        <v>97</v>
      </c>
      <c r="AD449" s="1">
        <v>84</v>
      </c>
      <c r="AF449" s="1">
        <v>18</v>
      </c>
      <c r="AG449" s="1">
        <v>9</v>
      </c>
      <c r="AH449" s="1">
        <v>5.14</v>
      </c>
      <c r="AI449" s="1">
        <v>2.1</v>
      </c>
      <c r="AJ449" s="1">
        <v>1.86</v>
      </c>
      <c r="AK449" s="1">
        <v>0.71</v>
      </c>
      <c r="AL449" s="1">
        <v>0.41</v>
      </c>
      <c r="AM449" s="1">
        <v>0.06</v>
      </c>
      <c r="AN449" s="1">
        <v>5.07</v>
      </c>
      <c r="AO449" s="1">
        <v>14.1</v>
      </c>
      <c r="AP449" s="1">
        <v>40.6</v>
      </c>
      <c r="AQ449" s="1">
        <v>245</v>
      </c>
    </row>
    <row r="450" spans="1:43" ht="27" customHeight="1">
      <c r="A450" s="1">
        <v>450</v>
      </c>
      <c r="B450" s="1">
        <v>63</v>
      </c>
      <c r="C450" s="1" t="s">
        <v>37</v>
      </c>
      <c r="D450" s="1" t="s">
        <v>39</v>
      </c>
      <c r="E450" s="1" t="s">
        <v>66</v>
      </c>
      <c r="F450" s="1" t="s">
        <v>67</v>
      </c>
      <c r="G450" s="1" t="s">
        <v>72</v>
      </c>
      <c r="I450" s="1">
        <v>1</v>
      </c>
      <c r="J450" s="2">
        <v>37035</v>
      </c>
      <c r="K450" s="4">
        <f t="shared" ref="K450:K513" si="22">DAYS360(J450,R450)/30</f>
        <v>0</v>
      </c>
      <c r="L450" s="1">
        <v>1</v>
      </c>
      <c r="M450" s="1" t="s">
        <v>53</v>
      </c>
      <c r="N450" s="2">
        <v>34269</v>
      </c>
      <c r="O450" s="2">
        <v>39792</v>
      </c>
      <c r="P450" s="1" t="s">
        <v>48</v>
      </c>
      <c r="R450" s="2">
        <v>37035</v>
      </c>
      <c r="S450" s="4">
        <f t="shared" ref="S450:S513" si="23">DAYS360(N450,R450)/365</f>
        <v>7.4712328767123291</v>
      </c>
      <c r="T450" s="4">
        <f t="shared" si="21"/>
        <v>-90.533333333333331</v>
      </c>
      <c r="U450" s="1">
        <v>29.4</v>
      </c>
      <c r="V450" s="1">
        <v>1.32</v>
      </c>
      <c r="Z450" s="1">
        <v>363</v>
      </c>
      <c r="AA450" s="1">
        <v>39</v>
      </c>
      <c r="AB450" s="1">
        <v>315</v>
      </c>
      <c r="AC450" s="1">
        <v>43</v>
      </c>
    </row>
    <row r="451" spans="1:43" ht="27" customHeight="1">
      <c r="A451" s="1">
        <v>451</v>
      </c>
      <c r="B451" s="1">
        <v>63</v>
      </c>
      <c r="C451" s="1" t="s">
        <v>37</v>
      </c>
      <c r="I451" s="1">
        <v>2</v>
      </c>
      <c r="J451" s="2">
        <v>37035</v>
      </c>
      <c r="K451" s="4">
        <f t="shared" si="22"/>
        <v>4</v>
      </c>
      <c r="M451" s="1" t="s">
        <v>53</v>
      </c>
      <c r="N451" s="2">
        <v>34269</v>
      </c>
      <c r="O451" s="2">
        <v>39792</v>
      </c>
      <c r="P451" s="1" t="s">
        <v>48</v>
      </c>
      <c r="R451" s="2">
        <v>37158</v>
      </c>
      <c r="S451" s="4">
        <f t="shared" si="23"/>
        <v>7.8</v>
      </c>
      <c r="T451" s="4">
        <f t="shared" si="21"/>
        <v>-86.533333333333331</v>
      </c>
      <c r="U451" s="1">
        <v>29.2</v>
      </c>
      <c r="V451" s="1">
        <v>1.34</v>
      </c>
      <c r="Z451" s="1">
        <v>301</v>
      </c>
      <c r="AA451" s="1">
        <v>31</v>
      </c>
      <c r="AB451" s="1">
        <v>260</v>
      </c>
      <c r="AC451" s="1">
        <v>54</v>
      </c>
      <c r="AD451" s="1">
        <v>81</v>
      </c>
    </row>
    <row r="452" spans="1:43" ht="27" customHeight="1">
      <c r="A452" s="1">
        <v>452</v>
      </c>
      <c r="B452" s="1">
        <v>63</v>
      </c>
      <c r="C452" s="1" t="s">
        <v>37</v>
      </c>
      <c r="I452" s="1">
        <v>3</v>
      </c>
      <c r="J452" s="2">
        <v>37035</v>
      </c>
      <c r="K452" s="4">
        <f t="shared" si="22"/>
        <v>9.8000000000000007</v>
      </c>
      <c r="M452" s="1" t="s">
        <v>53</v>
      </c>
      <c r="N452" s="2">
        <v>34269</v>
      </c>
      <c r="O452" s="2">
        <v>39792</v>
      </c>
      <c r="P452" s="1" t="s">
        <v>48</v>
      </c>
      <c r="R452" s="2">
        <v>37333</v>
      </c>
      <c r="S452" s="4">
        <f t="shared" si="23"/>
        <v>8.2767123287671236</v>
      </c>
      <c r="T452" s="4">
        <f t="shared" si="21"/>
        <v>-80.733333333333334</v>
      </c>
      <c r="U452" s="1">
        <v>32.9</v>
      </c>
      <c r="V452" s="1">
        <v>1.36</v>
      </c>
      <c r="Z452" s="1">
        <v>361</v>
      </c>
      <c r="AA452" s="1">
        <v>65</v>
      </c>
      <c r="AB452" s="1">
        <v>278</v>
      </c>
      <c r="AC452" s="1">
        <v>89</v>
      </c>
    </row>
    <row r="453" spans="1:43" ht="27" customHeight="1">
      <c r="A453" s="1">
        <v>453</v>
      </c>
      <c r="B453" s="1">
        <v>63</v>
      </c>
      <c r="C453" s="1" t="s">
        <v>37</v>
      </c>
      <c r="I453" s="1">
        <v>4</v>
      </c>
      <c r="J453" s="2">
        <v>37035</v>
      </c>
      <c r="K453" s="4">
        <f t="shared" si="22"/>
        <v>90.533333333333331</v>
      </c>
      <c r="L453" s="1">
        <v>4</v>
      </c>
      <c r="M453" s="1" t="s">
        <v>53</v>
      </c>
      <c r="N453" s="2">
        <v>34269</v>
      </c>
      <c r="O453" s="2">
        <v>39792</v>
      </c>
      <c r="P453" s="1" t="s">
        <v>47</v>
      </c>
      <c r="R453" s="2">
        <v>39792</v>
      </c>
      <c r="S453" s="4">
        <f t="shared" si="23"/>
        <v>14.912328767123288</v>
      </c>
      <c r="T453" s="4">
        <f t="shared" si="21"/>
        <v>0</v>
      </c>
      <c r="U453" s="1">
        <v>71</v>
      </c>
      <c r="V453" s="1">
        <v>1.77</v>
      </c>
      <c r="W453" s="1">
        <v>126</v>
      </c>
      <c r="X453" s="1">
        <v>66</v>
      </c>
      <c r="Y453" s="1">
        <v>80</v>
      </c>
      <c r="Z453" s="1">
        <v>384</v>
      </c>
      <c r="AA453" s="1">
        <v>42</v>
      </c>
      <c r="AB453" s="1">
        <v>321</v>
      </c>
      <c r="AC453" s="1">
        <v>101</v>
      </c>
      <c r="AD453" s="1">
        <v>99</v>
      </c>
      <c r="AF453" s="1">
        <v>22</v>
      </c>
      <c r="AG453" s="1">
        <v>28</v>
      </c>
      <c r="AH453" s="1">
        <v>7.16</v>
      </c>
      <c r="AI453" s="1">
        <v>5.2</v>
      </c>
      <c r="AJ453" s="1">
        <v>1.4</v>
      </c>
      <c r="AK453" s="1">
        <v>0.5</v>
      </c>
      <c r="AL453" s="1">
        <v>0.1</v>
      </c>
      <c r="AM453" s="1">
        <v>0</v>
      </c>
      <c r="AN453" s="1">
        <v>5.0999999999999996</v>
      </c>
      <c r="AO453" s="1">
        <v>14.6</v>
      </c>
      <c r="AP453" s="1">
        <v>43.7</v>
      </c>
      <c r="AQ453" s="1">
        <v>212</v>
      </c>
    </row>
    <row r="454" spans="1:43" ht="27" customHeight="1">
      <c r="A454" s="1">
        <v>454</v>
      </c>
      <c r="B454" s="1">
        <v>64</v>
      </c>
      <c r="C454" s="1" t="s">
        <v>37</v>
      </c>
      <c r="D454" s="1" t="s">
        <v>39</v>
      </c>
      <c r="E454" s="1" t="s">
        <v>66</v>
      </c>
      <c r="F454" s="1" t="s">
        <v>67</v>
      </c>
      <c r="G454" s="1" t="s">
        <v>72</v>
      </c>
      <c r="I454" s="1">
        <v>1</v>
      </c>
      <c r="J454" s="2">
        <v>37035</v>
      </c>
      <c r="K454" s="4">
        <f t="shared" si="22"/>
        <v>0</v>
      </c>
      <c r="L454" s="1">
        <v>1</v>
      </c>
      <c r="M454" s="1" t="s">
        <v>53</v>
      </c>
      <c r="N454" s="2">
        <v>33327</v>
      </c>
      <c r="O454" s="2">
        <v>39778</v>
      </c>
      <c r="P454" s="1" t="s">
        <v>48</v>
      </c>
      <c r="R454" s="2">
        <v>37035</v>
      </c>
      <c r="S454" s="4">
        <f t="shared" si="23"/>
        <v>10.010958904109589</v>
      </c>
      <c r="T454" s="4">
        <f t="shared" si="21"/>
        <v>-90.066666666666663</v>
      </c>
      <c r="U454" s="1">
        <v>39.9</v>
      </c>
      <c r="V454" s="1">
        <v>1.48</v>
      </c>
      <c r="Z454" s="1">
        <v>313</v>
      </c>
      <c r="AA454" s="1">
        <v>31</v>
      </c>
      <c r="AB454" s="1">
        <v>272</v>
      </c>
      <c r="AC454" s="1">
        <v>48</v>
      </c>
    </row>
    <row r="455" spans="1:43" ht="27" customHeight="1">
      <c r="A455" s="1">
        <v>455</v>
      </c>
      <c r="B455" s="1">
        <v>64</v>
      </c>
      <c r="C455" s="1" t="s">
        <v>37</v>
      </c>
      <c r="I455" s="1">
        <v>2</v>
      </c>
      <c r="J455" s="2">
        <v>37035</v>
      </c>
      <c r="K455" s="4">
        <f t="shared" si="22"/>
        <v>4.0999999999999996</v>
      </c>
      <c r="M455" s="1" t="s">
        <v>53</v>
      </c>
      <c r="N455" s="2">
        <v>33327</v>
      </c>
      <c r="O455" s="2">
        <v>39778</v>
      </c>
      <c r="P455" s="1" t="s">
        <v>48</v>
      </c>
      <c r="R455" s="2">
        <v>37161</v>
      </c>
      <c r="S455" s="4">
        <f t="shared" si="23"/>
        <v>10.347945205479451</v>
      </c>
      <c r="T455" s="4">
        <f t="shared" si="21"/>
        <v>-85.966666666666669</v>
      </c>
      <c r="Z455" s="1">
        <v>272</v>
      </c>
      <c r="AA455" s="1">
        <v>28</v>
      </c>
      <c r="AB455" s="1">
        <v>232</v>
      </c>
      <c r="AC455" s="1">
        <v>57</v>
      </c>
    </row>
    <row r="456" spans="1:43" ht="27" customHeight="1">
      <c r="A456" s="1">
        <v>456</v>
      </c>
      <c r="B456" s="1">
        <v>64</v>
      </c>
      <c r="C456" s="1" t="s">
        <v>37</v>
      </c>
      <c r="I456" s="1">
        <v>3</v>
      </c>
      <c r="J456" s="2">
        <v>37035</v>
      </c>
      <c r="K456" s="4">
        <f t="shared" si="22"/>
        <v>10.3</v>
      </c>
      <c r="M456" s="1" t="s">
        <v>53</v>
      </c>
      <c r="N456" s="2">
        <v>33327</v>
      </c>
      <c r="O456" s="2">
        <v>39778</v>
      </c>
      <c r="P456" s="1" t="s">
        <v>48</v>
      </c>
      <c r="R456" s="2">
        <v>37349</v>
      </c>
      <c r="S456" s="4">
        <f t="shared" si="23"/>
        <v>10.857534246575343</v>
      </c>
      <c r="T456" s="4">
        <f t="shared" si="21"/>
        <v>-79.766666666666666</v>
      </c>
      <c r="U456" s="1">
        <v>50</v>
      </c>
      <c r="V456" s="1">
        <v>1.53</v>
      </c>
      <c r="W456" s="1">
        <v>109</v>
      </c>
      <c r="X456" s="1">
        <v>65</v>
      </c>
      <c r="Y456" s="1">
        <v>58</v>
      </c>
      <c r="Z456" s="1">
        <v>321</v>
      </c>
      <c r="AA456" s="1">
        <v>58</v>
      </c>
      <c r="AB456" s="1">
        <v>246</v>
      </c>
      <c r="AC456" s="1">
        <v>84</v>
      </c>
      <c r="AD456" s="1">
        <v>89</v>
      </c>
      <c r="AF456" s="1">
        <v>30</v>
      </c>
      <c r="AG456" s="1">
        <v>23</v>
      </c>
      <c r="AH456" s="1">
        <v>5.4</v>
      </c>
      <c r="AI456" s="1">
        <v>2.4</v>
      </c>
      <c r="AJ456" s="1">
        <v>2.2000000000000002</v>
      </c>
      <c r="AK456" s="1">
        <v>0.5</v>
      </c>
      <c r="AL456" s="1">
        <v>0.2</v>
      </c>
      <c r="AM456" s="1">
        <v>0.1</v>
      </c>
      <c r="AN456" s="1">
        <v>4.87</v>
      </c>
      <c r="AO456" s="1">
        <v>14</v>
      </c>
      <c r="AP456" s="1">
        <v>42.7</v>
      </c>
      <c r="AQ456" s="1">
        <v>221</v>
      </c>
    </row>
    <row r="457" spans="1:43" ht="27" customHeight="1">
      <c r="A457" s="1">
        <v>457</v>
      </c>
      <c r="B457" s="1">
        <v>64</v>
      </c>
      <c r="C457" s="1" t="s">
        <v>37</v>
      </c>
      <c r="I457" s="1">
        <v>4</v>
      </c>
      <c r="J457" s="2">
        <v>37035</v>
      </c>
      <c r="K457" s="4">
        <f t="shared" si="22"/>
        <v>90.066666666666663</v>
      </c>
      <c r="L457" s="1">
        <v>4</v>
      </c>
      <c r="M457" s="1" t="s">
        <v>53</v>
      </c>
      <c r="N457" s="2">
        <v>33327</v>
      </c>
      <c r="O457" s="2">
        <v>39778</v>
      </c>
      <c r="P457" s="1" t="s">
        <v>47</v>
      </c>
      <c r="R457" s="2">
        <v>39778</v>
      </c>
      <c r="S457" s="4">
        <f t="shared" si="23"/>
        <v>17.413698630136988</v>
      </c>
      <c r="T457" s="4">
        <f t="shared" si="21"/>
        <v>0</v>
      </c>
      <c r="U457" s="1">
        <v>83</v>
      </c>
      <c r="V457" s="1">
        <v>1.88</v>
      </c>
      <c r="W457" s="1">
        <v>98</v>
      </c>
      <c r="X457" s="1">
        <v>62</v>
      </c>
      <c r="Y457" s="1">
        <v>63</v>
      </c>
      <c r="Z457" s="1">
        <v>328</v>
      </c>
      <c r="AA457" s="1">
        <v>37</v>
      </c>
      <c r="AB457" s="1">
        <v>269</v>
      </c>
      <c r="AC457" s="1">
        <v>108</v>
      </c>
      <c r="AD457" s="1">
        <v>88</v>
      </c>
      <c r="AF457" s="1">
        <v>21</v>
      </c>
      <c r="AG457" s="1">
        <v>23</v>
      </c>
      <c r="AH457" s="1">
        <v>5.43</v>
      </c>
      <c r="AI457" s="1">
        <v>3</v>
      </c>
      <c r="AJ457" s="1">
        <v>1.9</v>
      </c>
      <c r="AK457" s="1">
        <v>0.4</v>
      </c>
      <c r="AL457" s="1">
        <v>0.1</v>
      </c>
      <c r="AM457" s="1">
        <v>0</v>
      </c>
      <c r="AN457" s="1">
        <v>5.0999999999999996</v>
      </c>
      <c r="AO457" s="1">
        <v>15.2</v>
      </c>
      <c r="AP457" s="1">
        <v>45.2</v>
      </c>
      <c r="AQ457" s="1">
        <v>180</v>
      </c>
    </row>
    <row r="458" spans="1:43" ht="27" customHeight="1">
      <c r="A458" s="1">
        <v>458</v>
      </c>
      <c r="B458" s="1">
        <v>65</v>
      </c>
      <c r="C458" s="1" t="s">
        <v>37</v>
      </c>
      <c r="D458" s="1" t="s">
        <v>60</v>
      </c>
      <c r="E458" s="1" t="s">
        <v>74</v>
      </c>
      <c r="F458" s="1" t="s">
        <v>69</v>
      </c>
      <c r="I458" s="1">
        <v>1</v>
      </c>
      <c r="J458" s="2">
        <v>37585</v>
      </c>
      <c r="K458" s="4">
        <f t="shared" si="22"/>
        <v>0</v>
      </c>
      <c r="L458" s="1">
        <v>1</v>
      </c>
      <c r="M458" s="1" t="s">
        <v>53</v>
      </c>
      <c r="N458" s="2">
        <v>34823</v>
      </c>
      <c r="O458" s="2">
        <v>38336</v>
      </c>
      <c r="R458" s="2">
        <v>37585</v>
      </c>
      <c r="S458" s="4">
        <f t="shared" si="23"/>
        <v>7.4547945205479449</v>
      </c>
      <c r="T458" s="4">
        <f t="shared" si="21"/>
        <v>-24.666666666666668</v>
      </c>
      <c r="U458" s="1">
        <v>32</v>
      </c>
      <c r="V458" s="1">
        <v>1.31</v>
      </c>
      <c r="W458" s="1">
        <v>116</v>
      </c>
      <c r="X458" s="1">
        <v>62</v>
      </c>
      <c r="Y458" s="1">
        <v>61</v>
      </c>
      <c r="Z458" s="1">
        <v>225</v>
      </c>
      <c r="AA458" s="1">
        <v>44</v>
      </c>
      <c r="AB458" s="1">
        <v>160</v>
      </c>
      <c r="AC458" s="1">
        <v>104</v>
      </c>
      <c r="AD458" s="1">
        <v>93</v>
      </c>
    </row>
    <row r="459" spans="1:43" ht="27" customHeight="1">
      <c r="A459" s="1">
        <v>459</v>
      </c>
      <c r="B459" s="1">
        <v>65</v>
      </c>
      <c r="C459" s="1" t="s">
        <v>37</v>
      </c>
      <c r="I459" s="1">
        <v>2</v>
      </c>
      <c r="J459" s="2">
        <v>37585</v>
      </c>
      <c r="K459" s="4">
        <f t="shared" si="22"/>
        <v>10.233333333333333</v>
      </c>
      <c r="M459" s="1" t="s">
        <v>53</v>
      </c>
      <c r="N459" s="2">
        <v>34823</v>
      </c>
      <c r="O459" s="2">
        <v>38336</v>
      </c>
      <c r="R459" s="2">
        <v>37896</v>
      </c>
      <c r="S459" s="4">
        <f t="shared" si="23"/>
        <v>8.2958904109589042</v>
      </c>
      <c r="T459" s="4">
        <f t="shared" si="21"/>
        <v>-14.433333333333334</v>
      </c>
      <c r="U459" s="1">
        <v>34</v>
      </c>
      <c r="V459" s="1">
        <v>1.33</v>
      </c>
      <c r="W459" s="1">
        <v>118</v>
      </c>
      <c r="X459" s="1">
        <v>51</v>
      </c>
      <c r="Y459" s="1">
        <v>78</v>
      </c>
      <c r="Z459" s="1">
        <v>229</v>
      </c>
      <c r="AC459" s="1">
        <v>109</v>
      </c>
    </row>
    <row r="460" spans="1:43" ht="27" customHeight="1">
      <c r="A460" s="1">
        <v>460</v>
      </c>
      <c r="B460" s="1">
        <v>65</v>
      </c>
      <c r="C460" s="1" t="s">
        <v>37</v>
      </c>
      <c r="I460" s="1">
        <v>3</v>
      </c>
      <c r="J460" s="2">
        <v>37585</v>
      </c>
      <c r="K460" s="4">
        <f t="shared" si="22"/>
        <v>11.4</v>
      </c>
      <c r="M460" s="1" t="s">
        <v>53</v>
      </c>
      <c r="N460" s="2">
        <v>34823</v>
      </c>
      <c r="O460" s="2">
        <v>38336</v>
      </c>
      <c r="R460" s="2">
        <v>37932</v>
      </c>
      <c r="S460" s="4">
        <f t="shared" si="23"/>
        <v>8.3917808219178074</v>
      </c>
      <c r="T460" s="4">
        <f t="shared" si="21"/>
        <v>-13.266666666666667</v>
      </c>
      <c r="U460" s="1">
        <v>34</v>
      </c>
      <c r="V460" s="1">
        <v>1.33</v>
      </c>
      <c r="W460" s="1">
        <v>132</v>
      </c>
      <c r="X460" s="1">
        <v>58</v>
      </c>
      <c r="Y460" s="1">
        <v>71</v>
      </c>
      <c r="Z460" s="1">
        <v>256</v>
      </c>
      <c r="AA460" s="1">
        <v>49</v>
      </c>
      <c r="AB460" s="1">
        <v>189</v>
      </c>
      <c r="AC460" s="1">
        <v>91</v>
      </c>
      <c r="AD460" s="1">
        <v>94</v>
      </c>
    </row>
    <row r="461" spans="1:43" ht="27" customHeight="1">
      <c r="A461" s="1">
        <v>461</v>
      </c>
      <c r="B461" s="1">
        <v>65</v>
      </c>
      <c r="C461" s="1" t="s">
        <v>37</v>
      </c>
      <c r="I461" s="1">
        <v>4</v>
      </c>
      <c r="J461" s="2">
        <v>37585</v>
      </c>
      <c r="K461" s="4">
        <f t="shared" si="22"/>
        <v>24.666666666666668</v>
      </c>
      <c r="L461" s="1">
        <v>4</v>
      </c>
      <c r="M461" s="1" t="s">
        <v>53</v>
      </c>
      <c r="N461" s="2">
        <v>34823</v>
      </c>
      <c r="O461" s="2">
        <v>38336</v>
      </c>
      <c r="P461" s="1" t="s">
        <v>49</v>
      </c>
      <c r="R461" s="2">
        <v>38336</v>
      </c>
      <c r="S461" s="4">
        <f t="shared" si="23"/>
        <v>9.4821917808219176</v>
      </c>
      <c r="T461" s="4">
        <f t="shared" si="21"/>
        <v>0</v>
      </c>
      <c r="U461" s="1">
        <v>39.5</v>
      </c>
      <c r="V461" s="1">
        <v>1.41</v>
      </c>
      <c r="Z461" s="1">
        <v>230</v>
      </c>
      <c r="AA461" s="1">
        <v>48</v>
      </c>
      <c r="AB461" s="1">
        <v>163</v>
      </c>
      <c r="AC461" s="1">
        <v>95</v>
      </c>
    </row>
    <row r="462" spans="1:43" ht="27" customHeight="1">
      <c r="A462" s="1">
        <v>462</v>
      </c>
      <c r="B462" s="1">
        <v>66</v>
      </c>
      <c r="C462" s="1" t="s">
        <v>37</v>
      </c>
      <c r="D462" s="1" t="s">
        <v>60</v>
      </c>
      <c r="E462" s="1" t="s">
        <v>74</v>
      </c>
      <c r="F462" s="1" t="s">
        <v>69</v>
      </c>
      <c r="I462" s="1">
        <v>1</v>
      </c>
      <c r="J462" s="2">
        <v>37585</v>
      </c>
      <c r="K462" s="4">
        <f t="shared" si="22"/>
        <v>0</v>
      </c>
      <c r="L462" s="1">
        <v>1</v>
      </c>
      <c r="M462" s="1" t="s">
        <v>53</v>
      </c>
      <c r="N462" s="2">
        <v>35460</v>
      </c>
      <c r="O462" s="2">
        <v>37685</v>
      </c>
      <c r="R462" s="2">
        <v>37585</v>
      </c>
      <c r="S462" s="4">
        <f t="shared" si="23"/>
        <v>5.7397260273972606</v>
      </c>
      <c r="T462" s="4">
        <f t="shared" si="21"/>
        <v>-3.3333333333333335</v>
      </c>
      <c r="U462" s="1">
        <v>20</v>
      </c>
      <c r="V462" s="1">
        <v>1.19</v>
      </c>
      <c r="W462" s="1">
        <v>120</v>
      </c>
      <c r="X462" s="1">
        <v>51</v>
      </c>
      <c r="Y462" s="1">
        <v>71</v>
      </c>
      <c r="Z462" s="1">
        <v>210</v>
      </c>
      <c r="AA462" s="1">
        <v>56</v>
      </c>
      <c r="AB462" s="1">
        <v>130</v>
      </c>
      <c r="AC462" s="1">
        <v>118</v>
      </c>
      <c r="AD462" s="1">
        <v>88</v>
      </c>
    </row>
    <row r="463" spans="1:43" ht="27" customHeight="1">
      <c r="A463" s="1">
        <v>463</v>
      </c>
      <c r="B463" s="1">
        <v>66</v>
      </c>
      <c r="C463" s="1" t="s">
        <v>37</v>
      </c>
      <c r="I463" s="1">
        <v>2</v>
      </c>
      <c r="J463" s="2">
        <v>37585</v>
      </c>
      <c r="K463" s="4">
        <f t="shared" si="22"/>
        <v>3.3333333333333335</v>
      </c>
      <c r="L463" s="1">
        <v>4</v>
      </c>
      <c r="M463" s="1" t="s">
        <v>53</v>
      </c>
      <c r="N463" s="2">
        <v>35460</v>
      </c>
      <c r="O463" s="2">
        <v>37685</v>
      </c>
      <c r="R463" s="2">
        <v>37685</v>
      </c>
      <c r="S463" s="4">
        <f t="shared" si="23"/>
        <v>6.0136986301369859</v>
      </c>
      <c r="T463" s="4">
        <f t="shared" si="21"/>
        <v>0</v>
      </c>
      <c r="U463">
        <v>20</v>
      </c>
      <c r="V463">
        <v>1.19</v>
      </c>
      <c r="Z463" s="1">
        <v>168</v>
      </c>
      <c r="AD463" s="1">
        <v>127</v>
      </c>
    </row>
    <row r="464" spans="1:43" ht="27" customHeight="1">
      <c r="A464" s="1">
        <v>464</v>
      </c>
      <c r="B464" s="1">
        <v>68</v>
      </c>
      <c r="C464" s="1" t="s">
        <v>37</v>
      </c>
      <c r="D464" s="1" t="s">
        <v>58</v>
      </c>
      <c r="E464" s="1" t="s">
        <v>74</v>
      </c>
      <c r="F464" s="1" t="s">
        <v>69</v>
      </c>
      <c r="G464" s="1" t="s">
        <v>70</v>
      </c>
      <c r="I464" s="1">
        <v>1</v>
      </c>
      <c r="J464" s="2">
        <v>43640</v>
      </c>
      <c r="K464" s="4">
        <f t="shared" si="22"/>
        <v>0</v>
      </c>
      <c r="L464" s="1">
        <v>1</v>
      </c>
      <c r="M464" s="1" t="s">
        <v>52</v>
      </c>
      <c r="N464" s="2">
        <v>40874</v>
      </c>
      <c r="O464" s="2">
        <v>44069</v>
      </c>
      <c r="R464" s="2">
        <v>43640</v>
      </c>
      <c r="S464" s="4">
        <f t="shared" si="23"/>
        <v>7.4712328767123291</v>
      </c>
      <c r="T464" s="4">
        <f t="shared" si="21"/>
        <v>-14.066666666666666</v>
      </c>
      <c r="U464">
        <v>30</v>
      </c>
      <c r="V464">
        <v>1.32</v>
      </c>
      <c r="Z464" s="1">
        <v>231</v>
      </c>
      <c r="AA464" s="1">
        <v>46.2</v>
      </c>
      <c r="AB464" s="1">
        <v>189</v>
      </c>
      <c r="AC464" s="1">
        <v>224</v>
      </c>
    </row>
    <row r="465" spans="1:43" ht="27" customHeight="1">
      <c r="A465" s="1">
        <v>465</v>
      </c>
      <c r="B465" s="1">
        <v>68</v>
      </c>
      <c r="C465" s="1" t="s">
        <v>37</v>
      </c>
      <c r="I465" s="1">
        <v>2</v>
      </c>
      <c r="J465" s="2">
        <v>43640</v>
      </c>
      <c r="K465" s="4">
        <f t="shared" si="22"/>
        <v>2.2000000000000002</v>
      </c>
      <c r="M465" s="1" t="s">
        <v>52</v>
      </c>
      <c r="N465" s="2">
        <v>40874</v>
      </c>
      <c r="O465" s="2">
        <v>44069</v>
      </c>
      <c r="R465" s="2">
        <v>43707</v>
      </c>
      <c r="S465" s="4">
        <f t="shared" si="23"/>
        <v>7.6520547945205477</v>
      </c>
      <c r="T465" s="4">
        <f t="shared" si="21"/>
        <v>-11.866666666666667</v>
      </c>
      <c r="U465" s="1">
        <v>30</v>
      </c>
      <c r="V465" s="1">
        <v>1.32</v>
      </c>
      <c r="Z465" s="1">
        <v>215</v>
      </c>
      <c r="AA465" s="1">
        <v>52</v>
      </c>
      <c r="AB465" s="1">
        <v>138</v>
      </c>
      <c r="AC465" s="1">
        <v>125</v>
      </c>
      <c r="AD465" s="1">
        <v>111</v>
      </c>
      <c r="AF465" s="1">
        <v>28</v>
      </c>
      <c r="AG465" s="1">
        <v>12</v>
      </c>
      <c r="AH465" s="1">
        <v>6.31</v>
      </c>
      <c r="AI465" s="1">
        <v>2</v>
      </c>
      <c r="AJ465" s="1">
        <v>3.62</v>
      </c>
      <c r="AK465" s="1">
        <v>0.5</v>
      </c>
      <c r="AM465" s="1">
        <v>0.05</v>
      </c>
      <c r="AN465" s="1">
        <v>4.91</v>
      </c>
      <c r="AO465" s="1">
        <v>13.1</v>
      </c>
      <c r="AP465" s="1">
        <v>37.9</v>
      </c>
      <c r="AQ465" s="1">
        <v>211</v>
      </c>
    </row>
    <row r="466" spans="1:43" ht="27" customHeight="1">
      <c r="A466" s="1">
        <v>466</v>
      </c>
      <c r="B466" s="1">
        <v>68</v>
      </c>
      <c r="C466" s="1" t="s">
        <v>37</v>
      </c>
      <c r="I466" s="1">
        <v>3</v>
      </c>
      <c r="J466" s="2">
        <v>43640</v>
      </c>
      <c r="K466" s="4">
        <f t="shared" si="22"/>
        <v>4.4333333333333336</v>
      </c>
      <c r="M466" s="1" t="s">
        <v>52</v>
      </c>
      <c r="N466" s="2">
        <v>40874</v>
      </c>
      <c r="O466" s="2">
        <v>44069</v>
      </c>
      <c r="R466" s="2">
        <v>43776</v>
      </c>
      <c r="S466" s="4">
        <f t="shared" si="23"/>
        <v>7.8356164383561646</v>
      </c>
      <c r="T466" s="4">
        <f t="shared" si="21"/>
        <v>-9.6333333333333329</v>
      </c>
      <c r="U466" s="1">
        <v>29.8</v>
      </c>
      <c r="V466" s="1">
        <v>1.32</v>
      </c>
      <c r="Z466" s="1">
        <v>239</v>
      </c>
      <c r="AA466" s="1">
        <v>58</v>
      </c>
      <c r="AB466" s="1">
        <v>165</v>
      </c>
      <c r="AC466" s="1">
        <v>81</v>
      </c>
      <c r="AD466" s="1">
        <v>100</v>
      </c>
      <c r="AF466" s="1">
        <v>33</v>
      </c>
      <c r="AG466" s="1">
        <v>20</v>
      </c>
      <c r="AH466" s="1">
        <v>9.68</v>
      </c>
      <c r="AI466" s="1">
        <v>3.7</v>
      </c>
      <c r="AJ466" s="1">
        <v>5</v>
      </c>
      <c r="AK466" s="1">
        <v>0.8</v>
      </c>
      <c r="AL466" s="1">
        <v>0.15</v>
      </c>
      <c r="AM466" s="1">
        <v>0.05</v>
      </c>
      <c r="AN466" s="1">
        <v>5.49</v>
      </c>
      <c r="AO466" s="1">
        <v>14.6</v>
      </c>
      <c r="AP466" s="1">
        <v>43.5</v>
      </c>
      <c r="AQ466" s="1">
        <v>257</v>
      </c>
    </row>
    <row r="467" spans="1:43" ht="27" customHeight="1">
      <c r="A467" s="1">
        <v>467</v>
      </c>
      <c r="B467" s="1">
        <v>68</v>
      </c>
      <c r="C467" s="1" t="s">
        <v>37</v>
      </c>
      <c r="I467" s="1">
        <v>4</v>
      </c>
      <c r="J467" s="2">
        <v>43640</v>
      </c>
      <c r="K467" s="4">
        <f t="shared" si="22"/>
        <v>14.066666666666666</v>
      </c>
      <c r="L467" s="1">
        <v>2</v>
      </c>
      <c r="M467" s="1" t="s">
        <v>52</v>
      </c>
      <c r="N467" s="2">
        <v>40874</v>
      </c>
      <c r="O467" s="2">
        <v>44069</v>
      </c>
      <c r="P467" s="1" t="s">
        <v>38</v>
      </c>
      <c r="Q467" s="1">
        <v>5</v>
      </c>
      <c r="R467" s="2">
        <v>44069</v>
      </c>
      <c r="S467" s="4">
        <f t="shared" si="23"/>
        <v>8.6273972602739732</v>
      </c>
      <c r="T467" s="4">
        <f t="shared" si="21"/>
        <v>0</v>
      </c>
      <c r="U467" s="1">
        <v>36</v>
      </c>
      <c r="V467" s="1">
        <v>1.33</v>
      </c>
      <c r="W467" s="1">
        <v>107</v>
      </c>
      <c r="X467" s="1">
        <v>70</v>
      </c>
      <c r="Y467" s="1">
        <v>100</v>
      </c>
      <c r="Z467" s="1">
        <v>286</v>
      </c>
      <c r="AA467" s="1">
        <v>64</v>
      </c>
      <c r="AB467" s="1">
        <v>207</v>
      </c>
      <c r="AC467" s="1">
        <v>80</v>
      </c>
      <c r="AF467" s="1">
        <v>28</v>
      </c>
      <c r="AG467" s="1">
        <v>14</v>
      </c>
    </row>
    <row r="468" spans="1:43" ht="27" customHeight="1">
      <c r="A468" s="1">
        <v>468</v>
      </c>
      <c r="B468" s="1">
        <v>68</v>
      </c>
      <c r="C468" s="1" t="s">
        <v>37</v>
      </c>
      <c r="I468" s="1">
        <v>5</v>
      </c>
      <c r="J468" s="2">
        <v>43640</v>
      </c>
      <c r="K468" s="4">
        <f t="shared" si="22"/>
        <v>16.133333333333333</v>
      </c>
      <c r="L468" s="1">
        <v>3</v>
      </c>
      <c r="M468" s="1" t="s">
        <v>52</v>
      </c>
      <c r="N468" s="2">
        <v>40874</v>
      </c>
      <c r="O468" s="2">
        <v>44069</v>
      </c>
      <c r="P468" s="1" t="s">
        <v>38</v>
      </c>
      <c r="Q468" s="1">
        <v>5</v>
      </c>
      <c r="R468" s="2">
        <v>44132</v>
      </c>
      <c r="S468" s="4">
        <f t="shared" si="23"/>
        <v>8.7972602739726025</v>
      </c>
      <c r="T468" s="4">
        <f t="shared" si="21"/>
        <v>2.0666666666666669</v>
      </c>
      <c r="Z468" s="1">
        <v>201</v>
      </c>
      <c r="AA468" s="1">
        <v>61</v>
      </c>
      <c r="AB468" s="1">
        <v>124</v>
      </c>
      <c r="AC468" s="1">
        <v>78</v>
      </c>
      <c r="AE468" s="1">
        <v>127</v>
      </c>
      <c r="AF468" s="1">
        <v>32</v>
      </c>
      <c r="AG468" s="1">
        <v>24</v>
      </c>
    </row>
    <row r="469" spans="1:43" ht="27" customHeight="1">
      <c r="A469" s="1">
        <v>469</v>
      </c>
      <c r="B469" s="1">
        <v>68</v>
      </c>
      <c r="C469" s="1" t="s">
        <v>37</v>
      </c>
      <c r="I469" s="1">
        <v>6</v>
      </c>
      <c r="J469" s="2">
        <v>43640</v>
      </c>
      <c r="K469" s="4">
        <f t="shared" si="22"/>
        <v>16.133333333333333</v>
      </c>
      <c r="L469" s="1">
        <v>4</v>
      </c>
      <c r="M469" s="1" t="s">
        <v>52</v>
      </c>
      <c r="N469" s="2">
        <v>40874</v>
      </c>
      <c r="O469" s="2">
        <v>44069</v>
      </c>
      <c r="P469" s="1" t="s">
        <v>38</v>
      </c>
      <c r="Q469" s="1">
        <v>5</v>
      </c>
      <c r="R469" s="2">
        <v>44132</v>
      </c>
      <c r="S469" s="4">
        <f t="shared" si="23"/>
        <v>8.7972602739726025</v>
      </c>
      <c r="T469" s="4">
        <f t="shared" si="21"/>
        <v>2.0666666666666669</v>
      </c>
      <c r="U469">
        <v>36</v>
      </c>
      <c r="V469">
        <v>1.33</v>
      </c>
      <c r="Z469" s="1">
        <v>201</v>
      </c>
      <c r="AA469" s="1">
        <v>61</v>
      </c>
      <c r="AB469" s="1">
        <v>124</v>
      </c>
      <c r="AC469" s="1">
        <v>78</v>
      </c>
      <c r="AE469" s="1">
        <v>127</v>
      </c>
      <c r="AF469" s="1">
        <v>32</v>
      </c>
      <c r="AG469" s="1">
        <v>24</v>
      </c>
    </row>
    <row r="470" spans="1:43" ht="27" customHeight="1">
      <c r="A470" s="1">
        <v>470</v>
      </c>
      <c r="B470" s="1">
        <v>72</v>
      </c>
      <c r="C470" s="1" t="s">
        <v>37</v>
      </c>
      <c r="D470" s="1" t="s">
        <v>60</v>
      </c>
      <c r="E470" s="1" t="s">
        <v>74</v>
      </c>
      <c r="F470" s="1" t="s">
        <v>67</v>
      </c>
      <c r="I470" s="1">
        <v>1</v>
      </c>
      <c r="J470" s="2">
        <v>41824</v>
      </c>
      <c r="K470" s="4">
        <f t="shared" si="22"/>
        <v>0</v>
      </c>
      <c r="L470" s="1">
        <v>1</v>
      </c>
      <c r="M470" s="1" t="s">
        <v>53</v>
      </c>
      <c r="N470" s="2">
        <v>41097</v>
      </c>
      <c r="O470" s="2">
        <v>43425</v>
      </c>
      <c r="R470" s="2">
        <v>41824</v>
      </c>
      <c r="S470" s="4">
        <f t="shared" si="23"/>
        <v>1.9643835616438357</v>
      </c>
      <c r="T470" s="4">
        <f t="shared" si="21"/>
        <v>-52.56666666666667</v>
      </c>
      <c r="U470" s="1">
        <v>13</v>
      </c>
      <c r="Z470" s="1">
        <v>221</v>
      </c>
      <c r="AC470" s="1">
        <v>62</v>
      </c>
    </row>
    <row r="471" spans="1:43" ht="27" customHeight="1">
      <c r="A471" s="1">
        <v>471</v>
      </c>
      <c r="B471" s="1">
        <v>72</v>
      </c>
      <c r="C471" s="1" t="s">
        <v>37</v>
      </c>
      <c r="I471" s="1">
        <v>2</v>
      </c>
      <c r="J471" s="2">
        <v>41824</v>
      </c>
      <c r="K471" s="4">
        <f t="shared" si="22"/>
        <v>16</v>
      </c>
      <c r="M471" s="1" t="s">
        <v>53</v>
      </c>
      <c r="N471" s="2">
        <v>41097</v>
      </c>
      <c r="O471" s="2">
        <v>43425</v>
      </c>
      <c r="R471" s="2">
        <v>42312</v>
      </c>
      <c r="S471" s="4">
        <f t="shared" si="23"/>
        <v>3.2794520547945205</v>
      </c>
      <c r="T471" s="4">
        <f t="shared" si="21"/>
        <v>-36.56666666666667</v>
      </c>
      <c r="Z471" s="1">
        <v>181</v>
      </c>
      <c r="AA471" s="1">
        <v>38</v>
      </c>
      <c r="AB471" s="1">
        <v>116</v>
      </c>
      <c r="AC471" s="1">
        <v>137</v>
      </c>
    </row>
    <row r="472" spans="1:43" ht="27" customHeight="1">
      <c r="A472" s="1">
        <v>472</v>
      </c>
      <c r="B472" s="1">
        <v>72</v>
      </c>
      <c r="C472" s="1" t="s">
        <v>37</v>
      </c>
      <c r="I472" s="1">
        <v>3</v>
      </c>
      <c r="J472" s="2">
        <v>41824</v>
      </c>
      <c r="K472" s="4">
        <f t="shared" si="22"/>
        <v>38.299999999999997</v>
      </c>
      <c r="M472" s="1" t="s">
        <v>53</v>
      </c>
      <c r="N472" s="2">
        <v>41097</v>
      </c>
      <c r="O472" s="2">
        <v>43425</v>
      </c>
      <c r="R472" s="2">
        <v>42991</v>
      </c>
      <c r="S472" s="4">
        <f t="shared" si="23"/>
        <v>5.1123287671232873</v>
      </c>
      <c r="T472" s="4">
        <f t="shared" si="21"/>
        <v>-14.266666666666667</v>
      </c>
      <c r="U472" s="1">
        <v>17</v>
      </c>
      <c r="V472" s="1">
        <v>1.03</v>
      </c>
      <c r="W472" s="1">
        <v>105</v>
      </c>
      <c r="X472" s="1">
        <v>55</v>
      </c>
      <c r="Z472" s="1">
        <v>176</v>
      </c>
    </row>
    <row r="473" spans="1:43" ht="27" customHeight="1">
      <c r="A473" s="1">
        <v>473</v>
      </c>
      <c r="B473" s="1">
        <v>72</v>
      </c>
      <c r="C473" s="1" t="s">
        <v>37</v>
      </c>
      <c r="I473" s="1">
        <v>4</v>
      </c>
      <c r="J473" s="2">
        <v>41824</v>
      </c>
      <c r="K473" s="4">
        <f t="shared" si="22"/>
        <v>46.4</v>
      </c>
      <c r="M473" s="1" t="s">
        <v>53</v>
      </c>
      <c r="N473" s="2">
        <v>41097</v>
      </c>
      <c r="O473" s="2">
        <v>43425</v>
      </c>
      <c r="R473" s="2">
        <v>43236</v>
      </c>
      <c r="S473" s="4">
        <f t="shared" si="23"/>
        <v>5.7780821917808218</v>
      </c>
      <c r="T473" s="4">
        <f t="shared" si="21"/>
        <v>-6.166666666666667</v>
      </c>
      <c r="U473" s="1">
        <v>19</v>
      </c>
      <c r="V473" s="1">
        <v>1.08</v>
      </c>
      <c r="Z473" s="1">
        <v>183</v>
      </c>
    </row>
    <row r="474" spans="1:43" ht="27" customHeight="1">
      <c r="A474" s="1">
        <v>474</v>
      </c>
      <c r="B474" s="1">
        <v>72</v>
      </c>
      <c r="C474" s="1" t="s">
        <v>37</v>
      </c>
      <c r="I474" s="1">
        <v>5</v>
      </c>
      <c r="J474" s="2">
        <v>41824</v>
      </c>
      <c r="K474" s="4">
        <f t="shared" si="22"/>
        <v>52.56666666666667</v>
      </c>
      <c r="L474" s="1">
        <v>4</v>
      </c>
      <c r="M474" s="1" t="s">
        <v>53</v>
      </c>
      <c r="N474" s="2">
        <v>41097</v>
      </c>
      <c r="O474" s="2">
        <v>43425</v>
      </c>
      <c r="R474" s="2">
        <v>43425</v>
      </c>
      <c r="S474" s="4">
        <f t="shared" si="23"/>
        <v>6.2849315068493148</v>
      </c>
      <c r="T474" s="4">
        <f t="shared" si="21"/>
        <v>0</v>
      </c>
      <c r="U474" s="1">
        <v>29</v>
      </c>
      <c r="V474" s="1">
        <v>1.1100000000000001</v>
      </c>
      <c r="Z474" s="1">
        <v>187</v>
      </c>
      <c r="AA474" s="1">
        <v>59</v>
      </c>
      <c r="AB474" s="1">
        <v>119</v>
      </c>
      <c r="AC474" s="1">
        <v>40</v>
      </c>
    </row>
    <row r="475" spans="1:43" ht="27" customHeight="1">
      <c r="A475" s="1">
        <v>475</v>
      </c>
      <c r="B475" s="1">
        <v>73</v>
      </c>
      <c r="C475" s="1" t="s">
        <v>20</v>
      </c>
      <c r="D475" s="1" t="s">
        <v>60</v>
      </c>
      <c r="E475" s="1" t="s">
        <v>37</v>
      </c>
      <c r="F475" s="1" t="s">
        <v>67</v>
      </c>
      <c r="G475" s="1" t="s">
        <v>70</v>
      </c>
      <c r="H475" s="1" t="s">
        <v>68</v>
      </c>
      <c r="I475" s="1">
        <v>1</v>
      </c>
      <c r="J475" s="2">
        <v>41787</v>
      </c>
      <c r="K475" s="4">
        <f t="shared" si="22"/>
        <v>0</v>
      </c>
      <c r="L475" s="1">
        <v>1</v>
      </c>
      <c r="M475" s="1" t="s">
        <v>53</v>
      </c>
      <c r="N475" s="2">
        <v>39135</v>
      </c>
      <c r="O475" s="2">
        <v>43990</v>
      </c>
      <c r="R475" s="2">
        <v>41787</v>
      </c>
      <c r="S475" s="4">
        <f t="shared" si="23"/>
        <v>7.1671232876712327</v>
      </c>
      <c r="T475" s="4">
        <f t="shared" si="21"/>
        <v>-72.333333333333329</v>
      </c>
      <c r="U475">
        <v>28</v>
      </c>
      <c r="V475">
        <v>1.3</v>
      </c>
      <c r="Z475" s="1">
        <v>260</v>
      </c>
      <c r="AA475" s="1">
        <v>51</v>
      </c>
      <c r="AB475" s="1">
        <v>175</v>
      </c>
      <c r="AC475" s="1">
        <v>121</v>
      </c>
    </row>
    <row r="476" spans="1:43" ht="27" customHeight="1">
      <c r="A476" s="1">
        <v>476</v>
      </c>
      <c r="B476" s="1">
        <v>73</v>
      </c>
      <c r="C476" s="1" t="s">
        <v>20</v>
      </c>
      <c r="I476" s="1">
        <v>2</v>
      </c>
      <c r="J476" s="2">
        <v>41787</v>
      </c>
      <c r="K476" s="4">
        <f t="shared" si="22"/>
        <v>4.5333333333333332</v>
      </c>
      <c r="M476" s="1" t="s">
        <v>53</v>
      </c>
      <c r="N476" s="2">
        <v>39135</v>
      </c>
      <c r="O476" s="2">
        <v>43990</v>
      </c>
      <c r="R476" s="2">
        <v>41926</v>
      </c>
      <c r="S476" s="4">
        <f t="shared" si="23"/>
        <v>7.5397260273972604</v>
      </c>
      <c r="T476" s="4">
        <f t="shared" si="21"/>
        <v>-67.8</v>
      </c>
      <c r="U476" s="1">
        <v>28</v>
      </c>
      <c r="V476" s="1">
        <v>1.3</v>
      </c>
      <c r="W476" s="1">
        <v>110</v>
      </c>
      <c r="X476" s="1">
        <v>71</v>
      </c>
      <c r="Y476" s="1">
        <v>84</v>
      </c>
      <c r="Z476" s="1">
        <v>296</v>
      </c>
      <c r="AA476" s="1">
        <v>57</v>
      </c>
      <c r="AB476" s="1">
        <v>219</v>
      </c>
      <c r="AC476" s="1">
        <v>99</v>
      </c>
      <c r="AD476" s="1">
        <v>91</v>
      </c>
      <c r="AE476" s="1">
        <v>198</v>
      </c>
      <c r="AF476" s="1">
        <v>28</v>
      </c>
      <c r="AG476" s="1">
        <v>15</v>
      </c>
      <c r="AH476" s="1">
        <v>6.31</v>
      </c>
      <c r="AI476" s="1">
        <v>3.07</v>
      </c>
      <c r="AJ476" s="1">
        <v>2.39</v>
      </c>
      <c r="AK476" s="1">
        <v>0.61</v>
      </c>
      <c r="AL476" s="1">
        <v>0.15</v>
      </c>
      <c r="AM476" s="1">
        <v>0.09</v>
      </c>
      <c r="AO476" s="1">
        <v>13.1</v>
      </c>
      <c r="AP476" s="1">
        <v>37.799999999999997</v>
      </c>
      <c r="AQ476" s="1">
        <v>119</v>
      </c>
    </row>
    <row r="477" spans="1:43" ht="27" customHeight="1">
      <c r="A477" s="1">
        <v>477</v>
      </c>
      <c r="B477" s="1">
        <v>73</v>
      </c>
      <c r="C477" s="1" t="s">
        <v>20</v>
      </c>
      <c r="I477" s="1">
        <v>3</v>
      </c>
      <c r="J477" s="2">
        <v>41787</v>
      </c>
      <c r="K477" s="4">
        <f t="shared" si="22"/>
        <v>68.766666666666666</v>
      </c>
      <c r="M477" s="1" t="s">
        <v>53</v>
      </c>
      <c r="N477" s="2">
        <v>39135</v>
      </c>
      <c r="O477" s="2">
        <v>43990</v>
      </c>
      <c r="R477" s="2">
        <v>43882</v>
      </c>
      <c r="S477" s="4">
        <f t="shared" si="23"/>
        <v>12.819178082191781</v>
      </c>
      <c r="T477" s="4">
        <f t="shared" si="21"/>
        <v>-3.5666666666666669</v>
      </c>
      <c r="U477" s="1">
        <v>58.2</v>
      </c>
      <c r="V477" s="1">
        <v>1.62</v>
      </c>
      <c r="Z477" s="1">
        <v>239</v>
      </c>
      <c r="AA477" s="1">
        <v>42</v>
      </c>
      <c r="AB477" s="1">
        <v>168</v>
      </c>
      <c r="AC477" s="1">
        <v>147</v>
      </c>
    </row>
    <row r="478" spans="1:43" ht="27" customHeight="1">
      <c r="A478" s="1">
        <v>478</v>
      </c>
      <c r="B478" s="1">
        <v>73</v>
      </c>
      <c r="C478" s="1" t="s">
        <v>20</v>
      </c>
      <c r="I478" s="1">
        <v>4</v>
      </c>
      <c r="J478" s="2">
        <v>41787</v>
      </c>
      <c r="K478" s="4">
        <f t="shared" si="22"/>
        <v>72.333333333333329</v>
      </c>
      <c r="L478" s="1">
        <v>4</v>
      </c>
      <c r="M478" s="1" t="s">
        <v>53</v>
      </c>
      <c r="N478" s="2">
        <v>39135</v>
      </c>
      <c r="O478" s="2">
        <v>43990</v>
      </c>
      <c r="R478" s="2">
        <v>43990</v>
      </c>
      <c r="S478" s="4">
        <f t="shared" si="23"/>
        <v>13.112328767123287</v>
      </c>
      <c r="T478" s="4">
        <f t="shared" si="21"/>
        <v>0</v>
      </c>
      <c r="U478" s="1">
        <v>57</v>
      </c>
      <c r="V478" s="1">
        <v>1.66</v>
      </c>
      <c r="Z478" s="1">
        <v>196</v>
      </c>
      <c r="AA478" s="1">
        <v>43</v>
      </c>
      <c r="AB478" s="1">
        <v>141</v>
      </c>
      <c r="AC478" s="1">
        <v>66</v>
      </c>
      <c r="AD478" s="1">
        <v>96</v>
      </c>
      <c r="AE478" s="1">
        <v>111</v>
      </c>
      <c r="AF478" s="1">
        <v>16</v>
      </c>
      <c r="AG478" s="1">
        <v>8</v>
      </c>
      <c r="AH478" s="1">
        <v>4.38</v>
      </c>
      <c r="AI478" s="1">
        <v>2</v>
      </c>
      <c r="AJ478" s="1">
        <v>1.84</v>
      </c>
      <c r="AK478" s="1">
        <v>0.4</v>
      </c>
      <c r="AL478" s="1">
        <v>0.2</v>
      </c>
      <c r="AM478" s="1">
        <v>0.1</v>
      </c>
      <c r="AN478" s="1">
        <v>4.37</v>
      </c>
      <c r="AO478" s="1">
        <v>13</v>
      </c>
      <c r="AP478" s="1">
        <v>37.799999999999997</v>
      </c>
      <c r="AQ478" s="1">
        <v>189</v>
      </c>
    </row>
    <row r="479" spans="1:43" ht="27" customHeight="1">
      <c r="A479" s="1">
        <v>479</v>
      </c>
      <c r="B479" s="1">
        <v>74</v>
      </c>
      <c r="C479" s="1" t="s">
        <v>37</v>
      </c>
      <c r="D479" s="1" t="s">
        <v>60</v>
      </c>
      <c r="E479" s="1" t="s">
        <v>37</v>
      </c>
      <c r="F479" s="1" t="s">
        <v>67</v>
      </c>
      <c r="G479" s="1" t="s">
        <v>70</v>
      </c>
      <c r="H479" s="1" t="s">
        <v>68</v>
      </c>
      <c r="I479" s="1">
        <v>1</v>
      </c>
      <c r="J479" s="2">
        <v>41769</v>
      </c>
      <c r="K479" s="4">
        <f t="shared" si="22"/>
        <v>0</v>
      </c>
      <c r="L479" s="1">
        <v>1</v>
      </c>
      <c r="M479" s="1" t="s">
        <v>53</v>
      </c>
      <c r="N479" s="2">
        <v>37727</v>
      </c>
      <c r="O479" s="2">
        <v>42137</v>
      </c>
      <c r="R479" s="2">
        <v>41769</v>
      </c>
      <c r="S479" s="4">
        <f t="shared" si="23"/>
        <v>10.915068493150685</v>
      </c>
      <c r="T479" s="4">
        <f t="shared" si="21"/>
        <v>-12.1</v>
      </c>
      <c r="U479" s="1">
        <v>35.5</v>
      </c>
      <c r="Z479" s="1">
        <v>191</v>
      </c>
      <c r="AA479" s="1">
        <v>80</v>
      </c>
      <c r="AB479" s="1">
        <v>104</v>
      </c>
      <c r="AC479" s="1">
        <v>35</v>
      </c>
      <c r="AH479" s="1">
        <v>6.7</v>
      </c>
      <c r="AI479" s="1">
        <v>3.93</v>
      </c>
      <c r="AJ479" s="1">
        <v>2.19</v>
      </c>
      <c r="AK479" s="1">
        <v>0.34</v>
      </c>
      <c r="AL479" s="1">
        <v>0.2</v>
      </c>
      <c r="AM479" s="1">
        <v>0</v>
      </c>
      <c r="AN479" s="1">
        <v>5</v>
      </c>
      <c r="AO479" s="1">
        <v>13.9</v>
      </c>
      <c r="AP479" s="1">
        <v>40</v>
      </c>
      <c r="AQ479" s="1">
        <v>302</v>
      </c>
    </row>
    <row r="480" spans="1:43" ht="27" customHeight="1">
      <c r="A480" s="1">
        <v>480</v>
      </c>
      <c r="B480" s="1">
        <v>74</v>
      </c>
      <c r="C480" s="1" t="s">
        <v>37</v>
      </c>
      <c r="I480" s="1">
        <v>2</v>
      </c>
      <c r="J480" s="2">
        <v>41769</v>
      </c>
      <c r="K480" s="4">
        <f t="shared" si="22"/>
        <v>5.8</v>
      </c>
      <c r="M480" s="1" t="s">
        <v>53</v>
      </c>
      <c r="N480" s="2">
        <v>37727</v>
      </c>
      <c r="O480" s="2">
        <v>42137</v>
      </c>
      <c r="R480" s="2">
        <v>41947</v>
      </c>
      <c r="S480" s="4">
        <f t="shared" si="23"/>
        <v>11.391780821917807</v>
      </c>
      <c r="T480" s="4">
        <f t="shared" si="21"/>
        <v>-6.3</v>
      </c>
      <c r="Z480" s="1">
        <v>205</v>
      </c>
      <c r="AA480" s="1">
        <v>76</v>
      </c>
      <c r="AB480" s="1">
        <v>112</v>
      </c>
      <c r="AC480" s="1">
        <v>82</v>
      </c>
    </row>
    <row r="481" spans="1:43" ht="27" customHeight="1">
      <c r="A481" s="1">
        <v>481</v>
      </c>
      <c r="B481" s="1">
        <v>74</v>
      </c>
      <c r="C481" s="1" t="s">
        <v>37</v>
      </c>
      <c r="I481" s="1">
        <v>3</v>
      </c>
      <c r="J481" s="2">
        <v>41769</v>
      </c>
      <c r="K481" s="4">
        <f t="shared" si="22"/>
        <v>12.1</v>
      </c>
      <c r="L481" s="1">
        <v>4</v>
      </c>
      <c r="M481" s="1" t="s">
        <v>53</v>
      </c>
      <c r="N481" s="2">
        <v>37727</v>
      </c>
      <c r="O481" s="2">
        <v>42137</v>
      </c>
      <c r="R481" s="2">
        <v>42137</v>
      </c>
      <c r="S481" s="4">
        <f t="shared" si="23"/>
        <v>11.90958904109589</v>
      </c>
      <c r="T481" s="4">
        <f t="shared" si="21"/>
        <v>0</v>
      </c>
      <c r="U481" s="1">
        <v>36</v>
      </c>
      <c r="Z481" s="1">
        <v>189</v>
      </c>
      <c r="AA481" s="1">
        <v>79</v>
      </c>
      <c r="AB481" s="1">
        <v>98</v>
      </c>
      <c r="AC481" s="1">
        <v>60</v>
      </c>
    </row>
    <row r="482" spans="1:43" ht="27" customHeight="1">
      <c r="A482" s="1">
        <v>482</v>
      </c>
      <c r="B482" s="1">
        <v>75</v>
      </c>
      <c r="C482" s="1" t="s">
        <v>20</v>
      </c>
      <c r="D482" s="1" t="s">
        <v>60</v>
      </c>
      <c r="E482" s="1" t="s">
        <v>37</v>
      </c>
      <c r="F482" s="1" t="s">
        <v>67</v>
      </c>
      <c r="G482" s="1" t="s">
        <v>70</v>
      </c>
      <c r="H482" s="1" t="s">
        <v>68</v>
      </c>
      <c r="I482" s="1">
        <v>1</v>
      </c>
      <c r="J482" s="2">
        <v>41769</v>
      </c>
      <c r="K482" s="4">
        <f t="shared" si="22"/>
        <v>0</v>
      </c>
      <c r="L482" s="1">
        <v>1</v>
      </c>
      <c r="M482" s="1" t="s">
        <v>53</v>
      </c>
      <c r="N482" s="2">
        <v>38088</v>
      </c>
      <c r="O482" s="2">
        <v>41955</v>
      </c>
      <c r="R482" s="2">
        <v>41769</v>
      </c>
      <c r="S482" s="4">
        <f t="shared" si="23"/>
        <v>9.9424657534246581</v>
      </c>
      <c r="T482" s="4">
        <f t="shared" si="21"/>
        <v>-6.0666666666666664</v>
      </c>
      <c r="U482" s="1">
        <v>40</v>
      </c>
      <c r="Z482" s="1">
        <v>175</v>
      </c>
      <c r="AA482" s="1">
        <v>69</v>
      </c>
      <c r="AB482" s="1">
        <v>96</v>
      </c>
      <c r="AC482" s="1">
        <v>49</v>
      </c>
      <c r="AH482" s="1">
        <v>6.5</v>
      </c>
      <c r="AI482" s="1">
        <v>3.59</v>
      </c>
      <c r="AJ482" s="1">
        <v>2.31</v>
      </c>
      <c r="AK482" s="1">
        <v>0.36</v>
      </c>
      <c r="AL482" s="1">
        <v>0.24</v>
      </c>
      <c r="AM482" s="1">
        <v>0</v>
      </c>
      <c r="AN482" s="1">
        <v>5</v>
      </c>
      <c r="AO482" s="1">
        <v>13.6</v>
      </c>
      <c r="AP482" s="1">
        <v>40</v>
      </c>
      <c r="AQ482" s="1">
        <v>250</v>
      </c>
    </row>
    <row r="483" spans="1:43" ht="27" customHeight="1">
      <c r="A483" s="1">
        <v>483</v>
      </c>
      <c r="B483" s="1">
        <v>75</v>
      </c>
      <c r="C483" s="1" t="s">
        <v>20</v>
      </c>
      <c r="I483" s="1">
        <v>2</v>
      </c>
      <c r="J483" s="2">
        <v>41769</v>
      </c>
      <c r="K483" s="4">
        <f t="shared" si="22"/>
        <v>6.0666666666666664</v>
      </c>
      <c r="L483" s="1">
        <v>4</v>
      </c>
      <c r="M483" s="1" t="s">
        <v>53</v>
      </c>
      <c r="N483" s="2">
        <v>38088</v>
      </c>
      <c r="O483" s="2">
        <v>41955</v>
      </c>
      <c r="R483" s="2">
        <v>41955</v>
      </c>
      <c r="S483" s="4">
        <f t="shared" si="23"/>
        <v>10.441095890410958</v>
      </c>
      <c r="T483" s="4">
        <f t="shared" si="21"/>
        <v>0</v>
      </c>
      <c r="U483" s="1">
        <v>40</v>
      </c>
      <c r="Z483" s="1">
        <v>172</v>
      </c>
      <c r="AA483" s="1">
        <v>69</v>
      </c>
      <c r="AB483" s="1">
        <v>90</v>
      </c>
      <c r="AC483" s="1">
        <v>64</v>
      </c>
      <c r="AH483" s="1">
        <v>6.5</v>
      </c>
      <c r="AI483" s="1">
        <v>3.59</v>
      </c>
      <c r="AJ483" s="1">
        <v>2.31</v>
      </c>
      <c r="AK483" s="1">
        <v>0.36</v>
      </c>
      <c r="AL483" s="1">
        <v>0.24</v>
      </c>
      <c r="AM483" s="1">
        <v>0</v>
      </c>
      <c r="AN483" s="1">
        <v>5</v>
      </c>
      <c r="AO483" s="1">
        <v>13.6</v>
      </c>
      <c r="AP483" s="1">
        <v>40</v>
      </c>
      <c r="AQ483" s="1">
        <v>250</v>
      </c>
    </row>
    <row r="484" spans="1:43" ht="27" customHeight="1">
      <c r="A484" s="1">
        <v>484</v>
      </c>
      <c r="B484" s="1">
        <v>79</v>
      </c>
      <c r="C484" s="1" t="s">
        <v>37</v>
      </c>
      <c r="D484" s="1" t="s">
        <v>59</v>
      </c>
      <c r="E484" s="1" t="s">
        <v>66</v>
      </c>
      <c r="G484" s="1" t="s">
        <v>75</v>
      </c>
      <c r="I484" s="1">
        <v>1</v>
      </c>
      <c r="J484" s="2">
        <v>41366</v>
      </c>
      <c r="K484" s="4">
        <f t="shared" si="22"/>
        <v>0</v>
      </c>
      <c r="L484" s="1">
        <v>1</v>
      </c>
      <c r="M484" s="1" t="s">
        <v>53</v>
      </c>
      <c r="N484" s="2">
        <v>35757</v>
      </c>
      <c r="O484" s="2">
        <v>41575</v>
      </c>
      <c r="R484" s="2">
        <v>41366</v>
      </c>
      <c r="S484" s="4">
        <f t="shared" si="23"/>
        <v>15.147945205479452</v>
      </c>
      <c r="T484" s="4">
        <f t="shared" si="21"/>
        <v>-6.8666666666666663</v>
      </c>
      <c r="Z484" s="1">
        <v>230</v>
      </c>
      <c r="AA484" s="1">
        <v>60</v>
      </c>
      <c r="AB484" s="1">
        <v>147</v>
      </c>
      <c r="AC484" s="1">
        <v>114</v>
      </c>
      <c r="AE484" s="1">
        <v>169</v>
      </c>
    </row>
    <row r="485" spans="1:43" ht="27" customHeight="1">
      <c r="A485" s="1">
        <v>485</v>
      </c>
      <c r="B485" s="1">
        <v>79</v>
      </c>
      <c r="C485" s="1" t="s">
        <v>37</v>
      </c>
      <c r="I485" s="1">
        <v>2</v>
      </c>
      <c r="J485" s="2">
        <v>41366</v>
      </c>
      <c r="K485" s="4">
        <f t="shared" si="22"/>
        <v>2.5</v>
      </c>
      <c r="M485" s="1" t="s">
        <v>53</v>
      </c>
      <c r="N485" s="2">
        <v>35757</v>
      </c>
      <c r="O485" s="2">
        <v>41575</v>
      </c>
      <c r="R485" s="2">
        <v>41442</v>
      </c>
      <c r="S485" s="4">
        <f t="shared" si="23"/>
        <v>15.353424657534246</v>
      </c>
      <c r="T485" s="4">
        <f t="shared" si="21"/>
        <v>-4.3666666666666663</v>
      </c>
      <c r="Z485" s="1">
        <v>190</v>
      </c>
      <c r="AA485" s="1">
        <v>52</v>
      </c>
      <c r="AB485" s="1">
        <v>126</v>
      </c>
      <c r="AC485" s="1">
        <v>56</v>
      </c>
    </row>
    <row r="486" spans="1:43" ht="27" customHeight="1">
      <c r="A486" s="1">
        <v>486</v>
      </c>
      <c r="B486" s="1">
        <v>79</v>
      </c>
      <c r="C486" s="1" t="s">
        <v>37</v>
      </c>
      <c r="I486" s="1">
        <v>3</v>
      </c>
      <c r="J486" s="2">
        <v>41366</v>
      </c>
      <c r="K486" s="4">
        <f t="shared" si="22"/>
        <v>6.8666666666666663</v>
      </c>
      <c r="L486" s="1">
        <v>4</v>
      </c>
      <c r="M486" s="1" t="s">
        <v>53</v>
      </c>
      <c r="N486" s="2">
        <v>35757</v>
      </c>
      <c r="O486" s="2">
        <v>41575</v>
      </c>
      <c r="R486" s="2">
        <v>41575</v>
      </c>
      <c r="S486" s="4">
        <f t="shared" si="23"/>
        <v>15.712328767123287</v>
      </c>
      <c r="T486" s="4">
        <f t="shared" si="21"/>
        <v>0</v>
      </c>
      <c r="Z486" s="1">
        <v>152</v>
      </c>
      <c r="AA486" s="1">
        <v>42</v>
      </c>
      <c r="AB486" s="1">
        <v>103</v>
      </c>
      <c r="AC486" s="1">
        <v>34</v>
      </c>
    </row>
    <row r="487" spans="1:43" ht="27" customHeight="1">
      <c r="A487" s="1">
        <v>487</v>
      </c>
      <c r="B487" s="1">
        <v>80</v>
      </c>
      <c r="C487" s="1" t="s">
        <v>37</v>
      </c>
      <c r="D487" s="1" t="s">
        <v>60</v>
      </c>
      <c r="E487" s="1" t="s">
        <v>66</v>
      </c>
      <c r="F487" s="1" t="s">
        <v>69</v>
      </c>
      <c r="H487" s="1" t="s">
        <v>71</v>
      </c>
      <c r="I487" s="1">
        <v>1</v>
      </c>
      <c r="J487" s="2">
        <v>41885</v>
      </c>
      <c r="K487" s="4">
        <f t="shared" si="22"/>
        <v>0</v>
      </c>
      <c r="L487" s="1">
        <v>1</v>
      </c>
      <c r="M487" s="1" t="s">
        <v>53</v>
      </c>
      <c r="N487" s="2">
        <v>38863</v>
      </c>
      <c r="O487" s="2">
        <v>42081</v>
      </c>
      <c r="R487" s="2">
        <v>41885</v>
      </c>
      <c r="S487" s="4">
        <f t="shared" si="23"/>
        <v>8.1561643835616433</v>
      </c>
      <c r="T487" s="4">
        <f t="shared" si="21"/>
        <v>-6.5</v>
      </c>
      <c r="U487" s="1">
        <v>22</v>
      </c>
      <c r="Z487" s="1">
        <v>253</v>
      </c>
      <c r="AA487" s="1">
        <v>67</v>
      </c>
      <c r="AB487" s="1">
        <v>176</v>
      </c>
      <c r="AC487" s="1">
        <v>97</v>
      </c>
    </row>
    <row r="488" spans="1:43" ht="27" customHeight="1">
      <c r="A488" s="1">
        <v>488</v>
      </c>
      <c r="B488" s="1">
        <v>80</v>
      </c>
      <c r="C488" s="1" t="s">
        <v>37</v>
      </c>
      <c r="I488" s="1">
        <v>2</v>
      </c>
      <c r="J488" s="2">
        <v>41885</v>
      </c>
      <c r="K488" s="4">
        <f t="shared" si="22"/>
        <v>3.2333333333333334</v>
      </c>
      <c r="M488" s="1" t="s">
        <v>53</v>
      </c>
      <c r="N488" s="2">
        <v>38863</v>
      </c>
      <c r="O488" s="2">
        <v>42081</v>
      </c>
      <c r="R488" s="2">
        <v>41983</v>
      </c>
      <c r="S488" s="4">
        <f t="shared" si="23"/>
        <v>8.4219178082191775</v>
      </c>
      <c r="T488" s="4">
        <f t="shared" si="21"/>
        <v>-3.2666666666666666</v>
      </c>
      <c r="U488" s="1">
        <v>26</v>
      </c>
      <c r="Z488" s="1">
        <v>223</v>
      </c>
      <c r="AA488" s="1">
        <v>65</v>
      </c>
      <c r="AB488" s="1">
        <v>145</v>
      </c>
      <c r="AC488" s="1">
        <v>64</v>
      </c>
      <c r="AD488" s="1">
        <v>99</v>
      </c>
    </row>
    <row r="489" spans="1:43" ht="27" customHeight="1">
      <c r="A489" s="1">
        <v>489</v>
      </c>
      <c r="B489" s="1">
        <v>80</v>
      </c>
      <c r="C489" s="1" t="s">
        <v>37</v>
      </c>
      <c r="I489" s="1">
        <v>3</v>
      </c>
      <c r="J489" s="2">
        <v>41885</v>
      </c>
      <c r="K489" s="4">
        <f t="shared" si="22"/>
        <v>6.5</v>
      </c>
      <c r="L489" s="1">
        <v>4</v>
      </c>
      <c r="M489" s="1" t="s">
        <v>53</v>
      </c>
      <c r="N489" s="2">
        <v>38863</v>
      </c>
      <c r="O489" s="2">
        <v>42081</v>
      </c>
      <c r="R489" s="2">
        <v>42081</v>
      </c>
      <c r="S489" s="4">
        <f t="shared" si="23"/>
        <v>8.6904109589041099</v>
      </c>
      <c r="T489" s="4">
        <f t="shared" si="21"/>
        <v>0</v>
      </c>
      <c r="U489" s="1">
        <v>27</v>
      </c>
      <c r="Z489" s="1">
        <v>219</v>
      </c>
      <c r="AA489" s="1">
        <v>67</v>
      </c>
      <c r="AB489" s="1">
        <v>136</v>
      </c>
      <c r="AC489" s="1">
        <v>79</v>
      </c>
    </row>
    <row r="490" spans="1:43" ht="27" customHeight="1">
      <c r="A490" s="1">
        <v>490</v>
      </c>
      <c r="B490" s="1">
        <v>82</v>
      </c>
      <c r="C490" s="1" t="s">
        <v>20</v>
      </c>
      <c r="D490" s="1" t="s">
        <v>61</v>
      </c>
      <c r="E490" s="1" t="s">
        <v>37</v>
      </c>
      <c r="F490" s="1" t="s">
        <v>69</v>
      </c>
      <c r="I490" s="1">
        <v>1</v>
      </c>
      <c r="J490" s="2">
        <v>42011</v>
      </c>
      <c r="K490" s="4">
        <f t="shared" si="22"/>
        <v>0</v>
      </c>
      <c r="L490" s="1">
        <v>1</v>
      </c>
      <c r="M490" s="1" t="s">
        <v>53</v>
      </c>
      <c r="N490" s="2">
        <v>38255</v>
      </c>
      <c r="O490" s="2">
        <v>42376</v>
      </c>
      <c r="R490" s="2">
        <v>42011</v>
      </c>
      <c r="S490" s="4">
        <f t="shared" si="23"/>
        <v>10.142465753424657</v>
      </c>
      <c r="T490" s="4">
        <f t="shared" si="21"/>
        <v>-12</v>
      </c>
      <c r="U490" s="1">
        <v>29</v>
      </c>
      <c r="V490" s="1">
        <v>1.41</v>
      </c>
      <c r="W490" s="1">
        <v>89</v>
      </c>
      <c r="X490" s="1">
        <v>65</v>
      </c>
      <c r="Y490" s="1">
        <v>72</v>
      </c>
      <c r="Z490" s="1">
        <v>223</v>
      </c>
      <c r="AA490" s="1">
        <v>48</v>
      </c>
      <c r="AB490" s="1">
        <v>159</v>
      </c>
      <c r="AC490" s="1">
        <v>74</v>
      </c>
    </row>
    <row r="491" spans="1:43" ht="27" customHeight="1">
      <c r="A491" s="1">
        <v>491</v>
      </c>
      <c r="B491" s="1">
        <v>82</v>
      </c>
      <c r="C491" s="1" t="s">
        <v>20</v>
      </c>
      <c r="I491" s="1">
        <v>2</v>
      </c>
      <c r="J491" s="2">
        <v>42011</v>
      </c>
      <c r="K491" s="4">
        <f t="shared" si="22"/>
        <v>12</v>
      </c>
      <c r="L491" s="1">
        <v>4</v>
      </c>
      <c r="M491" s="1" t="s">
        <v>53</v>
      </c>
      <c r="N491" s="2">
        <v>38255</v>
      </c>
      <c r="O491" s="2">
        <v>42376</v>
      </c>
      <c r="R491" s="2">
        <v>42376</v>
      </c>
      <c r="S491" s="4">
        <f t="shared" si="23"/>
        <v>11.128767123287671</v>
      </c>
      <c r="T491" s="4">
        <f t="shared" si="21"/>
        <v>0</v>
      </c>
      <c r="Z491" s="1">
        <v>218</v>
      </c>
      <c r="AA491" s="1">
        <v>46</v>
      </c>
      <c r="AB491" s="1">
        <v>143</v>
      </c>
      <c r="AC491" s="1">
        <v>140</v>
      </c>
    </row>
    <row r="492" spans="1:43" ht="27" customHeight="1">
      <c r="A492" s="1">
        <v>492</v>
      </c>
      <c r="B492" s="1">
        <v>83</v>
      </c>
      <c r="C492" s="1" t="s">
        <v>37</v>
      </c>
      <c r="D492" s="1" t="s">
        <v>60</v>
      </c>
      <c r="E492" s="1" t="s">
        <v>66</v>
      </c>
      <c r="F492" s="1" t="s">
        <v>67</v>
      </c>
      <c r="I492" s="1">
        <v>1</v>
      </c>
      <c r="J492" s="2">
        <v>42039</v>
      </c>
      <c r="K492" s="4">
        <f t="shared" si="22"/>
        <v>0</v>
      </c>
      <c r="L492" s="1">
        <v>1</v>
      </c>
      <c r="M492" s="1" t="s">
        <v>53</v>
      </c>
      <c r="N492" s="2">
        <v>41450</v>
      </c>
      <c r="O492" s="2">
        <v>42291</v>
      </c>
      <c r="R492" s="2">
        <v>42039</v>
      </c>
      <c r="S492" s="4">
        <f t="shared" si="23"/>
        <v>1.5863013698630137</v>
      </c>
      <c r="T492" s="4">
        <f t="shared" si="21"/>
        <v>-8.3333333333333339</v>
      </c>
      <c r="U492" s="1">
        <v>12</v>
      </c>
      <c r="Z492" s="1">
        <v>282</v>
      </c>
    </row>
    <row r="493" spans="1:43" ht="27" customHeight="1">
      <c r="A493" s="1">
        <v>493</v>
      </c>
      <c r="B493" s="1">
        <v>83</v>
      </c>
      <c r="C493" s="1" t="s">
        <v>37</v>
      </c>
      <c r="I493" s="1">
        <v>2</v>
      </c>
      <c r="J493" s="2">
        <v>42039</v>
      </c>
      <c r="K493" s="4">
        <f t="shared" si="22"/>
        <v>8.3333333333333339</v>
      </c>
      <c r="L493" s="1">
        <v>4</v>
      </c>
      <c r="M493" s="1" t="s">
        <v>53</v>
      </c>
      <c r="N493" s="2">
        <v>41450</v>
      </c>
      <c r="O493" s="2">
        <v>42291</v>
      </c>
      <c r="R493" s="2">
        <v>42291</v>
      </c>
      <c r="S493" s="4">
        <f t="shared" si="23"/>
        <v>2.2712328767123289</v>
      </c>
      <c r="T493" s="4">
        <f t="shared" si="21"/>
        <v>0</v>
      </c>
      <c r="U493" s="1">
        <v>13</v>
      </c>
      <c r="Z493" s="1">
        <v>246</v>
      </c>
      <c r="AA493" s="1">
        <v>52</v>
      </c>
      <c r="AB493" s="1">
        <v>179</v>
      </c>
      <c r="AC493" s="1">
        <v>73</v>
      </c>
    </row>
    <row r="494" spans="1:43" ht="27" customHeight="1">
      <c r="A494" s="1">
        <v>494</v>
      </c>
      <c r="B494" s="1">
        <v>84</v>
      </c>
      <c r="C494" s="1" t="s">
        <v>37</v>
      </c>
      <c r="D494" s="1" t="s">
        <v>60</v>
      </c>
      <c r="E494" s="1" t="s">
        <v>74</v>
      </c>
      <c r="F494" s="1" t="s">
        <v>69</v>
      </c>
      <c r="H494" s="1" t="s">
        <v>68</v>
      </c>
      <c r="I494" s="1">
        <v>1</v>
      </c>
      <c r="J494" s="2">
        <v>42144</v>
      </c>
      <c r="K494" s="4">
        <f t="shared" si="22"/>
        <v>0</v>
      </c>
      <c r="L494" s="1">
        <v>1</v>
      </c>
      <c r="M494" s="1" t="s">
        <v>53</v>
      </c>
      <c r="N494" s="2">
        <v>40000</v>
      </c>
      <c r="O494" s="2">
        <v>42424</v>
      </c>
      <c r="R494" s="2">
        <v>42144</v>
      </c>
      <c r="S494" s="4">
        <f t="shared" si="23"/>
        <v>5.7917808219178086</v>
      </c>
      <c r="T494" s="4">
        <f t="shared" si="21"/>
        <v>-9.1333333333333329</v>
      </c>
      <c r="U494" s="1">
        <v>16</v>
      </c>
      <c r="V494"/>
      <c r="Z494" s="1">
        <v>223</v>
      </c>
      <c r="AA494" s="1">
        <v>79</v>
      </c>
      <c r="AB494" s="1">
        <v>137</v>
      </c>
      <c r="AC494" s="1">
        <v>36</v>
      </c>
    </row>
    <row r="495" spans="1:43" ht="27" customHeight="1">
      <c r="A495" s="1">
        <v>495</v>
      </c>
      <c r="B495" s="1">
        <v>84</v>
      </c>
      <c r="C495" s="1" t="s">
        <v>37</v>
      </c>
      <c r="I495" s="1">
        <v>2</v>
      </c>
      <c r="J495" s="2">
        <v>42144</v>
      </c>
      <c r="K495" s="4">
        <f t="shared" si="22"/>
        <v>9.1333333333333329</v>
      </c>
      <c r="L495" s="1">
        <v>4</v>
      </c>
      <c r="M495" s="1" t="s">
        <v>53</v>
      </c>
      <c r="N495" s="2">
        <v>40000</v>
      </c>
      <c r="O495" s="2">
        <v>42424</v>
      </c>
      <c r="R495" s="2">
        <v>42424</v>
      </c>
      <c r="S495" s="4">
        <f t="shared" si="23"/>
        <v>6.5424657534246577</v>
      </c>
      <c r="T495" s="4">
        <f t="shared" si="21"/>
        <v>0</v>
      </c>
      <c r="U495" s="1">
        <v>18.45</v>
      </c>
      <c r="V495" s="1">
        <v>1.1399999999999999</v>
      </c>
      <c r="W495" s="1">
        <v>101</v>
      </c>
      <c r="X495" s="1">
        <v>67</v>
      </c>
      <c r="Y495" s="1">
        <v>83</v>
      </c>
      <c r="Z495" s="1">
        <v>206</v>
      </c>
      <c r="AA495" s="1">
        <v>87</v>
      </c>
      <c r="AB495" s="1">
        <v>110</v>
      </c>
      <c r="AC495" s="1">
        <v>45</v>
      </c>
    </row>
    <row r="496" spans="1:43" ht="27" customHeight="1">
      <c r="A496" s="1">
        <v>496</v>
      </c>
      <c r="B496" s="1">
        <v>85</v>
      </c>
      <c r="C496" s="1" t="s">
        <v>20</v>
      </c>
      <c r="D496" s="1" t="s">
        <v>60</v>
      </c>
      <c r="E496" s="1" t="s">
        <v>77</v>
      </c>
      <c r="I496" s="1">
        <v>1</v>
      </c>
      <c r="J496" s="2">
        <v>42529</v>
      </c>
      <c r="K496" s="4">
        <f t="shared" si="22"/>
        <v>0</v>
      </c>
      <c r="L496" s="1">
        <v>1</v>
      </c>
      <c r="M496" s="1" t="s">
        <v>53</v>
      </c>
      <c r="N496" s="2">
        <v>40238</v>
      </c>
      <c r="O496" s="2">
        <v>43851</v>
      </c>
      <c r="R496" s="2">
        <v>42529</v>
      </c>
      <c r="S496" s="4">
        <f t="shared" si="23"/>
        <v>6.183561643835616</v>
      </c>
      <c r="T496" s="4">
        <f t="shared" si="21"/>
        <v>-43.43333333333333</v>
      </c>
      <c r="U496" s="1">
        <v>19</v>
      </c>
      <c r="Z496" s="1">
        <v>263</v>
      </c>
      <c r="AA496" s="1">
        <v>68</v>
      </c>
      <c r="AB496" s="1">
        <v>184</v>
      </c>
      <c r="AC496" s="1">
        <v>54</v>
      </c>
    </row>
    <row r="497" spans="1:43" ht="27" customHeight="1">
      <c r="A497" s="1">
        <v>497</v>
      </c>
      <c r="B497" s="1">
        <v>85</v>
      </c>
      <c r="C497" s="1" t="s">
        <v>20</v>
      </c>
      <c r="I497" s="1">
        <v>2</v>
      </c>
      <c r="J497" s="2">
        <v>42529</v>
      </c>
      <c r="K497" s="4">
        <f t="shared" si="22"/>
        <v>9.9</v>
      </c>
      <c r="M497" s="1" t="s">
        <v>53</v>
      </c>
      <c r="N497" s="2">
        <v>40238</v>
      </c>
      <c r="O497" s="2">
        <v>43851</v>
      </c>
      <c r="R497" s="2">
        <v>42830</v>
      </c>
      <c r="S497" s="4">
        <f t="shared" si="23"/>
        <v>6.9972602739726026</v>
      </c>
      <c r="T497" s="4">
        <f t="shared" si="21"/>
        <v>-33.533333333333331</v>
      </c>
      <c r="U497" s="1">
        <v>20.5</v>
      </c>
      <c r="V497" s="1">
        <v>1.19</v>
      </c>
      <c r="Z497" s="1">
        <v>242</v>
      </c>
    </row>
    <row r="498" spans="1:43" ht="27" customHeight="1">
      <c r="A498" s="1">
        <v>498</v>
      </c>
      <c r="B498" s="1">
        <v>85</v>
      </c>
      <c r="C498" s="1" t="s">
        <v>20</v>
      </c>
      <c r="I498" s="1">
        <v>3</v>
      </c>
      <c r="J498" s="2">
        <v>42529</v>
      </c>
      <c r="K498" s="4">
        <f t="shared" si="22"/>
        <v>19.3</v>
      </c>
      <c r="M498" s="1" t="s">
        <v>53</v>
      </c>
      <c r="N498" s="2">
        <v>40238</v>
      </c>
      <c r="O498" s="2">
        <v>43851</v>
      </c>
      <c r="R498" s="2">
        <v>43117</v>
      </c>
      <c r="S498" s="4">
        <f t="shared" si="23"/>
        <v>7.7698630136986298</v>
      </c>
      <c r="T498" s="4">
        <f t="shared" si="21"/>
        <v>-24.133333333333333</v>
      </c>
      <c r="U498" s="1">
        <v>23</v>
      </c>
      <c r="V498" s="1">
        <v>1.238</v>
      </c>
      <c r="Z498" s="1">
        <v>244</v>
      </c>
      <c r="AA498" s="1">
        <v>60</v>
      </c>
      <c r="AB498" s="1">
        <v>171</v>
      </c>
      <c r="AC498" s="1">
        <v>65</v>
      </c>
    </row>
    <row r="499" spans="1:43" ht="27" customHeight="1">
      <c r="A499" s="1">
        <v>499</v>
      </c>
      <c r="B499" s="1">
        <v>85</v>
      </c>
      <c r="C499" s="1" t="s">
        <v>20</v>
      </c>
      <c r="I499" s="1">
        <v>4</v>
      </c>
      <c r="J499" s="2">
        <v>42529</v>
      </c>
      <c r="K499" s="4">
        <f t="shared" si="22"/>
        <v>32.766666666666666</v>
      </c>
      <c r="M499" s="1" t="s">
        <v>53</v>
      </c>
      <c r="N499" s="2">
        <v>40238</v>
      </c>
      <c r="O499" s="2">
        <v>43851</v>
      </c>
      <c r="R499" s="2">
        <v>43525</v>
      </c>
      <c r="S499" s="4">
        <f t="shared" si="23"/>
        <v>8.8767123287671232</v>
      </c>
      <c r="T499" s="4">
        <f t="shared" si="21"/>
        <v>-10.666666666666666</v>
      </c>
      <c r="Z499" s="1">
        <v>177</v>
      </c>
      <c r="AA499" s="1">
        <v>43</v>
      </c>
      <c r="AB499" s="1">
        <v>122</v>
      </c>
      <c r="AC499" s="1">
        <v>57</v>
      </c>
    </row>
    <row r="500" spans="1:43" ht="27" customHeight="1">
      <c r="A500" s="1">
        <v>500</v>
      </c>
      <c r="B500" s="1">
        <v>85</v>
      </c>
      <c r="C500" s="1" t="s">
        <v>20</v>
      </c>
      <c r="I500" s="1">
        <v>5</v>
      </c>
      <c r="J500" s="2">
        <v>42529</v>
      </c>
      <c r="K500" s="4">
        <f t="shared" si="22"/>
        <v>43.43333333333333</v>
      </c>
      <c r="L500" s="1">
        <v>4</v>
      </c>
      <c r="M500" s="1" t="s">
        <v>53</v>
      </c>
      <c r="N500" s="2">
        <v>40238</v>
      </c>
      <c r="O500" s="2">
        <v>43851</v>
      </c>
      <c r="R500" s="2">
        <v>43851</v>
      </c>
      <c r="S500" s="4">
        <f t="shared" si="23"/>
        <v>9.7534246575342465</v>
      </c>
      <c r="T500" s="4">
        <f t="shared" si="21"/>
        <v>0</v>
      </c>
      <c r="U500" s="1">
        <v>26</v>
      </c>
      <c r="V500" s="1">
        <v>1.36</v>
      </c>
      <c r="W500" s="1">
        <v>106</v>
      </c>
      <c r="X500" s="1">
        <v>60</v>
      </c>
      <c r="Y500" s="1">
        <v>75</v>
      </c>
      <c r="Z500" s="1">
        <v>229</v>
      </c>
      <c r="AA500" s="1">
        <v>51</v>
      </c>
      <c r="AB500" s="1">
        <v>165</v>
      </c>
      <c r="AC500" s="1">
        <v>63</v>
      </c>
      <c r="AF500" s="1">
        <v>29</v>
      </c>
      <c r="AG500" s="1">
        <v>13</v>
      </c>
      <c r="AH500" s="1">
        <v>8.9</v>
      </c>
      <c r="AI500" s="1">
        <v>4.28</v>
      </c>
      <c r="AJ500" s="1">
        <v>3.13</v>
      </c>
      <c r="AK500" s="1">
        <v>0.82</v>
      </c>
      <c r="AL500" s="1">
        <v>0.57999999999999996</v>
      </c>
      <c r="AM500" s="1">
        <v>0.09</v>
      </c>
      <c r="AN500" s="1">
        <v>4.5999999999999996</v>
      </c>
      <c r="AO500" s="1">
        <v>12.8</v>
      </c>
      <c r="AP500" s="1">
        <v>38</v>
      </c>
      <c r="AQ500" s="1">
        <v>333</v>
      </c>
    </row>
    <row r="501" spans="1:43" ht="27" customHeight="1">
      <c r="A501" s="1">
        <v>501</v>
      </c>
      <c r="B501" s="1">
        <v>86</v>
      </c>
      <c r="C501" s="1" t="s">
        <v>37</v>
      </c>
      <c r="D501" s="1" t="s">
        <v>61</v>
      </c>
      <c r="E501" s="1" t="s">
        <v>74</v>
      </c>
      <c r="F501" s="1" t="s">
        <v>69</v>
      </c>
      <c r="I501" s="1">
        <v>1</v>
      </c>
      <c r="J501" s="2">
        <v>43159</v>
      </c>
      <c r="K501" s="4">
        <f t="shared" si="22"/>
        <v>-6.6666666666666666E-2</v>
      </c>
      <c r="L501" s="1">
        <v>1</v>
      </c>
      <c r="M501" s="1" t="s">
        <v>53</v>
      </c>
      <c r="N501" s="2">
        <v>39389</v>
      </c>
      <c r="O501" s="2">
        <v>44032</v>
      </c>
      <c r="R501" s="2">
        <v>43159</v>
      </c>
      <c r="S501" s="4">
        <f t="shared" si="23"/>
        <v>10.178082191780822</v>
      </c>
      <c r="T501" s="4">
        <f t="shared" si="21"/>
        <v>-28.733333333333334</v>
      </c>
      <c r="U501" s="1">
        <v>32</v>
      </c>
      <c r="V501" s="1">
        <v>1.4</v>
      </c>
      <c r="Z501" s="1">
        <v>261</v>
      </c>
      <c r="AA501" s="1">
        <v>68</v>
      </c>
      <c r="AB501" s="1">
        <v>170</v>
      </c>
      <c r="AC501" s="1">
        <v>115</v>
      </c>
    </row>
    <row r="502" spans="1:43" ht="27" customHeight="1">
      <c r="A502" s="1">
        <v>502</v>
      </c>
      <c r="B502" s="1">
        <v>86</v>
      </c>
      <c r="C502" s="1" t="s">
        <v>37</v>
      </c>
      <c r="I502" s="1">
        <v>2</v>
      </c>
      <c r="J502" s="2">
        <v>43159</v>
      </c>
      <c r="K502" s="4">
        <f t="shared" si="22"/>
        <v>4.6333333333333337</v>
      </c>
      <c r="M502" s="1" t="s">
        <v>53</v>
      </c>
      <c r="N502" s="2">
        <v>39389</v>
      </c>
      <c r="O502" s="2">
        <v>44032</v>
      </c>
      <c r="R502" s="2">
        <v>43300</v>
      </c>
      <c r="S502" s="4">
        <f t="shared" si="23"/>
        <v>10.564383561643835</v>
      </c>
      <c r="T502" s="4">
        <f t="shared" si="21"/>
        <v>-24.033333333333335</v>
      </c>
      <c r="Z502" s="1">
        <v>242</v>
      </c>
      <c r="AA502" s="1">
        <v>74</v>
      </c>
      <c r="AB502" s="1">
        <v>145</v>
      </c>
      <c r="AC502" s="1">
        <v>114</v>
      </c>
      <c r="AD502" s="1">
        <v>86.3</v>
      </c>
      <c r="AE502" s="1">
        <v>83.5</v>
      </c>
      <c r="AF502" s="1">
        <v>25</v>
      </c>
      <c r="AG502" s="1">
        <v>13</v>
      </c>
    </row>
    <row r="503" spans="1:43" ht="27" customHeight="1">
      <c r="A503" s="1">
        <v>503</v>
      </c>
      <c r="B503" s="1">
        <v>86</v>
      </c>
      <c r="C503" s="1" t="s">
        <v>37</v>
      </c>
      <c r="I503" s="1">
        <v>3</v>
      </c>
      <c r="J503" s="2">
        <v>43159</v>
      </c>
      <c r="K503" s="4">
        <f t="shared" si="22"/>
        <v>21.5</v>
      </c>
      <c r="M503" s="1" t="s">
        <v>53</v>
      </c>
      <c r="N503" s="2">
        <v>39389</v>
      </c>
      <c r="O503" s="2">
        <v>44032</v>
      </c>
      <c r="R503" s="2">
        <v>43814</v>
      </c>
      <c r="S503" s="4">
        <f t="shared" si="23"/>
        <v>11.950684931506849</v>
      </c>
      <c r="T503" s="4">
        <f t="shared" ref="T503:T536" si="24">DAYS360(O503,R503)/30</f>
        <v>-7.166666666666667</v>
      </c>
      <c r="Z503" s="1">
        <v>274</v>
      </c>
      <c r="AA503" s="1">
        <v>77</v>
      </c>
      <c r="AB503" s="1">
        <v>200</v>
      </c>
    </row>
    <row r="504" spans="1:43" ht="27" customHeight="1">
      <c r="A504" s="1">
        <v>504</v>
      </c>
      <c r="B504" s="1">
        <v>86</v>
      </c>
      <c r="C504" s="1" t="s">
        <v>37</v>
      </c>
      <c r="I504" s="1">
        <v>5</v>
      </c>
      <c r="J504" s="2">
        <v>43159</v>
      </c>
      <c r="K504" s="4">
        <f t="shared" si="22"/>
        <v>28.666666666666668</v>
      </c>
      <c r="L504" s="1">
        <v>4</v>
      </c>
      <c r="M504" s="1" t="s">
        <v>53</v>
      </c>
      <c r="N504" s="2">
        <v>39389</v>
      </c>
      <c r="O504" s="2">
        <v>44032</v>
      </c>
      <c r="R504" s="2">
        <v>44032</v>
      </c>
      <c r="S504" s="4">
        <f t="shared" si="23"/>
        <v>12.53972602739726</v>
      </c>
      <c r="T504" s="4">
        <f t="shared" si="24"/>
        <v>0</v>
      </c>
      <c r="U504" s="1">
        <v>49.4</v>
      </c>
      <c r="V504" s="1">
        <v>1.58</v>
      </c>
      <c r="W504" s="1">
        <v>110</v>
      </c>
      <c r="X504" s="1">
        <v>68</v>
      </c>
      <c r="Y504" s="1">
        <v>89</v>
      </c>
      <c r="Z504" s="1">
        <v>224</v>
      </c>
      <c r="AA504" s="1">
        <v>49</v>
      </c>
      <c r="AB504" s="1">
        <v>143</v>
      </c>
      <c r="AC504" s="1">
        <v>160</v>
      </c>
      <c r="AD504" s="1">
        <v>93</v>
      </c>
      <c r="AE504" s="1">
        <v>90</v>
      </c>
      <c r="AF504" s="1">
        <v>21</v>
      </c>
      <c r="AG504" s="1">
        <v>12</v>
      </c>
      <c r="AH504" s="1">
        <v>6.52</v>
      </c>
      <c r="AI504" s="1">
        <v>3.7</v>
      </c>
      <c r="AJ504" s="1">
        <v>1.72</v>
      </c>
      <c r="AK504" s="1">
        <v>0.53</v>
      </c>
      <c r="AL504" s="1">
        <v>0.56000000000000005</v>
      </c>
      <c r="AM504" s="1">
        <v>0.05</v>
      </c>
      <c r="AN504" s="1">
        <v>4.93</v>
      </c>
      <c r="AO504" s="1">
        <v>13.4</v>
      </c>
      <c r="AP504" s="1">
        <v>40.200000000000003</v>
      </c>
      <c r="AQ504" s="1">
        <v>251</v>
      </c>
    </row>
    <row r="505" spans="1:43" ht="27" customHeight="1">
      <c r="A505" s="1">
        <v>505</v>
      </c>
      <c r="B505" s="1">
        <v>88</v>
      </c>
      <c r="C505" s="1" t="s">
        <v>20</v>
      </c>
      <c r="D505" s="1" t="s">
        <v>60</v>
      </c>
      <c r="E505" s="1" t="s">
        <v>66</v>
      </c>
      <c r="F505" s="1" t="s">
        <v>69</v>
      </c>
      <c r="I505" s="1">
        <v>1</v>
      </c>
      <c r="J505" s="2">
        <v>42172</v>
      </c>
      <c r="K505" s="4">
        <f t="shared" si="22"/>
        <v>0</v>
      </c>
      <c r="L505" s="1">
        <v>1</v>
      </c>
      <c r="M505" s="1" t="s">
        <v>53</v>
      </c>
      <c r="N505" s="2">
        <v>39962</v>
      </c>
      <c r="O505" s="2">
        <v>42438</v>
      </c>
      <c r="R505" s="2">
        <v>42172</v>
      </c>
      <c r="S505" s="4">
        <f t="shared" si="23"/>
        <v>5.9671232876712326</v>
      </c>
      <c r="T505" s="4">
        <f t="shared" si="24"/>
        <v>-8.7333333333333325</v>
      </c>
      <c r="U505" s="1">
        <v>18</v>
      </c>
      <c r="V505" s="1">
        <v>1.17</v>
      </c>
      <c r="Z505" s="1">
        <v>200</v>
      </c>
      <c r="AA505" s="1">
        <v>48.9</v>
      </c>
      <c r="AB505" s="1">
        <v>133</v>
      </c>
      <c r="AC505" s="1">
        <v>92</v>
      </c>
    </row>
    <row r="506" spans="1:43" ht="27" customHeight="1">
      <c r="A506" s="1">
        <v>506</v>
      </c>
      <c r="B506" s="1">
        <v>88</v>
      </c>
      <c r="C506" s="1" t="s">
        <v>20</v>
      </c>
      <c r="I506" s="1">
        <v>2</v>
      </c>
      <c r="J506" s="2">
        <v>42172</v>
      </c>
      <c r="K506" s="4">
        <f t="shared" si="22"/>
        <v>8.7333333333333325</v>
      </c>
      <c r="L506" s="1">
        <v>4</v>
      </c>
      <c r="M506" s="1" t="s">
        <v>53</v>
      </c>
      <c r="N506" s="2">
        <v>39962</v>
      </c>
      <c r="O506" s="2">
        <v>42438</v>
      </c>
      <c r="R506" s="2">
        <v>42438</v>
      </c>
      <c r="S506" s="4">
        <f t="shared" si="23"/>
        <v>6.6849315068493151</v>
      </c>
      <c r="T506" s="4">
        <f t="shared" si="24"/>
        <v>0</v>
      </c>
      <c r="U506" s="1">
        <v>19</v>
      </c>
      <c r="V506" s="1">
        <v>1.18</v>
      </c>
      <c r="Z506" s="1">
        <v>221</v>
      </c>
      <c r="AA506" s="1">
        <v>48</v>
      </c>
      <c r="AB506" s="1">
        <v>153</v>
      </c>
      <c r="AC506" s="1">
        <v>101</v>
      </c>
    </row>
    <row r="507" spans="1:43" ht="27" customHeight="1">
      <c r="A507" s="1">
        <v>507</v>
      </c>
      <c r="B507" s="1">
        <v>89</v>
      </c>
      <c r="C507" s="1" t="s">
        <v>20</v>
      </c>
      <c r="D507" s="1" t="s">
        <v>61</v>
      </c>
      <c r="E507" s="1" t="s">
        <v>37</v>
      </c>
      <c r="F507" s="1" t="s">
        <v>73</v>
      </c>
      <c r="G507" s="1" t="s">
        <v>70</v>
      </c>
      <c r="I507" s="1">
        <v>1</v>
      </c>
      <c r="J507" s="2">
        <v>41942</v>
      </c>
      <c r="K507" s="4">
        <f t="shared" si="22"/>
        <v>0</v>
      </c>
      <c r="L507" s="1">
        <v>1</v>
      </c>
      <c r="M507" s="1" t="s">
        <v>53</v>
      </c>
      <c r="N507" s="2">
        <v>41039</v>
      </c>
      <c r="O507" s="2">
        <v>43643</v>
      </c>
      <c r="R507" s="2">
        <v>41942</v>
      </c>
      <c r="S507" s="4">
        <f t="shared" si="23"/>
        <v>2.4383561643835616</v>
      </c>
      <c r="T507" s="4">
        <f t="shared" si="24"/>
        <v>-55.9</v>
      </c>
      <c r="U507"/>
      <c r="Z507" s="1">
        <v>290</v>
      </c>
      <c r="AA507" s="1">
        <v>53</v>
      </c>
      <c r="AB507" s="1">
        <v>224</v>
      </c>
      <c r="AC507" s="1">
        <v>63</v>
      </c>
      <c r="AD507" s="1">
        <v>76.099999999999994</v>
      </c>
      <c r="AE507" s="1">
        <v>162.80000000000001</v>
      </c>
      <c r="AF507" s="1">
        <v>46</v>
      </c>
      <c r="AG507" s="1">
        <v>19</v>
      </c>
    </row>
    <row r="508" spans="1:43" ht="27" customHeight="1">
      <c r="A508" s="1">
        <v>508</v>
      </c>
      <c r="B508" s="1">
        <v>89</v>
      </c>
      <c r="C508" s="1" t="s">
        <v>20</v>
      </c>
      <c r="I508" s="1">
        <v>2</v>
      </c>
      <c r="J508" s="2">
        <v>41942</v>
      </c>
      <c r="K508" s="4">
        <f t="shared" si="22"/>
        <v>6.666666666666667</v>
      </c>
      <c r="M508" s="1" t="s">
        <v>53</v>
      </c>
      <c r="N508" s="2">
        <v>41039</v>
      </c>
      <c r="O508" s="2">
        <v>43643</v>
      </c>
      <c r="R508" s="2">
        <v>42144</v>
      </c>
      <c r="S508" s="4">
        <f t="shared" si="23"/>
        <v>2.9863013698630136</v>
      </c>
      <c r="T508" s="4">
        <f t="shared" si="24"/>
        <v>-49.233333333333334</v>
      </c>
      <c r="U508" s="1">
        <v>17</v>
      </c>
      <c r="Z508" s="1">
        <v>335</v>
      </c>
      <c r="AA508" s="1">
        <v>63</v>
      </c>
      <c r="AB508" s="1">
        <v>261</v>
      </c>
      <c r="AC508" s="1">
        <v>52</v>
      </c>
    </row>
    <row r="509" spans="1:43" ht="27" customHeight="1">
      <c r="A509" s="1">
        <v>509</v>
      </c>
      <c r="B509" s="1">
        <v>89</v>
      </c>
      <c r="C509" s="1" t="s">
        <v>20</v>
      </c>
      <c r="I509" s="1">
        <v>3</v>
      </c>
      <c r="J509" s="2">
        <v>41942</v>
      </c>
      <c r="K509" s="4">
        <f t="shared" si="22"/>
        <v>16.066666666666666</v>
      </c>
      <c r="M509" s="1" t="s">
        <v>53</v>
      </c>
      <c r="N509" s="2">
        <v>41039</v>
      </c>
      <c r="O509" s="2">
        <v>43643</v>
      </c>
      <c r="R509" s="2">
        <v>42431</v>
      </c>
      <c r="S509" s="4">
        <f t="shared" si="23"/>
        <v>3.7589041095890412</v>
      </c>
      <c r="T509" s="4">
        <f t="shared" si="24"/>
        <v>-39.833333333333336</v>
      </c>
      <c r="U509" s="1">
        <v>19</v>
      </c>
      <c r="Z509" s="1">
        <v>345</v>
      </c>
      <c r="AA509" s="1">
        <v>51</v>
      </c>
      <c r="AB509" s="1">
        <v>279</v>
      </c>
      <c r="AC509" s="1">
        <v>70</v>
      </c>
    </row>
    <row r="510" spans="1:43" ht="27" customHeight="1">
      <c r="A510" s="1">
        <v>510</v>
      </c>
      <c r="B510" s="1">
        <v>89</v>
      </c>
      <c r="C510" s="1" t="s">
        <v>20</v>
      </c>
      <c r="I510" s="1">
        <v>4</v>
      </c>
      <c r="J510" s="2">
        <v>41942</v>
      </c>
      <c r="K510" s="4">
        <f t="shared" si="22"/>
        <v>55.9</v>
      </c>
      <c r="L510" s="1">
        <v>4</v>
      </c>
      <c r="M510" s="1" t="s">
        <v>53</v>
      </c>
      <c r="N510" s="2">
        <v>41039</v>
      </c>
      <c r="O510" s="2">
        <v>43643</v>
      </c>
      <c r="R510" s="2">
        <v>43643</v>
      </c>
      <c r="S510" s="4">
        <f t="shared" si="23"/>
        <v>7.0328767123287674</v>
      </c>
      <c r="T510" s="4">
        <f t="shared" si="24"/>
        <v>0</v>
      </c>
      <c r="U510" s="1">
        <v>30</v>
      </c>
      <c r="Z510" s="1">
        <v>282</v>
      </c>
      <c r="AA510" s="1">
        <v>71</v>
      </c>
      <c r="AB510" s="1">
        <v>203</v>
      </c>
      <c r="AC510" s="1">
        <v>43</v>
      </c>
      <c r="AD510" s="1">
        <v>83</v>
      </c>
      <c r="AF510" s="1">
        <v>30</v>
      </c>
      <c r="AG510" s="1">
        <v>9</v>
      </c>
      <c r="AH510" s="1">
        <v>5.78</v>
      </c>
      <c r="AI510" s="1">
        <v>1.4</v>
      </c>
      <c r="AJ510" s="1">
        <v>3.47</v>
      </c>
      <c r="AK510" s="1">
        <v>0.53</v>
      </c>
      <c r="AL510" s="1">
        <v>0.31</v>
      </c>
      <c r="AM510" s="1">
        <v>0.05</v>
      </c>
      <c r="AN510" s="1">
        <v>4.75</v>
      </c>
      <c r="AO510" s="1">
        <v>13.5</v>
      </c>
      <c r="AP510" s="1">
        <v>39</v>
      </c>
      <c r="AQ510" s="1">
        <v>250</v>
      </c>
    </row>
    <row r="511" spans="1:43" ht="27" customHeight="1">
      <c r="A511" s="1">
        <v>511</v>
      </c>
      <c r="B511" s="1">
        <v>90</v>
      </c>
      <c r="C511" s="1" t="s">
        <v>20</v>
      </c>
      <c r="D511" s="1" t="s">
        <v>60</v>
      </c>
      <c r="E511" s="1" t="s">
        <v>37</v>
      </c>
      <c r="F511" s="1" t="s">
        <v>73</v>
      </c>
      <c r="I511" s="1">
        <v>1</v>
      </c>
      <c r="J511" s="2">
        <v>39587</v>
      </c>
      <c r="K511" s="4">
        <f t="shared" si="22"/>
        <v>0</v>
      </c>
      <c r="L511" s="1">
        <v>1</v>
      </c>
      <c r="M511" s="1" t="s">
        <v>53</v>
      </c>
      <c r="N511" s="2">
        <v>38484</v>
      </c>
      <c r="O511" s="2">
        <v>39966</v>
      </c>
      <c r="R511" s="2">
        <v>39587</v>
      </c>
      <c r="S511" s="4">
        <f t="shared" si="23"/>
        <v>2.978082191780822</v>
      </c>
      <c r="T511" s="4">
        <f t="shared" si="24"/>
        <v>-12.433333333333334</v>
      </c>
      <c r="U511" s="1">
        <v>12.6</v>
      </c>
      <c r="V511" s="1">
        <v>0.92</v>
      </c>
      <c r="Z511" s="1">
        <v>284</v>
      </c>
      <c r="AA511" s="1">
        <v>64</v>
      </c>
      <c r="AB511" s="1">
        <v>211</v>
      </c>
      <c r="AC511" s="1">
        <v>42</v>
      </c>
      <c r="AF511" s="1">
        <v>36</v>
      </c>
      <c r="AG511" s="1">
        <v>11</v>
      </c>
    </row>
    <row r="512" spans="1:43" ht="27" customHeight="1">
      <c r="A512" s="1">
        <v>512</v>
      </c>
      <c r="B512" s="1">
        <v>90</v>
      </c>
      <c r="C512" s="1" t="s">
        <v>20</v>
      </c>
      <c r="I512" s="1">
        <v>2</v>
      </c>
      <c r="J512" s="2">
        <v>39587</v>
      </c>
      <c r="K512" s="4">
        <f t="shared" si="22"/>
        <v>6.166666666666667</v>
      </c>
      <c r="M512" s="1" t="s">
        <v>53</v>
      </c>
      <c r="N512" s="2">
        <v>38484</v>
      </c>
      <c r="O512" s="2">
        <v>39966</v>
      </c>
      <c r="R512" s="2">
        <v>39776</v>
      </c>
      <c r="S512" s="4">
        <f t="shared" si="23"/>
        <v>3.484931506849315</v>
      </c>
      <c r="T512" s="4">
        <f t="shared" si="24"/>
        <v>-6.2666666666666666</v>
      </c>
      <c r="U512" s="1">
        <v>13.8</v>
      </c>
      <c r="V512" s="1">
        <v>0.95</v>
      </c>
      <c r="Z512" s="1">
        <v>244</v>
      </c>
      <c r="AA512" s="1">
        <v>44</v>
      </c>
      <c r="AB512" s="1">
        <v>175</v>
      </c>
      <c r="AC512" s="1">
        <v>51</v>
      </c>
      <c r="AD512" s="1">
        <v>79</v>
      </c>
      <c r="AF512" s="1">
        <v>35</v>
      </c>
      <c r="AG512" s="1">
        <v>10</v>
      </c>
      <c r="AH512" s="1">
        <v>5.9</v>
      </c>
      <c r="AN512" s="1">
        <v>4.0199999999999996</v>
      </c>
      <c r="AO512" s="1">
        <v>12.2</v>
      </c>
      <c r="AP512" s="1">
        <v>34</v>
      </c>
    </row>
    <row r="513" spans="1:43" ht="27" customHeight="1">
      <c r="A513" s="1">
        <v>513</v>
      </c>
      <c r="B513" s="1">
        <v>90</v>
      </c>
      <c r="C513" s="1" t="s">
        <v>20</v>
      </c>
      <c r="I513" s="1">
        <v>3</v>
      </c>
      <c r="J513" s="2">
        <v>39587</v>
      </c>
      <c r="K513" s="4">
        <f t="shared" si="22"/>
        <v>9.1666666666666661</v>
      </c>
      <c r="M513" s="1" t="s">
        <v>53</v>
      </c>
      <c r="N513" s="2">
        <v>38484</v>
      </c>
      <c r="O513" s="2">
        <v>39966</v>
      </c>
      <c r="R513" s="2">
        <v>39868</v>
      </c>
      <c r="S513" s="4">
        <f t="shared" si="23"/>
        <v>3.7315068493150685</v>
      </c>
      <c r="T513" s="4">
        <f t="shared" si="24"/>
        <v>-3.2666666666666666</v>
      </c>
      <c r="U513" s="1">
        <v>13.6</v>
      </c>
      <c r="V513" s="1">
        <v>0.97</v>
      </c>
      <c r="Z513" s="1">
        <v>263</v>
      </c>
      <c r="AH513" s="1">
        <v>5.2</v>
      </c>
      <c r="AN513" s="1">
        <v>4.32</v>
      </c>
      <c r="AO513" s="1">
        <v>13.1</v>
      </c>
      <c r="AP513" s="1">
        <v>36.9</v>
      </c>
    </row>
    <row r="514" spans="1:43" ht="27" customHeight="1">
      <c r="A514" s="1">
        <v>514</v>
      </c>
      <c r="B514" s="1">
        <v>90</v>
      </c>
      <c r="C514" s="1" t="s">
        <v>20</v>
      </c>
      <c r="I514" s="1">
        <v>4</v>
      </c>
      <c r="J514" s="2">
        <v>39587</v>
      </c>
      <c r="K514" s="4">
        <f t="shared" ref="K514:K536" si="25">DAYS360(J514,R514)/30</f>
        <v>12.433333333333334</v>
      </c>
      <c r="L514" s="1">
        <v>4</v>
      </c>
      <c r="M514" s="1" t="s">
        <v>53</v>
      </c>
      <c r="N514" s="2">
        <v>38484</v>
      </c>
      <c r="O514" s="2">
        <v>39966</v>
      </c>
      <c r="R514" s="2">
        <v>39966</v>
      </c>
      <c r="S514" s="4">
        <f t="shared" ref="S514:S536" si="26">DAYS360(N514,R514)/365</f>
        <v>4</v>
      </c>
      <c r="T514" s="4">
        <f t="shared" si="24"/>
        <v>0</v>
      </c>
      <c r="U514" s="1">
        <v>13.7</v>
      </c>
      <c r="V514" s="1">
        <v>0.99</v>
      </c>
      <c r="Z514" s="1">
        <v>260</v>
      </c>
      <c r="AA514" s="1">
        <v>44</v>
      </c>
      <c r="AB514" s="1">
        <v>206</v>
      </c>
      <c r="AC514" s="1">
        <v>46</v>
      </c>
      <c r="AD514" s="1">
        <v>68</v>
      </c>
      <c r="AF514" s="1">
        <v>37</v>
      </c>
      <c r="AG514" s="1">
        <v>16</v>
      </c>
      <c r="AH514" s="1">
        <v>3.6</v>
      </c>
      <c r="AI514" s="1">
        <v>1</v>
      </c>
      <c r="AJ514" s="1">
        <v>2</v>
      </c>
      <c r="AK514" s="1">
        <v>0.5</v>
      </c>
      <c r="AL514" s="1">
        <v>0.1</v>
      </c>
      <c r="AM514" s="1">
        <v>0</v>
      </c>
      <c r="AN514" s="1">
        <v>4.21</v>
      </c>
      <c r="AO514" s="1">
        <v>12.3</v>
      </c>
      <c r="AP514" s="1">
        <v>35.6</v>
      </c>
      <c r="AQ514" s="1">
        <v>189</v>
      </c>
    </row>
    <row r="515" spans="1:43" ht="27" customHeight="1">
      <c r="A515" s="1">
        <v>515</v>
      </c>
      <c r="B515" s="1">
        <v>91</v>
      </c>
      <c r="C515" s="1" t="s">
        <v>20</v>
      </c>
      <c r="D515" s="1" t="s">
        <v>107</v>
      </c>
      <c r="I515" s="1">
        <v>1</v>
      </c>
      <c r="J515" s="2">
        <v>43985</v>
      </c>
      <c r="K515" s="4">
        <f t="shared" si="25"/>
        <v>0</v>
      </c>
      <c r="L515" s="1">
        <v>1</v>
      </c>
      <c r="M515" s="1" t="s">
        <v>53</v>
      </c>
      <c r="N515" s="2">
        <v>38794</v>
      </c>
      <c r="O515" s="2">
        <v>44034</v>
      </c>
      <c r="P515" s="1" t="s">
        <v>38</v>
      </c>
      <c r="Q515" s="1">
        <v>5</v>
      </c>
      <c r="R515" s="2">
        <v>43985</v>
      </c>
      <c r="S515" s="4">
        <f t="shared" si="26"/>
        <v>14.013698630136986</v>
      </c>
      <c r="T515" s="4">
        <f t="shared" si="24"/>
        <v>-1.6333333333333333</v>
      </c>
      <c r="U515" s="1">
        <v>63</v>
      </c>
      <c r="V515" s="1">
        <v>1.71</v>
      </c>
      <c r="W515" s="1">
        <v>101</v>
      </c>
      <c r="X515" s="1">
        <v>73</v>
      </c>
      <c r="Y515" s="1">
        <v>87</v>
      </c>
      <c r="Z515" s="1">
        <v>296</v>
      </c>
      <c r="AA515" s="1">
        <v>53</v>
      </c>
      <c r="AB515" s="1">
        <v>232</v>
      </c>
      <c r="AC515" s="1">
        <v>53</v>
      </c>
    </row>
    <row r="516" spans="1:43" ht="27" customHeight="1">
      <c r="A516" s="1">
        <v>516</v>
      </c>
      <c r="B516" s="1">
        <v>91</v>
      </c>
      <c r="C516" s="1" t="s">
        <v>20</v>
      </c>
      <c r="I516" s="1">
        <v>2</v>
      </c>
      <c r="J516" s="2">
        <v>43985</v>
      </c>
      <c r="K516" s="4">
        <f t="shared" si="25"/>
        <v>1.6333333333333333</v>
      </c>
      <c r="M516" s="1" t="s">
        <v>53</v>
      </c>
      <c r="N516" s="2">
        <v>38794</v>
      </c>
      <c r="O516" s="2">
        <v>44034</v>
      </c>
      <c r="P516" s="1" t="s">
        <v>38</v>
      </c>
      <c r="Q516" s="1">
        <v>5</v>
      </c>
      <c r="R516" s="2">
        <v>44034</v>
      </c>
      <c r="S516" s="4">
        <f t="shared" si="26"/>
        <v>14.147945205479452</v>
      </c>
      <c r="T516" s="4">
        <f t="shared" si="24"/>
        <v>0</v>
      </c>
      <c r="U516" s="1">
        <v>62</v>
      </c>
      <c r="V516" s="1">
        <v>1.74</v>
      </c>
      <c r="W516" s="1">
        <v>106</v>
      </c>
      <c r="X516" s="1">
        <v>73</v>
      </c>
      <c r="Y516" s="1">
        <v>74</v>
      </c>
      <c r="Z516" s="1">
        <v>293</v>
      </c>
      <c r="AA516" s="1">
        <v>58</v>
      </c>
      <c r="AB516" s="1">
        <v>225</v>
      </c>
      <c r="AC516" s="1">
        <v>49</v>
      </c>
      <c r="AD516" s="1">
        <v>80</v>
      </c>
      <c r="AE516" s="1">
        <v>79</v>
      </c>
      <c r="AF516" s="1">
        <v>16</v>
      </c>
      <c r="AG516" s="1">
        <v>10</v>
      </c>
      <c r="AH516" s="1">
        <v>5.5</v>
      </c>
      <c r="AI516" s="1">
        <v>2.8</v>
      </c>
      <c r="AJ516" s="1">
        <v>2.21</v>
      </c>
      <c r="AK516" s="1">
        <v>0.4</v>
      </c>
      <c r="AL516" s="1">
        <v>0.04</v>
      </c>
      <c r="AM516" s="1">
        <v>0.01</v>
      </c>
      <c r="AN516" s="1">
        <v>4.5599999999999996</v>
      </c>
      <c r="AO516" s="1">
        <v>12.1</v>
      </c>
      <c r="AP516" s="1">
        <v>38.1</v>
      </c>
      <c r="AQ516" s="1">
        <v>263</v>
      </c>
    </row>
    <row r="517" spans="1:43" ht="27" customHeight="1">
      <c r="A517" s="1">
        <v>517</v>
      </c>
      <c r="B517" s="1">
        <v>91</v>
      </c>
      <c r="C517" s="1" t="s">
        <v>20</v>
      </c>
      <c r="I517" s="1">
        <v>3</v>
      </c>
      <c r="J517" s="2">
        <v>43985</v>
      </c>
      <c r="K517" s="4">
        <f t="shared" si="25"/>
        <v>3.4333333333333331</v>
      </c>
      <c r="L517" s="1">
        <v>4</v>
      </c>
      <c r="M517" s="1" t="s">
        <v>53</v>
      </c>
      <c r="N517" s="2">
        <v>38794</v>
      </c>
      <c r="O517" s="2">
        <v>44034</v>
      </c>
      <c r="P517" s="1" t="s">
        <v>38</v>
      </c>
      <c r="Q517" s="1">
        <v>5</v>
      </c>
      <c r="R517" s="2">
        <v>44090</v>
      </c>
      <c r="S517" s="4">
        <f t="shared" si="26"/>
        <v>14.295890410958904</v>
      </c>
      <c r="T517" s="4">
        <f t="shared" si="24"/>
        <v>1.8</v>
      </c>
      <c r="U517" s="1">
        <v>63</v>
      </c>
      <c r="V517" s="1">
        <v>1.73</v>
      </c>
      <c r="W517" s="1">
        <v>107</v>
      </c>
      <c r="X517" s="1">
        <v>74</v>
      </c>
      <c r="Y517" s="1">
        <v>73</v>
      </c>
      <c r="Z517" s="1">
        <v>193</v>
      </c>
      <c r="AA517" s="1">
        <v>50</v>
      </c>
      <c r="AB517" s="1">
        <v>132</v>
      </c>
      <c r="AC517" s="1">
        <v>56</v>
      </c>
      <c r="AD517" s="1">
        <v>82</v>
      </c>
      <c r="AF517" s="1">
        <v>15</v>
      </c>
      <c r="AG517" s="1">
        <v>10</v>
      </c>
      <c r="AH517" s="1">
        <v>8.4499999999999993</v>
      </c>
      <c r="AI517" s="1">
        <v>5.6</v>
      </c>
      <c r="AJ517" s="1">
        <v>2.19</v>
      </c>
      <c r="AK517" s="1">
        <v>0.61</v>
      </c>
      <c r="AL517" s="1">
        <v>0.06</v>
      </c>
      <c r="AM517" s="1">
        <v>0.01</v>
      </c>
      <c r="AN517" s="1">
        <v>4.5</v>
      </c>
      <c r="AO517" s="1">
        <v>12</v>
      </c>
      <c r="AP517" s="1">
        <v>38.299999999999997</v>
      </c>
      <c r="AQ517" s="1">
        <v>269</v>
      </c>
    </row>
    <row r="518" spans="1:43" ht="27" customHeight="1">
      <c r="A518" s="1">
        <v>518</v>
      </c>
      <c r="B518" s="1">
        <v>92</v>
      </c>
      <c r="C518" s="1" t="s">
        <v>20</v>
      </c>
      <c r="D518" s="1" t="s">
        <v>60</v>
      </c>
      <c r="E518" s="1" t="s">
        <v>37</v>
      </c>
      <c r="F518" s="1" t="s">
        <v>67</v>
      </c>
      <c r="G518" s="1" t="s">
        <v>70</v>
      </c>
      <c r="H518" s="1" t="s">
        <v>68</v>
      </c>
      <c r="I518" s="1">
        <v>1</v>
      </c>
      <c r="J518" s="2">
        <v>43882</v>
      </c>
      <c r="K518" s="4">
        <f t="shared" si="25"/>
        <v>0</v>
      </c>
      <c r="L518" s="1">
        <v>1</v>
      </c>
      <c r="M518" s="1" t="s">
        <v>53</v>
      </c>
      <c r="N518" s="2">
        <v>40521</v>
      </c>
      <c r="O518" s="2">
        <v>43990</v>
      </c>
      <c r="R518" s="2">
        <v>43882</v>
      </c>
      <c r="S518" s="4">
        <f t="shared" si="26"/>
        <v>9.0739726027397261</v>
      </c>
      <c r="T518" s="4">
        <f t="shared" si="24"/>
        <v>-3.5666666666666669</v>
      </c>
      <c r="U518" s="1">
        <v>28.4</v>
      </c>
      <c r="V518" s="1">
        <v>1.34</v>
      </c>
      <c r="Z518" s="1">
        <v>247</v>
      </c>
      <c r="AA518" s="1">
        <v>54</v>
      </c>
      <c r="AB518" s="1">
        <v>177</v>
      </c>
      <c r="AC518" s="1">
        <v>78</v>
      </c>
    </row>
    <row r="519" spans="1:43" ht="27" customHeight="1">
      <c r="A519" s="1">
        <v>519</v>
      </c>
      <c r="B519" s="1">
        <v>92</v>
      </c>
      <c r="C519" s="1" t="s">
        <v>20</v>
      </c>
      <c r="I519" s="1">
        <v>2</v>
      </c>
      <c r="J519" s="2">
        <v>43882</v>
      </c>
      <c r="K519" s="4">
        <f t="shared" si="25"/>
        <v>3.5666666666666669</v>
      </c>
      <c r="L519" s="1">
        <v>4</v>
      </c>
      <c r="M519" s="1" t="s">
        <v>53</v>
      </c>
      <c r="N519" s="2">
        <v>40521</v>
      </c>
      <c r="O519" s="2">
        <v>43990</v>
      </c>
      <c r="R519" s="2">
        <v>43990</v>
      </c>
      <c r="S519" s="4">
        <f t="shared" si="26"/>
        <v>9.367123287671232</v>
      </c>
      <c r="T519" s="4">
        <f t="shared" si="24"/>
        <v>0</v>
      </c>
      <c r="U519" s="1">
        <v>29</v>
      </c>
      <c r="V519" s="1">
        <v>1.4</v>
      </c>
      <c r="Z519" s="1">
        <v>203</v>
      </c>
      <c r="AA519" s="1">
        <v>50</v>
      </c>
      <c r="AB519" s="1">
        <v>143</v>
      </c>
      <c r="AC519" s="1">
        <v>51</v>
      </c>
      <c r="AD519" s="1">
        <v>88</v>
      </c>
      <c r="AE519" s="1">
        <v>170</v>
      </c>
      <c r="AF519" s="1">
        <v>28</v>
      </c>
      <c r="AG519" s="1">
        <v>11</v>
      </c>
      <c r="AH519" s="1">
        <v>5.19</v>
      </c>
      <c r="AI519" s="1">
        <v>2.7</v>
      </c>
      <c r="AJ519" s="1">
        <v>1.84</v>
      </c>
      <c r="AK519" s="1">
        <v>0.43</v>
      </c>
      <c r="AL519" s="1">
        <v>0.21</v>
      </c>
      <c r="AM519" s="1">
        <v>0.02</v>
      </c>
      <c r="AN519" s="1">
        <v>4.33</v>
      </c>
      <c r="AO519" s="1">
        <v>12.8</v>
      </c>
      <c r="AP519" s="1">
        <v>37.6</v>
      </c>
      <c r="AQ519" s="1">
        <v>250</v>
      </c>
    </row>
    <row r="520" spans="1:43" ht="27" customHeight="1">
      <c r="A520" s="1">
        <v>520</v>
      </c>
      <c r="B520" s="1">
        <v>93</v>
      </c>
      <c r="C520" s="1" t="s">
        <v>37</v>
      </c>
      <c r="D520" s="1" t="s">
        <v>59</v>
      </c>
      <c r="G520" s="1" t="s">
        <v>75</v>
      </c>
      <c r="I520" s="1">
        <v>1</v>
      </c>
      <c r="J520" s="2">
        <v>43802</v>
      </c>
      <c r="K520" s="4">
        <f t="shared" si="25"/>
        <v>0</v>
      </c>
      <c r="L520" s="1">
        <v>1</v>
      </c>
      <c r="M520" s="1" t="s">
        <v>53</v>
      </c>
      <c r="N520" s="2">
        <v>40122</v>
      </c>
      <c r="O520" s="2">
        <v>44026</v>
      </c>
      <c r="R520" s="2">
        <v>43802</v>
      </c>
      <c r="S520" s="4">
        <f t="shared" si="26"/>
        <v>9.9397260273972599</v>
      </c>
      <c r="T520" s="4">
        <f t="shared" si="24"/>
        <v>-7.3666666666666663</v>
      </c>
      <c r="U520" s="1">
        <v>36.4</v>
      </c>
      <c r="V520" s="1">
        <v>1.41</v>
      </c>
      <c r="W520" s="1">
        <v>114</v>
      </c>
      <c r="X520" s="1">
        <v>78</v>
      </c>
      <c r="Y520" s="1">
        <v>81</v>
      </c>
      <c r="Z520" s="1">
        <v>263</v>
      </c>
      <c r="AA520" s="1">
        <v>47</v>
      </c>
      <c r="AB520" s="1">
        <v>195</v>
      </c>
      <c r="AC520" s="1">
        <v>107</v>
      </c>
      <c r="AD520" s="1">
        <v>84</v>
      </c>
      <c r="AF520" s="1">
        <v>30</v>
      </c>
      <c r="AG520" s="1">
        <v>18</v>
      </c>
      <c r="AH520" s="1">
        <v>4.78</v>
      </c>
      <c r="AI520" s="1">
        <v>1.8</v>
      </c>
      <c r="AJ520" s="1">
        <v>2.12</v>
      </c>
      <c r="AK520" s="1">
        <v>0.57999999999999996</v>
      </c>
      <c r="AL520" s="1">
        <v>0.28000000000000003</v>
      </c>
      <c r="AM520" s="1">
        <v>0.03</v>
      </c>
      <c r="AN520" s="1">
        <v>4.8600000000000003</v>
      </c>
      <c r="AO520" s="1">
        <v>13.5</v>
      </c>
      <c r="AP520" s="1">
        <v>38.5</v>
      </c>
      <c r="AQ520" s="1">
        <v>195</v>
      </c>
    </row>
    <row r="521" spans="1:43" ht="27" customHeight="1">
      <c r="A521" s="1">
        <v>521</v>
      </c>
      <c r="B521" s="1">
        <v>93</v>
      </c>
      <c r="C521" s="1" t="s">
        <v>37</v>
      </c>
      <c r="I521" s="1">
        <v>2</v>
      </c>
      <c r="J521" s="2">
        <v>43802</v>
      </c>
      <c r="K521" s="4">
        <f t="shared" si="25"/>
        <v>7.3666666666666663</v>
      </c>
      <c r="L521" s="1">
        <v>4</v>
      </c>
      <c r="M521" s="1" t="s">
        <v>53</v>
      </c>
      <c r="N521" s="2">
        <v>40122</v>
      </c>
      <c r="O521" s="2">
        <v>44026</v>
      </c>
      <c r="R521" s="2">
        <v>44026</v>
      </c>
      <c r="S521" s="4">
        <f t="shared" si="26"/>
        <v>10.545205479452054</v>
      </c>
      <c r="T521" s="4">
        <f t="shared" si="24"/>
        <v>0</v>
      </c>
      <c r="U521" s="1">
        <v>37.5</v>
      </c>
      <c r="V521" s="1">
        <v>1.44</v>
      </c>
      <c r="W521" s="1">
        <v>130</v>
      </c>
      <c r="X521" s="1">
        <v>74</v>
      </c>
      <c r="Y521" s="1">
        <v>86</v>
      </c>
      <c r="Z521" s="1">
        <v>271</v>
      </c>
      <c r="AA521" s="1">
        <v>49</v>
      </c>
      <c r="AB521" s="1">
        <v>197</v>
      </c>
      <c r="AC521" s="1">
        <v>123</v>
      </c>
      <c r="AD521" s="1">
        <v>87</v>
      </c>
      <c r="AF521" s="1">
        <v>27</v>
      </c>
      <c r="AG521" s="1">
        <v>11</v>
      </c>
      <c r="AH521" s="1">
        <v>7.5</v>
      </c>
      <c r="AI521" s="1">
        <v>3.7</v>
      </c>
      <c r="AJ521" s="1">
        <v>1.98</v>
      </c>
      <c r="AK521" s="1">
        <v>0.76</v>
      </c>
      <c r="AL521" s="1">
        <v>1.03</v>
      </c>
      <c r="AM521" s="1">
        <v>7.0000000000000007E-2</v>
      </c>
      <c r="AN521" s="1">
        <v>4.58</v>
      </c>
      <c r="AO521" s="1">
        <v>12.8</v>
      </c>
      <c r="AP521" s="1">
        <v>37.1</v>
      </c>
      <c r="AQ521" s="1">
        <v>193</v>
      </c>
    </row>
    <row r="522" spans="1:43" ht="27" customHeight="1">
      <c r="A522" s="1">
        <v>522</v>
      </c>
      <c r="B522" s="1">
        <v>94</v>
      </c>
      <c r="C522" s="1" t="s">
        <v>37</v>
      </c>
      <c r="D522" s="1" t="s">
        <v>59</v>
      </c>
      <c r="G522" s="1" t="s">
        <v>75</v>
      </c>
      <c r="I522" s="1">
        <v>1</v>
      </c>
      <c r="J522" s="2">
        <v>43803</v>
      </c>
      <c r="K522" s="4">
        <f t="shared" si="25"/>
        <v>0</v>
      </c>
      <c r="L522" s="1">
        <v>1</v>
      </c>
      <c r="M522" s="1" t="s">
        <v>53</v>
      </c>
      <c r="N522" s="2">
        <v>40861</v>
      </c>
      <c r="O522" s="2">
        <v>44026</v>
      </c>
      <c r="R522" s="2">
        <v>43803</v>
      </c>
      <c r="S522" s="4">
        <f t="shared" si="26"/>
        <v>7.9452054794520546</v>
      </c>
      <c r="T522" s="4">
        <f t="shared" si="24"/>
        <v>-7.333333333333333</v>
      </c>
      <c r="U522" s="1">
        <v>28.8</v>
      </c>
      <c r="V522" s="1">
        <v>1.36</v>
      </c>
      <c r="W522" s="1">
        <v>140</v>
      </c>
      <c r="X522" s="1">
        <v>90</v>
      </c>
      <c r="Y522" s="1">
        <v>46</v>
      </c>
      <c r="Z522" s="1">
        <v>273</v>
      </c>
      <c r="AA522" s="1">
        <v>54</v>
      </c>
      <c r="AB522" s="1">
        <v>208</v>
      </c>
      <c r="AC522" s="1">
        <v>55</v>
      </c>
      <c r="AD522" s="1">
        <v>81</v>
      </c>
      <c r="AF522" s="1">
        <v>30</v>
      </c>
      <c r="AG522" s="1">
        <v>17</v>
      </c>
      <c r="AH522" s="1">
        <v>6.23</v>
      </c>
      <c r="AI522" s="1">
        <v>3.67</v>
      </c>
      <c r="AJ522" s="1">
        <v>1.62</v>
      </c>
      <c r="AK522" s="1">
        <v>0.56999999999999995</v>
      </c>
      <c r="AL522" s="1">
        <v>0.32</v>
      </c>
      <c r="AM522" s="1">
        <v>0.05</v>
      </c>
      <c r="AN522" s="1">
        <v>4.97</v>
      </c>
      <c r="AO522" s="1">
        <v>13.7</v>
      </c>
      <c r="AP522" s="1">
        <v>38.9</v>
      </c>
      <c r="AQ522" s="1">
        <v>181</v>
      </c>
    </row>
    <row r="523" spans="1:43" ht="27" customHeight="1">
      <c r="A523" s="1">
        <v>523</v>
      </c>
      <c r="B523" s="1">
        <v>94</v>
      </c>
      <c r="C523" s="1" t="s">
        <v>37</v>
      </c>
      <c r="I523" s="1">
        <v>2</v>
      </c>
      <c r="J523" s="2">
        <v>43803</v>
      </c>
      <c r="K523" s="4">
        <f t="shared" si="25"/>
        <v>7.333333333333333</v>
      </c>
      <c r="L523" s="1">
        <v>4</v>
      </c>
      <c r="M523" s="1" t="s">
        <v>53</v>
      </c>
      <c r="N523" s="2">
        <v>40861</v>
      </c>
      <c r="O523" s="2">
        <v>44026</v>
      </c>
      <c r="R523" s="2">
        <v>44026</v>
      </c>
      <c r="S523" s="4">
        <f t="shared" si="26"/>
        <v>8.5479452054794525</v>
      </c>
      <c r="T523" s="4">
        <f t="shared" si="24"/>
        <v>0</v>
      </c>
      <c r="U523" s="1">
        <v>29</v>
      </c>
      <c r="V523" s="1">
        <v>1.365</v>
      </c>
      <c r="W523" s="1">
        <v>107</v>
      </c>
      <c r="X523" s="1">
        <v>66</v>
      </c>
      <c r="Y523" s="1">
        <v>78</v>
      </c>
      <c r="Z523" s="1">
        <v>275</v>
      </c>
      <c r="AA523" s="1">
        <v>57</v>
      </c>
      <c r="AB523" s="1">
        <v>203</v>
      </c>
      <c r="AC523" s="1">
        <v>77</v>
      </c>
      <c r="AD523" s="1">
        <v>94</v>
      </c>
      <c r="AF523" s="1">
        <v>35</v>
      </c>
      <c r="AG523" s="1">
        <v>14</v>
      </c>
      <c r="AH523" s="1">
        <v>7.02</v>
      </c>
      <c r="AI523" s="1">
        <v>3.4</v>
      </c>
      <c r="AJ523" s="1">
        <v>2.46</v>
      </c>
      <c r="AK523" s="1">
        <v>0.66</v>
      </c>
      <c r="AL523" s="1">
        <v>0.44</v>
      </c>
      <c r="AM523" s="1">
        <v>7.0000000000000007E-2</v>
      </c>
      <c r="AN523" s="1">
        <v>5.0599999999999996</v>
      </c>
      <c r="AO523" s="1">
        <v>13.9</v>
      </c>
      <c r="AP523" s="1">
        <v>39.799999999999997</v>
      </c>
      <c r="AQ523" s="1">
        <v>252</v>
      </c>
    </row>
    <row r="524" spans="1:43" ht="27" customHeight="1">
      <c r="A524" s="1">
        <v>524</v>
      </c>
      <c r="B524" s="1">
        <v>96</v>
      </c>
      <c r="C524" s="1" t="s">
        <v>37</v>
      </c>
      <c r="D524" s="1" t="s">
        <v>61</v>
      </c>
      <c r="E524" s="1" t="s">
        <v>66</v>
      </c>
      <c r="F524" s="1" t="s">
        <v>69</v>
      </c>
      <c r="I524" s="1">
        <v>1</v>
      </c>
      <c r="J524" s="2">
        <v>43971</v>
      </c>
      <c r="K524" s="4">
        <f t="shared" si="25"/>
        <v>0</v>
      </c>
      <c r="L524" s="1">
        <v>1</v>
      </c>
      <c r="M524" s="1" t="s">
        <v>53</v>
      </c>
      <c r="N524" s="2">
        <v>40047</v>
      </c>
      <c r="O524" s="2">
        <v>44039</v>
      </c>
      <c r="R524" s="2">
        <v>43971</v>
      </c>
      <c r="S524" s="4">
        <f t="shared" si="26"/>
        <v>10.597260273972603</v>
      </c>
      <c r="T524" s="4">
        <f t="shared" si="24"/>
        <v>-2.2333333333333334</v>
      </c>
      <c r="U524" s="1">
        <v>38.200000000000003</v>
      </c>
      <c r="V524" s="1">
        <v>1.425</v>
      </c>
      <c r="W524" s="1">
        <v>106</v>
      </c>
      <c r="X524" s="1">
        <v>61</v>
      </c>
      <c r="Y524" s="1">
        <v>94</v>
      </c>
      <c r="Z524" s="1">
        <v>301</v>
      </c>
      <c r="AA524" s="1">
        <v>83</v>
      </c>
      <c r="AB524" s="1">
        <v>197.6</v>
      </c>
      <c r="AC524" s="1">
        <v>101</v>
      </c>
    </row>
    <row r="525" spans="1:43" ht="27" customHeight="1">
      <c r="A525" s="1">
        <v>525</v>
      </c>
      <c r="B525" s="1">
        <v>96</v>
      </c>
      <c r="C525" s="1" t="s">
        <v>37</v>
      </c>
      <c r="I525" s="1">
        <v>2</v>
      </c>
      <c r="J525" s="2">
        <v>43971</v>
      </c>
      <c r="K525" s="4">
        <f t="shared" si="25"/>
        <v>2.2333333333333334</v>
      </c>
      <c r="L525" s="1">
        <v>4</v>
      </c>
      <c r="M525" s="1" t="s">
        <v>53</v>
      </c>
      <c r="N525" s="2">
        <v>40047</v>
      </c>
      <c r="O525" s="2">
        <v>44039</v>
      </c>
      <c r="R525" s="2">
        <v>44039</v>
      </c>
      <c r="S525" s="4">
        <f t="shared" si="26"/>
        <v>10.780821917808218</v>
      </c>
      <c r="T525" s="4">
        <f t="shared" si="24"/>
        <v>0</v>
      </c>
      <c r="U525" s="1">
        <v>42</v>
      </c>
      <c r="V525" s="1">
        <v>1.46</v>
      </c>
      <c r="W525" s="1">
        <v>128</v>
      </c>
      <c r="X525" s="1">
        <v>83</v>
      </c>
      <c r="Y525" s="1">
        <v>60</v>
      </c>
      <c r="Z525" s="1">
        <v>220</v>
      </c>
      <c r="AA525" s="1">
        <v>70</v>
      </c>
      <c r="AB525" s="1">
        <v>138</v>
      </c>
      <c r="AC525" s="1">
        <v>110</v>
      </c>
      <c r="AD525" s="1">
        <v>99</v>
      </c>
      <c r="AE525" s="1">
        <v>132</v>
      </c>
      <c r="AF525" s="1">
        <v>23</v>
      </c>
      <c r="AG525" s="1">
        <v>15</v>
      </c>
      <c r="AH525" s="1">
        <v>5.56</v>
      </c>
      <c r="AI525" s="1">
        <v>1.8</v>
      </c>
      <c r="AJ525" s="1">
        <v>2.82</v>
      </c>
      <c r="AK525" s="1">
        <v>0.37</v>
      </c>
      <c r="AL525" s="1">
        <v>0.57999999999999996</v>
      </c>
      <c r="AM525" s="1">
        <v>0.04</v>
      </c>
      <c r="AN525" s="1">
        <v>4.55</v>
      </c>
      <c r="AO525" s="1">
        <v>12.3</v>
      </c>
      <c r="AP525" s="1">
        <v>37.1</v>
      </c>
      <c r="AQ525" s="1">
        <v>285</v>
      </c>
    </row>
    <row r="526" spans="1:43" ht="27" customHeight="1">
      <c r="A526" s="1">
        <v>526</v>
      </c>
      <c r="B526" s="1">
        <v>97</v>
      </c>
      <c r="C526" s="1" t="s">
        <v>20</v>
      </c>
      <c r="D526" s="1" t="s">
        <v>107</v>
      </c>
      <c r="E526" s="1" t="s">
        <v>74</v>
      </c>
      <c r="F526" s="1" t="s">
        <v>73</v>
      </c>
      <c r="I526" s="1">
        <v>1</v>
      </c>
      <c r="J526" s="2">
        <v>43845</v>
      </c>
      <c r="K526" s="4">
        <f t="shared" si="25"/>
        <v>0</v>
      </c>
      <c r="L526" s="1">
        <v>1</v>
      </c>
      <c r="M526" s="1" t="s">
        <v>53</v>
      </c>
      <c r="N526" s="2">
        <v>37528</v>
      </c>
      <c r="O526" s="2">
        <v>44076</v>
      </c>
      <c r="R526" s="2">
        <v>43845</v>
      </c>
      <c r="S526" s="4">
        <f t="shared" si="26"/>
        <v>17.057534246575344</v>
      </c>
      <c r="T526" s="4">
        <f t="shared" si="24"/>
        <v>-7.5666666666666664</v>
      </c>
      <c r="U526"/>
      <c r="V526"/>
      <c r="Z526" s="1">
        <v>279</v>
      </c>
      <c r="AA526" s="1">
        <v>90</v>
      </c>
      <c r="AB526" s="1">
        <v>177</v>
      </c>
      <c r="AC526" s="1">
        <v>177</v>
      </c>
    </row>
    <row r="527" spans="1:43" ht="27" customHeight="1">
      <c r="A527" s="1">
        <v>527</v>
      </c>
      <c r="B527" s="1">
        <v>97</v>
      </c>
      <c r="C527" s="1" t="s">
        <v>20</v>
      </c>
      <c r="I527" s="1">
        <v>2</v>
      </c>
      <c r="J527" s="2">
        <v>43845</v>
      </c>
      <c r="K527" s="4">
        <f t="shared" si="25"/>
        <v>1.8666666666666667</v>
      </c>
      <c r="M527" s="1" t="s">
        <v>53</v>
      </c>
      <c r="N527" s="2">
        <v>37528</v>
      </c>
      <c r="O527" s="2">
        <v>44076</v>
      </c>
      <c r="R527" s="2">
        <v>43901</v>
      </c>
      <c r="S527" s="4">
        <f t="shared" si="26"/>
        <v>17.210958904109589</v>
      </c>
      <c r="T527" s="4">
        <f t="shared" si="24"/>
        <v>-5.7</v>
      </c>
      <c r="U527" s="1">
        <v>48</v>
      </c>
      <c r="V527" s="1">
        <v>1.61</v>
      </c>
      <c r="W527" s="1">
        <v>107</v>
      </c>
      <c r="X527" s="1">
        <v>86</v>
      </c>
      <c r="Y527" s="1">
        <v>107</v>
      </c>
      <c r="Z527" s="1">
        <v>199</v>
      </c>
      <c r="AA527" s="1">
        <v>66</v>
      </c>
      <c r="AB527" s="1">
        <v>123</v>
      </c>
      <c r="AC527" s="1">
        <v>53</v>
      </c>
      <c r="AD527" s="1">
        <v>81</v>
      </c>
      <c r="AE527" s="1">
        <v>67</v>
      </c>
      <c r="AG527" s="1">
        <v>14</v>
      </c>
      <c r="AH527" s="1">
        <v>8.19</v>
      </c>
      <c r="AI527" s="1">
        <v>5.6</v>
      </c>
      <c r="AJ527" s="1">
        <v>1.8</v>
      </c>
      <c r="AK527" s="1">
        <v>0.7</v>
      </c>
      <c r="AL527" s="1">
        <v>0.1</v>
      </c>
      <c r="AM527" s="1">
        <v>0.03</v>
      </c>
      <c r="AN527" s="1">
        <v>4.32</v>
      </c>
      <c r="AO527" s="1">
        <v>13</v>
      </c>
      <c r="AP527" s="1">
        <v>39.700000000000003</v>
      </c>
      <c r="AQ527" s="1">
        <v>235</v>
      </c>
    </row>
    <row r="528" spans="1:43" ht="27" customHeight="1">
      <c r="A528" s="1">
        <v>528</v>
      </c>
      <c r="B528" s="1">
        <v>97</v>
      </c>
      <c r="C528" s="1" t="s">
        <v>20</v>
      </c>
      <c r="I528" s="1">
        <v>3</v>
      </c>
      <c r="J528" s="2">
        <v>43845</v>
      </c>
      <c r="K528" s="4">
        <f t="shared" si="25"/>
        <v>7.5666666666666664</v>
      </c>
      <c r="L528" s="1">
        <v>4</v>
      </c>
      <c r="M528" s="1" t="s">
        <v>53</v>
      </c>
      <c r="N528" s="2">
        <v>37528</v>
      </c>
      <c r="O528" s="2">
        <v>44076</v>
      </c>
      <c r="R528" s="2">
        <v>44076</v>
      </c>
      <c r="S528" s="4">
        <f t="shared" si="26"/>
        <v>17.67945205479452</v>
      </c>
      <c r="T528" s="4">
        <f t="shared" si="24"/>
        <v>0</v>
      </c>
      <c r="U528" s="1">
        <v>46</v>
      </c>
      <c r="V528" s="1">
        <v>1.68</v>
      </c>
      <c r="W528" s="1">
        <v>131</v>
      </c>
      <c r="X528" s="1">
        <v>86</v>
      </c>
      <c r="Y528" s="1">
        <v>119</v>
      </c>
      <c r="Z528" s="1">
        <v>216</v>
      </c>
      <c r="AA528" s="1">
        <v>73</v>
      </c>
      <c r="AB528" s="1">
        <v>131</v>
      </c>
      <c r="AC528" s="1">
        <v>58</v>
      </c>
      <c r="AD528" s="1">
        <v>85</v>
      </c>
      <c r="AG528" s="1">
        <v>14</v>
      </c>
      <c r="AH528" s="1">
        <v>8.02</v>
      </c>
      <c r="AI528" s="1">
        <v>5.4</v>
      </c>
      <c r="AJ528" s="1">
        <v>2.12</v>
      </c>
      <c r="AK528" s="1">
        <v>0.48</v>
      </c>
      <c r="AL528" s="1">
        <v>0.04</v>
      </c>
      <c r="AM528" s="1">
        <v>0.02</v>
      </c>
      <c r="AN528" s="1">
        <v>4.25</v>
      </c>
      <c r="AO528" s="1">
        <v>12.9</v>
      </c>
      <c r="AP528" s="1">
        <v>39</v>
      </c>
      <c r="AQ528" s="1">
        <v>296</v>
      </c>
    </row>
    <row r="529" spans="1:43" ht="27" customHeight="1">
      <c r="A529" s="1">
        <v>529</v>
      </c>
      <c r="B529" s="1">
        <v>99</v>
      </c>
      <c r="C529" s="1" t="s">
        <v>20</v>
      </c>
      <c r="D529" s="1" t="s">
        <v>60</v>
      </c>
      <c r="E529" s="1" t="s">
        <v>74</v>
      </c>
      <c r="I529" s="1">
        <v>1</v>
      </c>
      <c r="J529" s="2">
        <v>40249</v>
      </c>
      <c r="K529" s="4">
        <f t="shared" si="25"/>
        <v>-0.26666666666666666</v>
      </c>
      <c r="L529" s="1">
        <v>1</v>
      </c>
      <c r="M529" s="1" t="s">
        <v>53</v>
      </c>
      <c r="N529" s="2">
        <v>39075</v>
      </c>
      <c r="O529" s="2">
        <v>40304</v>
      </c>
      <c r="R529" s="2">
        <v>40241</v>
      </c>
      <c r="S529" s="4">
        <f t="shared" si="26"/>
        <v>3.1506849315068495</v>
      </c>
      <c r="T529" s="4">
        <f t="shared" si="24"/>
        <v>-2.0666666666666669</v>
      </c>
      <c r="U529" s="1">
        <v>17</v>
      </c>
      <c r="V529"/>
      <c r="Z529" s="1">
        <v>225</v>
      </c>
      <c r="AA529" s="1">
        <v>72</v>
      </c>
      <c r="AB529" s="1">
        <v>149</v>
      </c>
    </row>
    <row r="530" spans="1:43" ht="27" customHeight="1">
      <c r="A530" s="1">
        <v>530</v>
      </c>
      <c r="B530" s="1">
        <v>98</v>
      </c>
      <c r="C530" s="1" t="s">
        <v>20</v>
      </c>
      <c r="I530" s="1">
        <v>2</v>
      </c>
      <c r="J530" s="2">
        <v>40249</v>
      </c>
      <c r="K530" s="4">
        <f t="shared" si="25"/>
        <v>0</v>
      </c>
      <c r="M530" s="1" t="s">
        <v>53</v>
      </c>
      <c r="N530" s="2">
        <v>38713</v>
      </c>
      <c r="O530" s="2">
        <v>40304</v>
      </c>
      <c r="R530" s="2">
        <v>40249</v>
      </c>
      <c r="S530" s="4">
        <f t="shared" si="26"/>
        <v>4.1506849315068495</v>
      </c>
      <c r="T530" s="4">
        <f t="shared" si="24"/>
        <v>-1.8</v>
      </c>
      <c r="U530" s="1">
        <v>23</v>
      </c>
      <c r="V530" s="1">
        <v>1.08</v>
      </c>
      <c r="Z530" s="1">
        <v>244</v>
      </c>
      <c r="AA530" s="1">
        <v>73</v>
      </c>
      <c r="AB530" s="1">
        <v>162</v>
      </c>
      <c r="AC530" s="1">
        <v>45</v>
      </c>
      <c r="AD530" s="1">
        <v>79</v>
      </c>
      <c r="AF530" s="1">
        <v>32</v>
      </c>
      <c r="AG530" s="1">
        <v>18</v>
      </c>
      <c r="AH530" s="1">
        <v>6.61</v>
      </c>
      <c r="AI530" s="1">
        <v>3.2</v>
      </c>
      <c r="AJ530" s="1">
        <v>2.5</v>
      </c>
      <c r="AK530" s="1">
        <v>0.6</v>
      </c>
      <c r="AL530" s="1">
        <v>0.2</v>
      </c>
      <c r="AM530" s="1">
        <v>0.1</v>
      </c>
      <c r="AN530" s="1">
        <v>5.39</v>
      </c>
      <c r="AO530" s="1">
        <v>13.3</v>
      </c>
      <c r="AP530" s="1">
        <v>38.299999999999997</v>
      </c>
      <c r="AQ530" s="1">
        <v>257</v>
      </c>
    </row>
    <row r="531" spans="1:43" ht="27" customHeight="1">
      <c r="A531" s="1">
        <v>531</v>
      </c>
      <c r="B531" s="1">
        <v>98</v>
      </c>
      <c r="C531" s="1" t="s">
        <v>20</v>
      </c>
      <c r="I531" s="1">
        <v>3</v>
      </c>
      <c r="J531" s="2">
        <v>40249</v>
      </c>
      <c r="K531" s="4">
        <f t="shared" si="25"/>
        <v>1.8</v>
      </c>
      <c r="L531" s="1">
        <v>4</v>
      </c>
      <c r="M531" s="1" t="s">
        <v>53</v>
      </c>
      <c r="N531" s="2">
        <v>38713</v>
      </c>
      <c r="O531" s="2">
        <v>40304</v>
      </c>
      <c r="R531" s="2">
        <v>40304</v>
      </c>
      <c r="S531" s="4">
        <f t="shared" si="26"/>
        <v>4.2986301369863016</v>
      </c>
      <c r="T531" s="4">
        <f t="shared" si="24"/>
        <v>0</v>
      </c>
      <c r="U531" s="1">
        <v>23</v>
      </c>
      <c r="Z531" s="1">
        <v>230</v>
      </c>
      <c r="AA531" s="1">
        <v>60</v>
      </c>
      <c r="AB531" s="1">
        <v>159</v>
      </c>
      <c r="AC531" s="1">
        <v>59</v>
      </c>
      <c r="AF531" s="1">
        <v>33</v>
      </c>
      <c r="AG531" s="1">
        <v>15</v>
      </c>
      <c r="AH531" s="1">
        <v>6.27</v>
      </c>
      <c r="AI531" s="1">
        <v>1.92</v>
      </c>
      <c r="AJ531" s="1">
        <v>3.76</v>
      </c>
      <c r="AK531" s="1">
        <v>0.41</v>
      </c>
      <c r="AL531" s="1">
        <v>0.17</v>
      </c>
      <c r="AM531" s="1">
        <v>0.01</v>
      </c>
      <c r="AN531" s="1">
        <v>5.21</v>
      </c>
      <c r="AO531" s="1">
        <v>12.9</v>
      </c>
      <c r="AP531" s="1">
        <v>38.1</v>
      </c>
      <c r="AQ531" s="1">
        <v>279</v>
      </c>
    </row>
    <row r="532" spans="1:43" ht="27" customHeight="1">
      <c r="A532" s="1">
        <v>532</v>
      </c>
      <c r="B532" s="1">
        <v>100</v>
      </c>
      <c r="C532" s="1" t="s">
        <v>37</v>
      </c>
      <c r="D532" s="1" t="s">
        <v>60</v>
      </c>
      <c r="E532" s="1" t="s">
        <v>74</v>
      </c>
      <c r="F532" s="1" t="s">
        <v>73</v>
      </c>
      <c r="H532" s="1" t="s">
        <v>71</v>
      </c>
      <c r="I532" s="1">
        <v>1</v>
      </c>
      <c r="J532" s="2">
        <v>39559</v>
      </c>
      <c r="K532" s="4">
        <f t="shared" si="25"/>
        <v>0</v>
      </c>
      <c r="L532" s="1">
        <v>1</v>
      </c>
      <c r="M532" s="1" t="s">
        <v>53</v>
      </c>
      <c r="N532" s="2">
        <v>39252</v>
      </c>
      <c r="O532" s="2">
        <v>43012</v>
      </c>
      <c r="R532" s="2">
        <v>39559</v>
      </c>
      <c r="S532" s="4">
        <f t="shared" si="26"/>
        <v>0.82739726027397265</v>
      </c>
      <c r="T532" s="4">
        <f t="shared" si="24"/>
        <v>-113.43333333333334</v>
      </c>
      <c r="U532" s="1">
        <v>11.8</v>
      </c>
      <c r="V532" s="1">
        <v>0.75</v>
      </c>
      <c r="Z532" s="1">
        <v>264</v>
      </c>
      <c r="AA532" s="1">
        <v>60</v>
      </c>
      <c r="AB532" s="1">
        <v>188</v>
      </c>
      <c r="AC532" s="1">
        <v>76</v>
      </c>
      <c r="AD532" s="1">
        <v>89</v>
      </c>
      <c r="AF532" s="1">
        <v>35</v>
      </c>
      <c r="AG532" s="1">
        <v>23</v>
      </c>
      <c r="AH532" s="1">
        <v>8.58</v>
      </c>
      <c r="AI532" s="1">
        <v>1.9</v>
      </c>
      <c r="AJ532" s="1">
        <v>5.6</v>
      </c>
      <c r="AK532" s="1">
        <v>0.7</v>
      </c>
      <c r="AL532" s="1">
        <v>0.3</v>
      </c>
      <c r="AM532" s="1">
        <v>0.1</v>
      </c>
      <c r="AN532" s="1">
        <v>5.37</v>
      </c>
      <c r="AO532" s="1">
        <v>12.7</v>
      </c>
      <c r="AP532" s="1">
        <v>38.4</v>
      </c>
      <c r="AQ532" s="1">
        <v>210</v>
      </c>
    </row>
    <row r="533" spans="1:43" ht="27" customHeight="1">
      <c r="A533" s="1">
        <v>533</v>
      </c>
      <c r="B533" s="1">
        <v>100</v>
      </c>
      <c r="C533" s="1" t="s">
        <v>37</v>
      </c>
      <c r="I533" s="1">
        <v>2</v>
      </c>
      <c r="J533" s="2">
        <v>39559</v>
      </c>
      <c r="K533" s="4">
        <f t="shared" si="25"/>
        <v>14.166666666666666</v>
      </c>
      <c r="M533" s="1" t="s">
        <v>53</v>
      </c>
      <c r="N533" s="2">
        <v>39252</v>
      </c>
      <c r="O533" s="2">
        <v>43012</v>
      </c>
      <c r="R533" s="2">
        <v>39990</v>
      </c>
      <c r="S533" s="4">
        <f t="shared" si="26"/>
        <v>1.9917808219178081</v>
      </c>
      <c r="T533" s="4">
        <f t="shared" si="24"/>
        <v>-99.266666666666666</v>
      </c>
      <c r="U533" s="1">
        <v>14.5</v>
      </c>
      <c r="Z533" s="1">
        <v>243</v>
      </c>
      <c r="AA533" s="1">
        <v>43</v>
      </c>
      <c r="AB533" s="1">
        <v>171</v>
      </c>
      <c r="AC533" s="1">
        <v>145</v>
      </c>
      <c r="AF533" s="1">
        <v>30</v>
      </c>
      <c r="AG533" s="1">
        <v>17</v>
      </c>
      <c r="AH533" s="1">
        <v>9.0399999999999991</v>
      </c>
      <c r="AI533" s="1">
        <v>3.5</v>
      </c>
      <c r="AJ533" s="1">
        <v>4.5</v>
      </c>
      <c r="AK533" s="1">
        <v>0.7</v>
      </c>
      <c r="AL533" s="1">
        <v>0.3</v>
      </c>
      <c r="AM533" s="1">
        <v>0</v>
      </c>
      <c r="AN533" s="1">
        <v>4.92</v>
      </c>
      <c r="AO533" s="1">
        <v>12.7</v>
      </c>
      <c r="AP533" s="1">
        <v>36.799999999999997</v>
      </c>
      <c r="AQ533" s="1">
        <v>318</v>
      </c>
    </row>
    <row r="534" spans="1:43" ht="27" customHeight="1">
      <c r="A534" s="1">
        <v>534</v>
      </c>
      <c r="B534" s="1">
        <v>100</v>
      </c>
      <c r="C534" s="1" t="s">
        <v>37</v>
      </c>
      <c r="I534" s="1">
        <v>3</v>
      </c>
      <c r="J534" s="2">
        <v>39559</v>
      </c>
      <c r="K534" s="4">
        <f t="shared" si="25"/>
        <v>88.833333333333329</v>
      </c>
      <c r="M534" s="1" t="s">
        <v>53</v>
      </c>
      <c r="N534" s="2">
        <v>39252</v>
      </c>
      <c r="O534" s="2">
        <v>43012</v>
      </c>
      <c r="R534" s="2">
        <v>42263</v>
      </c>
      <c r="S534" s="4">
        <f t="shared" si="26"/>
        <v>8.1287671232876715</v>
      </c>
      <c r="T534" s="4">
        <f t="shared" si="24"/>
        <v>-24.6</v>
      </c>
      <c r="U534" s="1">
        <v>36</v>
      </c>
      <c r="V534" s="1">
        <v>1.36</v>
      </c>
      <c r="Z534" s="1">
        <v>243</v>
      </c>
      <c r="AA534" s="1">
        <v>48</v>
      </c>
      <c r="AB534" s="1">
        <v>152</v>
      </c>
      <c r="AC534" s="1">
        <v>80</v>
      </c>
    </row>
    <row r="535" spans="1:43" ht="27" customHeight="1">
      <c r="A535" s="1">
        <v>535</v>
      </c>
      <c r="B535" s="1">
        <v>100</v>
      </c>
      <c r="C535" s="1" t="s">
        <v>37</v>
      </c>
      <c r="I535" s="1">
        <v>4</v>
      </c>
      <c r="J535" s="2">
        <v>39559</v>
      </c>
      <c r="K535" s="4">
        <f t="shared" si="25"/>
        <v>111.16666666666667</v>
      </c>
      <c r="M535" s="1" t="s">
        <v>53</v>
      </c>
      <c r="N535" s="2">
        <v>39252</v>
      </c>
      <c r="O535" s="2">
        <v>43012</v>
      </c>
      <c r="R535" s="2">
        <v>42942</v>
      </c>
      <c r="S535" s="4">
        <f t="shared" si="26"/>
        <v>9.9643835616438352</v>
      </c>
      <c r="T535" s="4">
        <f t="shared" si="24"/>
        <v>-2.2666666666666666</v>
      </c>
      <c r="U535" s="1">
        <v>51</v>
      </c>
      <c r="V535" s="1">
        <v>1.46</v>
      </c>
      <c r="Z535" s="1">
        <v>245</v>
      </c>
      <c r="AA535" s="1">
        <v>46</v>
      </c>
      <c r="AB535" s="1">
        <v>169</v>
      </c>
    </row>
    <row r="536" spans="1:43" ht="27" customHeight="1">
      <c r="A536" s="1">
        <f t="shared" ref="A536" si="27">SUM(A535,1)</f>
        <v>536</v>
      </c>
      <c r="B536" s="1">
        <v>100</v>
      </c>
      <c r="C536" s="1" t="s">
        <v>37</v>
      </c>
      <c r="I536" s="1">
        <v>5</v>
      </c>
      <c r="J536" s="2">
        <v>39559</v>
      </c>
      <c r="K536" s="4">
        <f t="shared" si="25"/>
        <v>113.43333333333334</v>
      </c>
      <c r="L536" s="1">
        <v>4</v>
      </c>
      <c r="M536" s="1" t="s">
        <v>53</v>
      </c>
      <c r="N536" s="2">
        <v>39252</v>
      </c>
      <c r="O536" s="2">
        <v>43012</v>
      </c>
      <c r="R536" s="2">
        <v>43012</v>
      </c>
      <c r="S536" s="4">
        <f t="shared" si="26"/>
        <v>10.150684931506849</v>
      </c>
      <c r="T536" s="4">
        <f t="shared" si="24"/>
        <v>0</v>
      </c>
      <c r="U536" s="1">
        <v>51</v>
      </c>
      <c r="V536" s="1">
        <v>1.46</v>
      </c>
      <c r="Z536" s="1">
        <v>253</v>
      </c>
      <c r="AA536" s="1">
        <v>49</v>
      </c>
      <c r="AB536" s="1">
        <v>169</v>
      </c>
      <c r="AC536" s="1">
        <v>174</v>
      </c>
      <c r="AD536" s="1">
        <v>80</v>
      </c>
      <c r="AF536" s="1">
        <v>20</v>
      </c>
      <c r="AG536" s="1">
        <v>17</v>
      </c>
      <c r="AH536" s="1">
        <v>7.97</v>
      </c>
      <c r="AI536" s="1">
        <v>5.6</v>
      </c>
      <c r="AJ536" s="1">
        <v>1.52</v>
      </c>
      <c r="AK536" s="1">
        <v>0.57999999999999996</v>
      </c>
      <c r="AL536" s="1">
        <v>0.27</v>
      </c>
      <c r="AM536" s="1">
        <v>0.03</v>
      </c>
      <c r="AN536" s="1">
        <v>4.99</v>
      </c>
      <c r="AO536" s="1">
        <v>13.1</v>
      </c>
      <c r="AP536" s="1">
        <v>39.1</v>
      </c>
      <c r="AQ536" s="1">
        <v>281</v>
      </c>
    </row>
  </sheetData>
  <sheetProtection algorithmName="SHA-512" hashValue="ycH11OeqMfZsY8374m9rFD5IIqmDIrVETshJOysoQdRglIvCJ9ZHnGS9DJrLfNC2IWLLC35iPSPmhRP6Ti2D4w==" saltValue="UE0BXSAS3AkLbfw7QJfutg==" spinCount="100000" sheet="1" objects="1" scenarios="1"/>
  <autoFilter ref="A1:AQ536" xr:uid="{39574AB5-80C4-4BDF-9757-76CA16B6FBD5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85"/>
  <sheetViews>
    <sheetView workbookViewId="0">
      <pane ySplit="1" topLeftCell="A2" activePane="bottomLeft" state="frozen"/>
      <selection pane="bottomLeft" activeCell="P63" sqref="P63"/>
    </sheetView>
  </sheetViews>
  <sheetFormatPr defaultRowHeight="18.75"/>
  <cols>
    <col min="2" max="6" width="9.140625" style="1"/>
    <col min="18" max="28" width="13.5703125" customWidth="1"/>
  </cols>
  <sheetData>
    <row r="1" spans="1:29">
      <c r="A1" t="s">
        <v>51</v>
      </c>
      <c r="B1" s="1" t="s">
        <v>78</v>
      </c>
      <c r="C1" s="1" t="s">
        <v>79</v>
      </c>
      <c r="D1" s="1" t="s">
        <v>80</v>
      </c>
      <c r="E1" s="1" t="s">
        <v>81</v>
      </c>
      <c r="F1" s="1" t="s">
        <v>82</v>
      </c>
      <c r="G1" s="1" t="s">
        <v>83</v>
      </c>
      <c r="H1" s="1" t="s">
        <v>84</v>
      </c>
      <c r="I1" s="1" t="s">
        <v>85</v>
      </c>
      <c r="J1" s="1" t="s">
        <v>86</v>
      </c>
      <c r="K1" s="1" t="s">
        <v>87</v>
      </c>
      <c r="L1" s="1" t="s">
        <v>88</v>
      </c>
      <c r="M1" s="1" t="s">
        <v>89</v>
      </c>
      <c r="N1" s="1" t="s">
        <v>91</v>
      </c>
      <c r="O1" s="1" t="s">
        <v>92</v>
      </c>
      <c r="P1" s="1" t="s">
        <v>93</v>
      </c>
      <c r="Q1" s="1" t="s">
        <v>94</v>
      </c>
      <c r="R1" s="1" t="s">
        <v>95</v>
      </c>
      <c r="S1" s="1" t="s">
        <v>96</v>
      </c>
      <c r="T1" s="1" t="s">
        <v>97</v>
      </c>
      <c r="U1" s="1" t="s">
        <v>98</v>
      </c>
      <c r="V1" s="1" t="s">
        <v>99</v>
      </c>
      <c r="W1" s="1" t="s">
        <v>100</v>
      </c>
      <c r="X1" s="1" t="s">
        <v>101</v>
      </c>
      <c r="Y1" s="1" t="s">
        <v>102</v>
      </c>
      <c r="Z1" s="1" t="s">
        <v>103</v>
      </c>
      <c r="AA1" s="1" t="s">
        <v>104</v>
      </c>
      <c r="AB1" s="1" t="s">
        <v>105</v>
      </c>
      <c r="AC1" s="1" t="s">
        <v>106</v>
      </c>
    </row>
    <row r="2" spans="1:29">
      <c r="A2" t="s">
        <v>90</v>
      </c>
      <c r="B2" s="1">
        <v>327</v>
      </c>
      <c r="C2" s="1">
        <v>66</v>
      </c>
      <c r="D2" s="1">
        <v>242</v>
      </c>
      <c r="E2" s="1">
        <v>94</v>
      </c>
      <c r="F2" s="1">
        <v>309</v>
      </c>
      <c r="G2">
        <v>64</v>
      </c>
      <c r="H2">
        <v>231</v>
      </c>
      <c r="I2">
        <v>68</v>
      </c>
      <c r="J2">
        <v>241</v>
      </c>
      <c r="K2">
        <v>68</v>
      </c>
      <c r="L2">
        <v>155</v>
      </c>
      <c r="M2">
        <v>92</v>
      </c>
      <c r="N2">
        <v>227</v>
      </c>
      <c r="O2">
        <v>58</v>
      </c>
      <c r="P2">
        <v>153</v>
      </c>
      <c r="Q2">
        <v>80</v>
      </c>
      <c r="R2">
        <f xml:space="preserve"> (1 - PRODUCT(F2,1/B2))*100</f>
        <v>5.5045871559633035</v>
      </c>
      <c r="S2">
        <f xml:space="preserve"> (1 - PRODUCT(J2,1/B2))*100</f>
        <v>26.299694189602441</v>
      </c>
      <c r="T2">
        <f xml:space="preserve"> (1 - PRODUCT(N2,1/B2))*100</f>
        <v>30.581039755351679</v>
      </c>
      <c r="U2">
        <f xml:space="preserve"> (1 - PRODUCT(G2,1/C2))*100</f>
        <v>3.0303030303030276</v>
      </c>
      <c r="V2">
        <f xml:space="preserve"> (1 - PRODUCT(K2,1/C2))*100</f>
        <v>-3.0303030303030276</v>
      </c>
      <c r="W2">
        <f xml:space="preserve"> (1 - PRODUCT(O2,1/C2))*100</f>
        <v>12.121212121212121</v>
      </c>
      <c r="X2">
        <f xml:space="preserve"> (1 - PRODUCT(H2,1/D2))*100</f>
        <v>4.5454545454545414</v>
      </c>
      <c r="Y2">
        <f xml:space="preserve"> (1 - PRODUCT(L2,1/D2))*100</f>
        <v>35.950413223140501</v>
      </c>
      <c r="Z2">
        <f xml:space="preserve"> (1 - PRODUCT(P2,1/D2))*100</f>
        <v>36.776859504132233</v>
      </c>
      <c r="AA2">
        <f xml:space="preserve"> (1 - PRODUCT(I2,1/E2))*100</f>
        <v>27.659574468085111</v>
      </c>
      <c r="AB2">
        <f xml:space="preserve"> (1 - PRODUCT(M2,1/E2))*100</f>
        <v>2.1276595744680882</v>
      </c>
      <c r="AC2">
        <f xml:space="preserve"> (1 - PRODUCT(Q2,1/E2))*100</f>
        <v>14.893617021276595</v>
      </c>
    </row>
    <row r="3" spans="1:29">
      <c r="A3" t="s">
        <v>90</v>
      </c>
      <c r="B3" s="1">
        <v>259</v>
      </c>
      <c r="F3" s="1">
        <v>236</v>
      </c>
      <c r="G3">
        <v>61</v>
      </c>
      <c r="H3">
        <v>165</v>
      </c>
      <c r="I3">
        <v>46</v>
      </c>
      <c r="J3">
        <v>204</v>
      </c>
      <c r="K3">
        <v>62</v>
      </c>
      <c r="L3">
        <v>135</v>
      </c>
      <c r="M3">
        <v>37</v>
      </c>
      <c r="N3">
        <v>174</v>
      </c>
      <c r="O3">
        <v>59</v>
      </c>
      <c r="P3">
        <v>105</v>
      </c>
      <c r="Q3">
        <v>50</v>
      </c>
      <c r="R3">
        <f t="shared" ref="R3:R28" si="0" xml:space="preserve"> (1 - PRODUCT(F3,1/B3))*100</f>
        <v>8.8803088803088741</v>
      </c>
      <c r="S3">
        <f t="shared" ref="S3:S28" si="1" xml:space="preserve"> (1 - PRODUCT(J3,1/B3))*100</f>
        <v>21.235521235521237</v>
      </c>
      <c r="T3">
        <f t="shared" ref="T3:T66" si="2" xml:space="preserve"> (1 - PRODUCT(N3,1/B3))*100</f>
        <v>32.818532818532816</v>
      </c>
      <c r="U3" t="e">
        <f t="shared" ref="U3:U28" si="3" xml:space="preserve"> (1 - PRODUCT(G3,1/C3))*100</f>
        <v>#DIV/0!</v>
      </c>
      <c r="V3" t="e">
        <f t="shared" ref="V3:V28" si="4" xml:space="preserve"> (1 - PRODUCT(K3,1/C3))*100</f>
        <v>#DIV/0!</v>
      </c>
      <c r="W3" t="e">
        <f t="shared" ref="W3:W66" si="5" xml:space="preserve"> (1 - PRODUCT(O3,1/C3))*100</f>
        <v>#DIV/0!</v>
      </c>
      <c r="X3" t="e">
        <f t="shared" ref="X3:X28" si="6" xml:space="preserve"> (1 - PRODUCT(H3,1/D3))*100</f>
        <v>#DIV/0!</v>
      </c>
      <c r="Y3" t="e">
        <f t="shared" ref="Y3:Y28" si="7" xml:space="preserve"> (1 - PRODUCT(L3,1/D3))*100</f>
        <v>#DIV/0!</v>
      </c>
      <c r="Z3" t="e">
        <f t="shared" ref="Z3:Z66" si="8" xml:space="preserve"> (1 - PRODUCT(P3,1/D3))*100</f>
        <v>#DIV/0!</v>
      </c>
      <c r="AA3" t="e">
        <f t="shared" ref="AA3:AA28" si="9" xml:space="preserve"> (1 - PRODUCT(I3,1/E3))*100</f>
        <v>#DIV/0!</v>
      </c>
      <c r="AB3" t="e">
        <f t="shared" ref="AB3:AB28" si="10" xml:space="preserve"> (1 - PRODUCT(M3,1/E3))*100</f>
        <v>#DIV/0!</v>
      </c>
      <c r="AC3" t="e">
        <f t="shared" ref="AC3:AC66" si="11" xml:space="preserve"> (1 - PRODUCT(Q3,1/E3))*100</f>
        <v>#DIV/0!</v>
      </c>
    </row>
    <row r="4" spans="1:29">
      <c r="A4" t="s">
        <v>90</v>
      </c>
      <c r="B4" s="1">
        <v>319</v>
      </c>
      <c r="C4" s="1">
        <v>63</v>
      </c>
      <c r="D4" s="1">
        <v>228</v>
      </c>
      <c r="E4" s="1">
        <v>143</v>
      </c>
      <c r="F4" s="1">
        <v>288</v>
      </c>
      <c r="G4">
        <v>83</v>
      </c>
      <c r="H4">
        <v>189</v>
      </c>
      <c r="I4">
        <v>80</v>
      </c>
      <c r="J4">
        <v>210</v>
      </c>
      <c r="K4">
        <v>73</v>
      </c>
      <c r="L4">
        <v>123</v>
      </c>
      <c r="M4">
        <v>69</v>
      </c>
      <c r="N4">
        <v>244</v>
      </c>
      <c r="O4">
        <v>79</v>
      </c>
      <c r="P4">
        <v>148</v>
      </c>
      <c r="Q4">
        <v>83</v>
      </c>
      <c r="R4">
        <f t="shared" si="0"/>
        <v>9.7178683385580005</v>
      </c>
      <c r="S4">
        <f t="shared" si="1"/>
        <v>34.169278996865202</v>
      </c>
      <c r="T4">
        <f t="shared" si="2"/>
        <v>23.510971786833856</v>
      </c>
      <c r="U4">
        <f t="shared" si="3"/>
        <v>-31.746031746031743</v>
      </c>
      <c r="V4">
        <f t="shared" si="4"/>
        <v>-15.873015873015861</v>
      </c>
      <c r="W4">
        <f t="shared" si="5"/>
        <v>-25.396825396825395</v>
      </c>
      <c r="X4">
        <f t="shared" si="6"/>
        <v>17.105263157894747</v>
      </c>
      <c r="Y4">
        <f t="shared" si="7"/>
        <v>46.05263157894737</v>
      </c>
      <c r="Z4">
        <f t="shared" si="8"/>
        <v>35.087719298245609</v>
      </c>
      <c r="AA4">
        <f t="shared" si="9"/>
        <v>44.055944055944053</v>
      </c>
      <c r="AB4">
        <f t="shared" si="10"/>
        <v>51.748251748251747</v>
      </c>
      <c r="AC4">
        <f t="shared" si="11"/>
        <v>41.95804195804196</v>
      </c>
    </row>
    <row r="5" spans="1:29">
      <c r="A5" t="s">
        <v>90</v>
      </c>
      <c r="B5" s="1">
        <v>235</v>
      </c>
      <c r="C5" s="1">
        <v>51</v>
      </c>
      <c r="D5" s="1">
        <v>117</v>
      </c>
      <c r="E5" s="1">
        <v>64</v>
      </c>
      <c r="F5" s="1">
        <v>270</v>
      </c>
      <c r="G5">
        <v>46</v>
      </c>
      <c r="H5">
        <v>227</v>
      </c>
      <c r="I5">
        <v>81</v>
      </c>
      <c r="J5">
        <v>165</v>
      </c>
      <c r="K5">
        <v>47</v>
      </c>
      <c r="L5">
        <v>106</v>
      </c>
      <c r="M5">
        <v>61</v>
      </c>
      <c r="N5">
        <v>180</v>
      </c>
      <c r="O5">
        <v>39</v>
      </c>
      <c r="P5">
        <v>128</v>
      </c>
      <c r="Q5">
        <v>67</v>
      </c>
      <c r="R5">
        <f t="shared" si="0"/>
        <v>-14.893617021276606</v>
      </c>
      <c r="S5">
        <f t="shared" si="1"/>
        <v>29.787234042553191</v>
      </c>
      <c r="T5">
        <f t="shared" si="2"/>
        <v>23.404255319148938</v>
      </c>
      <c r="U5">
        <f t="shared" si="3"/>
        <v>9.8039215686274499</v>
      </c>
      <c r="V5">
        <f t="shared" si="4"/>
        <v>7.8431372549019667</v>
      </c>
      <c r="W5">
        <f t="shared" si="5"/>
        <v>23.529411764705888</v>
      </c>
      <c r="X5">
        <f t="shared" si="6"/>
        <v>-94.017094017094038</v>
      </c>
      <c r="Y5">
        <f t="shared" si="7"/>
        <v>9.4017094017093896</v>
      </c>
      <c r="Z5">
        <f t="shared" si="8"/>
        <v>-9.4017094017094127</v>
      </c>
      <c r="AA5">
        <f t="shared" si="9"/>
        <v>-26.5625</v>
      </c>
      <c r="AB5">
        <f t="shared" si="10"/>
        <v>4.6875</v>
      </c>
      <c r="AC5">
        <f t="shared" si="11"/>
        <v>-4.6875</v>
      </c>
    </row>
    <row r="6" spans="1:29">
      <c r="A6" t="s">
        <v>90</v>
      </c>
      <c r="B6" s="1">
        <v>263</v>
      </c>
      <c r="C6" s="1">
        <v>54</v>
      </c>
      <c r="D6" s="1">
        <v>201</v>
      </c>
      <c r="E6" s="1">
        <v>38</v>
      </c>
      <c r="F6" s="1">
        <v>248</v>
      </c>
      <c r="G6">
        <v>65</v>
      </c>
      <c r="H6">
        <v>169</v>
      </c>
      <c r="I6">
        <v>70</v>
      </c>
      <c r="J6">
        <v>262</v>
      </c>
      <c r="K6">
        <v>64</v>
      </c>
      <c r="L6">
        <v>180</v>
      </c>
      <c r="M6">
        <v>87</v>
      </c>
      <c r="N6">
        <v>201</v>
      </c>
      <c r="R6">
        <f t="shared" si="0"/>
        <v>5.7034220532319431</v>
      </c>
      <c r="S6">
        <f t="shared" si="1"/>
        <v>0.38022813688213253</v>
      </c>
      <c r="T6">
        <f t="shared" si="2"/>
        <v>23.574144486692017</v>
      </c>
      <c r="U6">
        <f t="shared" si="3"/>
        <v>-20.370370370370374</v>
      </c>
      <c r="V6">
        <f t="shared" si="4"/>
        <v>-18.518518518518512</v>
      </c>
      <c r="W6">
        <f t="shared" si="5"/>
        <v>98.148148148148152</v>
      </c>
      <c r="X6">
        <f t="shared" si="6"/>
        <v>15.920398009950254</v>
      </c>
      <c r="Y6">
        <f t="shared" si="7"/>
        <v>10.447761194029848</v>
      </c>
      <c r="Z6">
        <f t="shared" si="8"/>
        <v>99.50248756218906</v>
      </c>
      <c r="AA6">
        <f t="shared" si="9"/>
        <v>-84.210526315789465</v>
      </c>
      <c r="AB6">
        <f t="shared" si="10"/>
        <v>-128.9473684210526</v>
      </c>
      <c r="AC6">
        <f t="shared" si="11"/>
        <v>97.368421052631575</v>
      </c>
    </row>
    <row r="7" spans="1:29">
      <c r="A7" t="s">
        <v>90</v>
      </c>
      <c r="B7" s="1">
        <v>254</v>
      </c>
      <c r="C7" s="1">
        <v>44</v>
      </c>
      <c r="D7" s="1">
        <v>185</v>
      </c>
      <c r="E7" s="1">
        <v>123</v>
      </c>
      <c r="F7" s="1">
        <v>264</v>
      </c>
      <c r="G7">
        <v>54</v>
      </c>
      <c r="H7">
        <v>191</v>
      </c>
      <c r="I7">
        <v>95</v>
      </c>
      <c r="J7">
        <v>190</v>
      </c>
      <c r="K7">
        <v>51</v>
      </c>
      <c r="L7">
        <v>116</v>
      </c>
      <c r="M7">
        <v>111</v>
      </c>
      <c r="N7">
        <v>184</v>
      </c>
      <c r="O7">
        <v>35</v>
      </c>
      <c r="P7">
        <v>131</v>
      </c>
      <c r="Q7">
        <v>92</v>
      </c>
      <c r="R7">
        <f t="shared" si="0"/>
        <v>-3.937007874015741</v>
      </c>
      <c r="S7">
        <f t="shared" si="1"/>
        <v>25.196850393700785</v>
      </c>
      <c r="T7">
        <f t="shared" si="2"/>
        <v>27.55905511811023</v>
      </c>
      <c r="U7">
        <f t="shared" si="3"/>
        <v>-22.72727272727273</v>
      </c>
      <c r="V7">
        <f t="shared" si="4"/>
        <v>-15.909090909090917</v>
      </c>
      <c r="W7">
        <f t="shared" si="5"/>
        <v>20.454545454545446</v>
      </c>
      <c r="X7">
        <f t="shared" si="6"/>
        <v>-3.2432432432432545</v>
      </c>
      <c r="Y7">
        <f t="shared" si="7"/>
        <v>37.297297297297291</v>
      </c>
      <c r="Z7">
        <f t="shared" si="8"/>
        <v>29.189189189189179</v>
      </c>
      <c r="AA7">
        <f t="shared" si="9"/>
        <v>22.764227642276413</v>
      </c>
      <c r="AB7">
        <f t="shared" si="10"/>
        <v>9.7560975609755971</v>
      </c>
      <c r="AC7">
        <f t="shared" si="11"/>
        <v>25.203252032520318</v>
      </c>
    </row>
    <row r="8" spans="1:29">
      <c r="A8" t="s">
        <v>90</v>
      </c>
      <c r="B8" s="1">
        <v>281</v>
      </c>
      <c r="C8" s="1">
        <v>55</v>
      </c>
      <c r="D8" s="1">
        <v>216</v>
      </c>
      <c r="E8" s="1">
        <v>49</v>
      </c>
      <c r="F8" s="1">
        <v>244</v>
      </c>
      <c r="G8">
        <v>45</v>
      </c>
      <c r="H8">
        <v>184</v>
      </c>
      <c r="I8">
        <v>74</v>
      </c>
      <c r="J8">
        <v>182</v>
      </c>
      <c r="K8">
        <v>47</v>
      </c>
      <c r="L8">
        <v>126</v>
      </c>
      <c r="M8">
        <v>47</v>
      </c>
      <c r="N8">
        <v>198</v>
      </c>
      <c r="O8">
        <v>44</v>
      </c>
      <c r="P8">
        <v>142</v>
      </c>
      <c r="Q8">
        <v>59</v>
      </c>
      <c r="R8">
        <f t="shared" si="0"/>
        <v>13.167259786476871</v>
      </c>
      <c r="S8">
        <f t="shared" si="1"/>
        <v>35.231316725978658</v>
      </c>
      <c r="T8">
        <f t="shared" si="2"/>
        <v>29.537366548042709</v>
      </c>
      <c r="U8">
        <f t="shared" si="3"/>
        <v>18.181818181818187</v>
      </c>
      <c r="V8">
        <f t="shared" si="4"/>
        <v>14.54545454545455</v>
      </c>
      <c r="W8">
        <f t="shared" si="5"/>
        <v>20.000000000000007</v>
      </c>
      <c r="X8">
        <f t="shared" si="6"/>
        <v>14.814814814814813</v>
      </c>
      <c r="Y8">
        <f t="shared" si="7"/>
        <v>41.666666666666671</v>
      </c>
      <c r="Z8">
        <f t="shared" si="8"/>
        <v>34.259259259259267</v>
      </c>
      <c r="AA8">
        <f t="shared" si="9"/>
        <v>-51.020408163265294</v>
      </c>
      <c r="AB8">
        <f t="shared" si="10"/>
        <v>4.081632653061229</v>
      </c>
      <c r="AC8">
        <f t="shared" si="11"/>
        <v>-20.408163265306122</v>
      </c>
    </row>
    <row r="9" spans="1:29">
      <c r="A9" t="s">
        <v>90</v>
      </c>
      <c r="B9" s="1">
        <v>288</v>
      </c>
      <c r="C9" s="1">
        <v>55</v>
      </c>
      <c r="D9" s="1">
        <v>223</v>
      </c>
      <c r="E9" s="1">
        <v>46</v>
      </c>
      <c r="F9" s="1">
        <v>326</v>
      </c>
      <c r="G9">
        <v>58</v>
      </c>
      <c r="H9">
        <v>258</v>
      </c>
      <c r="I9">
        <v>49</v>
      </c>
      <c r="J9">
        <v>288</v>
      </c>
      <c r="K9">
        <v>67</v>
      </c>
      <c r="L9">
        <v>210</v>
      </c>
      <c r="M9">
        <v>53</v>
      </c>
      <c r="N9">
        <v>196</v>
      </c>
      <c r="O9">
        <v>39</v>
      </c>
      <c r="P9">
        <v>150</v>
      </c>
      <c r="Q9">
        <v>68</v>
      </c>
      <c r="R9">
        <f t="shared" si="0"/>
        <v>-13.194444444444443</v>
      </c>
      <c r="S9">
        <f t="shared" si="1"/>
        <v>0</v>
      </c>
      <c r="T9">
        <f t="shared" si="2"/>
        <v>31.944444444444454</v>
      </c>
      <c r="U9">
        <f t="shared" si="3"/>
        <v>-5.4545454545454453</v>
      </c>
      <c r="V9">
        <f t="shared" si="4"/>
        <v>-21.818181818181802</v>
      </c>
      <c r="W9">
        <f t="shared" si="5"/>
        <v>29.09090909090909</v>
      </c>
      <c r="X9">
        <f t="shared" si="6"/>
        <v>-15.695067264573993</v>
      </c>
      <c r="Y9">
        <f t="shared" si="7"/>
        <v>5.8295964125560591</v>
      </c>
      <c r="Z9">
        <f t="shared" si="8"/>
        <v>32.735426008968616</v>
      </c>
      <c r="AA9">
        <f t="shared" si="9"/>
        <v>-6.5217391304347894</v>
      </c>
      <c r="AB9">
        <f t="shared" si="10"/>
        <v>-15.217391304347828</v>
      </c>
      <c r="AC9">
        <f t="shared" si="11"/>
        <v>-47.826086956521728</v>
      </c>
    </row>
    <row r="10" spans="1:29">
      <c r="A10" t="s">
        <v>90</v>
      </c>
      <c r="B10" s="1">
        <v>316</v>
      </c>
      <c r="C10" s="1">
        <v>67</v>
      </c>
      <c r="D10" s="1">
        <v>214</v>
      </c>
      <c r="E10" s="1">
        <v>228</v>
      </c>
      <c r="F10" s="1">
        <v>247</v>
      </c>
      <c r="G10">
        <v>45</v>
      </c>
      <c r="H10">
        <v>181</v>
      </c>
      <c r="I10">
        <v>107</v>
      </c>
      <c r="J10">
        <v>193</v>
      </c>
      <c r="K10">
        <v>39</v>
      </c>
      <c r="L10">
        <v>135</v>
      </c>
      <c r="M10">
        <v>92</v>
      </c>
      <c r="N10">
        <v>165</v>
      </c>
      <c r="O10">
        <v>50</v>
      </c>
      <c r="P10">
        <v>103</v>
      </c>
      <c r="Q10">
        <v>58</v>
      </c>
      <c r="R10">
        <f t="shared" si="0"/>
        <v>21.835443037974688</v>
      </c>
      <c r="S10">
        <f t="shared" si="1"/>
        <v>38.924050632911388</v>
      </c>
      <c r="T10">
        <f t="shared" si="2"/>
        <v>47.784810126582279</v>
      </c>
      <c r="U10">
        <f t="shared" si="3"/>
        <v>32.835820895522396</v>
      </c>
      <c r="V10">
        <f t="shared" si="4"/>
        <v>41.791044776119399</v>
      </c>
      <c r="W10">
        <f t="shared" si="5"/>
        <v>25.373134328358216</v>
      </c>
      <c r="X10">
        <f t="shared" si="6"/>
        <v>15.420560747663558</v>
      </c>
      <c r="Y10">
        <f t="shared" si="7"/>
        <v>36.9158878504673</v>
      </c>
      <c r="Z10">
        <f t="shared" si="8"/>
        <v>51.86915887850467</v>
      </c>
      <c r="AA10">
        <f t="shared" si="9"/>
        <v>53.070175438596493</v>
      </c>
      <c r="AB10">
        <f t="shared" si="10"/>
        <v>59.649122807017548</v>
      </c>
      <c r="AC10">
        <f t="shared" si="11"/>
        <v>74.561403508771932</v>
      </c>
    </row>
    <row r="11" spans="1:29">
      <c r="A11" t="s">
        <v>90</v>
      </c>
      <c r="B11" s="1">
        <v>318</v>
      </c>
      <c r="C11" s="1">
        <v>78</v>
      </c>
      <c r="D11" s="1">
        <v>229</v>
      </c>
      <c r="E11" s="1">
        <v>51</v>
      </c>
      <c r="F11" s="1">
        <v>299</v>
      </c>
      <c r="H11">
        <v>194</v>
      </c>
      <c r="J11">
        <v>246</v>
      </c>
      <c r="K11">
        <v>75</v>
      </c>
      <c r="L11">
        <v>160</v>
      </c>
      <c r="M11">
        <v>52</v>
      </c>
      <c r="N11">
        <v>230</v>
      </c>
      <c r="O11">
        <v>75</v>
      </c>
      <c r="P11">
        <v>157</v>
      </c>
      <c r="Q11">
        <v>47</v>
      </c>
      <c r="R11">
        <f t="shared" si="0"/>
        <v>5.9748427672955966</v>
      </c>
      <c r="S11">
        <f t="shared" si="1"/>
        <v>22.641509433962259</v>
      </c>
      <c r="T11">
        <f t="shared" si="2"/>
        <v>27.672955974842761</v>
      </c>
      <c r="U11">
        <f t="shared" si="3"/>
        <v>98.71794871794873</v>
      </c>
      <c r="V11">
        <f t="shared" si="4"/>
        <v>3.8461538461538547</v>
      </c>
      <c r="W11">
        <f t="shared" si="5"/>
        <v>3.8461538461538547</v>
      </c>
      <c r="X11">
        <f t="shared" si="6"/>
        <v>15.283842794759828</v>
      </c>
      <c r="Y11">
        <f t="shared" si="7"/>
        <v>30.131004366812231</v>
      </c>
      <c r="Z11">
        <f t="shared" si="8"/>
        <v>31.441048034934504</v>
      </c>
      <c r="AA11">
        <f t="shared" si="9"/>
        <v>98.039215686274503</v>
      </c>
      <c r="AB11">
        <f t="shared" si="10"/>
        <v>-1.9607843137254832</v>
      </c>
      <c r="AC11">
        <f t="shared" si="11"/>
        <v>7.8431372549019667</v>
      </c>
    </row>
    <row r="12" spans="1:29">
      <c r="A12" t="s">
        <v>90</v>
      </c>
      <c r="B12" s="1">
        <v>322</v>
      </c>
      <c r="C12" s="1">
        <v>89</v>
      </c>
      <c r="D12" s="1">
        <v>235</v>
      </c>
      <c r="E12" s="1">
        <v>40</v>
      </c>
      <c r="F12" s="1">
        <v>344</v>
      </c>
      <c r="G12">
        <v>111</v>
      </c>
      <c r="H12">
        <v>228</v>
      </c>
      <c r="I12">
        <v>24</v>
      </c>
      <c r="J12">
        <v>245</v>
      </c>
      <c r="K12">
        <v>93</v>
      </c>
      <c r="L12">
        <v>145</v>
      </c>
      <c r="M12">
        <v>32</v>
      </c>
      <c r="N12">
        <v>204</v>
      </c>
      <c r="O12">
        <v>78</v>
      </c>
      <c r="P12">
        <v>118</v>
      </c>
      <c r="Q12">
        <v>45</v>
      </c>
      <c r="R12">
        <f t="shared" si="0"/>
        <v>-6.8322981366459645</v>
      </c>
      <c r="S12">
        <f t="shared" si="1"/>
        <v>23.913043478260875</v>
      </c>
      <c r="T12">
        <f t="shared" si="2"/>
        <v>36.645962732919259</v>
      </c>
      <c r="U12">
        <f t="shared" si="3"/>
        <v>-24.7191011235955</v>
      </c>
      <c r="V12">
        <f t="shared" si="4"/>
        <v>-4.4943820224718989</v>
      </c>
      <c r="W12">
        <f t="shared" si="5"/>
        <v>12.359550561797761</v>
      </c>
      <c r="X12">
        <f t="shared" si="6"/>
        <v>2.9787234042553123</v>
      </c>
      <c r="Y12">
        <f t="shared" si="7"/>
        <v>38.297872340425535</v>
      </c>
      <c r="Z12">
        <f t="shared" si="8"/>
        <v>49.787234042553187</v>
      </c>
      <c r="AA12">
        <f t="shared" si="9"/>
        <v>39.999999999999993</v>
      </c>
      <c r="AB12">
        <f t="shared" si="10"/>
        <v>19.999999999999996</v>
      </c>
      <c r="AC12">
        <f t="shared" si="11"/>
        <v>-12.5</v>
      </c>
    </row>
    <row r="13" spans="1:29">
      <c r="A13" t="s">
        <v>90</v>
      </c>
      <c r="B13" s="1">
        <v>218</v>
      </c>
      <c r="C13" s="1">
        <v>55</v>
      </c>
      <c r="D13" s="1">
        <v>150</v>
      </c>
      <c r="E13" s="1">
        <v>62</v>
      </c>
      <c r="F13" s="1">
        <v>238</v>
      </c>
      <c r="G13">
        <v>57</v>
      </c>
      <c r="H13">
        <v>170</v>
      </c>
      <c r="I13">
        <v>52</v>
      </c>
      <c r="J13">
        <v>209</v>
      </c>
      <c r="K13">
        <v>76</v>
      </c>
      <c r="L13">
        <v>119</v>
      </c>
      <c r="M13">
        <v>67</v>
      </c>
      <c r="N13">
        <v>169</v>
      </c>
      <c r="O13">
        <v>58</v>
      </c>
      <c r="P13">
        <v>97</v>
      </c>
      <c r="Q13">
        <v>72</v>
      </c>
      <c r="R13">
        <f t="shared" si="0"/>
        <v>-9.1743119266055153</v>
      </c>
      <c r="S13">
        <f t="shared" si="1"/>
        <v>4.128440366972475</v>
      </c>
      <c r="T13">
        <f t="shared" si="2"/>
        <v>22.477064220183486</v>
      </c>
      <c r="U13">
        <f t="shared" si="3"/>
        <v>-3.6363636363636376</v>
      </c>
      <c r="V13">
        <f t="shared" si="4"/>
        <v>-38.181818181818187</v>
      </c>
      <c r="W13">
        <f t="shared" si="5"/>
        <v>-5.4545454545454453</v>
      </c>
      <c r="X13">
        <f t="shared" si="6"/>
        <v>-13.33333333333333</v>
      </c>
      <c r="Y13">
        <f t="shared" si="7"/>
        <v>20.666666666666668</v>
      </c>
      <c r="Z13">
        <f t="shared" si="8"/>
        <v>35.333333333333329</v>
      </c>
      <c r="AA13">
        <f t="shared" si="9"/>
        <v>16.129032258064523</v>
      </c>
      <c r="AB13">
        <f t="shared" si="10"/>
        <v>-8.0645161290322509</v>
      </c>
      <c r="AC13">
        <f t="shared" si="11"/>
        <v>-16.129032258064502</v>
      </c>
    </row>
    <row r="14" spans="1:29">
      <c r="A14" t="s">
        <v>90</v>
      </c>
      <c r="B14" s="1">
        <v>283</v>
      </c>
      <c r="C14" s="1">
        <v>33</v>
      </c>
      <c r="D14" s="1">
        <v>228</v>
      </c>
      <c r="E14" s="1">
        <v>106</v>
      </c>
      <c r="F14" s="1">
        <v>244</v>
      </c>
      <c r="G14">
        <v>41</v>
      </c>
      <c r="H14">
        <v>184</v>
      </c>
      <c r="I14">
        <v>91</v>
      </c>
      <c r="J14">
        <v>192</v>
      </c>
      <c r="K14">
        <v>40</v>
      </c>
      <c r="L14">
        <v>122</v>
      </c>
      <c r="M14">
        <v>150</v>
      </c>
      <c r="N14">
        <v>147</v>
      </c>
      <c r="O14">
        <v>36</v>
      </c>
      <c r="P14">
        <v>95</v>
      </c>
      <c r="Q14">
        <v>77</v>
      </c>
      <c r="R14">
        <f t="shared" si="0"/>
        <v>13.780918727915193</v>
      </c>
      <c r="S14">
        <f t="shared" si="1"/>
        <v>32.155477031802128</v>
      </c>
      <c r="T14">
        <f t="shared" si="2"/>
        <v>48.056537102473499</v>
      </c>
      <c r="U14">
        <f t="shared" si="3"/>
        <v>-24.242424242424242</v>
      </c>
      <c r="V14">
        <f t="shared" si="4"/>
        <v>-21.212121212121215</v>
      </c>
      <c r="W14">
        <f t="shared" si="5"/>
        <v>-9.0909090909090828</v>
      </c>
      <c r="X14">
        <f t="shared" si="6"/>
        <v>19.298245614035093</v>
      </c>
      <c r="Y14">
        <f t="shared" si="7"/>
        <v>46.491228070175438</v>
      </c>
      <c r="Z14">
        <f t="shared" si="8"/>
        <v>58.333333333333336</v>
      </c>
      <c r="AA14">
        <f t="shared" si="9"/>
        <v>14.150943396226424</v>
      </c>
      <c r="AB14">
        <f t="shared" si="10"/>
        <v>-41.50943396226414</v>
      </c>
      <c r="AC14">
        <f t="shared" si="11"/>
        <v>27.358490566037741</v>
      </c>
    </row>
    <row r="15" spans="1:29">
      <c r="A15" t="s">
        <v>90</v>
      </c>
      <c r="B15" s="1">
        <v>331</v>
      </c>
      <c r="C15" s="1">
        <v>82</v>
      </c>
      <c r="D15" s="1">
        <v>238</v>
      </c>
      <c r="E15" s="1">
        <v>51</v>
      </c>
      <c r="F15" s="1">
        <v>319</v>
      </c>
      <c r="G15">
        <v>110</v>
      </c>
      <c r="H15">
        <v>198</v>
      </c>
      <c r="I15">
        <v>51</v>
      </c>
      <c r="J15">
        <v>232</v>
      </c>
      <c r="K15">
        <v>83</v>
      </c>
      <c r="L15">
        <v>139</v>
      </c>
      <c r="M15">
        <v>50</v>
      </c>
      <c r="N15">
        <v>232</v>
      </c>
      <c r="O15">
        <v>62</v>
      </c>
      <c r="P15">
        <v>154</v>
      </c>
      <c r="Q15">
        <v>79</v>
      </c>
      <c r="R15">
        <f t="shared" si="0"/>
        <v>3.6253776435045348</v>
      </c>
      <c r="S15">
        <f t="shared" si="1"/>
        <v>29.909365558912381</v>
      </c>
      <c r="T15">
        <f t="shared" si="2"/>
        <v>29.909365558912381</v>
      </c>
      <c r="U15">
        <f t="shared" si="3"/>
        <v>-34.146341463414643</v>
      </c>
      <c r="V15">
        <f t="shared" si="4"/>
        <v>-1.2195121951219523</v>
      </c>
      <c r="W15">
        <f t="shared" si="5"/>
        <v>24.390243902439025</v>
      </c>
      <c r="X15">
        <f t="shared" si="6"/>
        <v>16.806722689075638</v>
      </c>
      <c r="Y15">
        <f t="shared" si="7"/>
        <v>41.596638655462193</v>
      </c>
      <c r="Z15">
        <f t="shared" si="8"/>
        <v>35.294117647058833</v>
      </c>
      <c r="AA15">
        <f t="shared" si="9"/>
        <v>0</v>
      </c>
      <c r="AB15">
        <f t="shared" si="10"/>
        <v>1.9607843137254943</v>
      </c>
      <c r="AC15">
        <f t="shared" si="11"/>
        <v>-54.901960784313729</v>
      </c>
    </row>
    <row r="16" spans="1:29">
      <c r="A16" t="s">
        <v>90</v>
      </c>
      <c r="B16" s="1">
        <v>249</v>
      </c>
      <c r="C16" s="1">
        <v>57</v>
      </c>
      <c r="D16" s="1">
        <v>180</v>
      </c>
      <c r="E16" s="1">
        <v>57</v>
      </c>
      <c r="F16" s="1">
        <v>265</v>
      </c>
      <c r="G16">
        <v>58</v>
      </c>
      <c r="H16">
        <v>180</v>
      </c>
      <c r="I16">
        <v>132</v>
      </c>
      <c r="J16">
        <v>160</v>
      </c>
      <c r="K16">
        <v>53</v>
      </c>
      <c r="L16">
        <v>95</v>
      </c>
      <c r="M16">
        <v>62</v>
      </c>
      <c r="N16">
        <v>187</v>
      </c>
      <c r="O16">
        <v>54</v>
      </c>
      <c r="P16">
        <v>118</v>
      </c>
      <c r="Q16">
        <v>74</v>
      </c>
      <c r="R16">
        <f t="shared" si="0"/>
        <v>-6.425702811244971</v>
      </c>
      <c r="S16">
        <f t="shared" si="1"/>
        <v>35.742971887550198</v>
      </c>
      <c r="T16">
        <f t="shared" si="2"/>
        <v>24.899598393574308</v>
      </c>
      <c r="U16">
        <f t="shared" si="3"/>
        <v>-1.7543859649122862</v>
      </c>
      <c r="V16">
        <f t="shared" si="4"/>
        <v>7.0175438596491224</v>
      </c>
      <c r="W16">
        <f t="shared" si="5"/>
        <v>5.2631578947368478</v>
      </c>
      <c r="X16">
        <f t="shared" si="6"/>
        <v>0</v>
      </c>
      <c r="Y16">
        <f t="shared" si="7"/>
        <v>47.222222222222221</v>
      </c>
      <c r="Z16">
        <f t="shared" si="8"/>
        <v>34.444444444444443</v>
      </c>
      <c r="AA16">
        <f t="shared" si="9"/>
        <v>-131.57894736842107</v>
      </c>
      <c r="AB16">
        <f t="shared" si="10"/>
        <v>-8.7719298245613864</v>
      </c>
      <c r="AC16">
        <f t="shared" si="11"/>
        <v>-29.824561403508774</v>
      </c>
    </row>
    <row r="17" spans="1:29">
      <c r="A17" t="s">
        <v>90</v>
      </c>
      <c r="B17" s="1">
        <v>337</v>
      </c>
      <c r="C17" s="1">
        <v>49</v>
      </c>
      <c r="D17" s="1">
        <v>274</v>
      </c>
      <c r="E17" s="1">
        <v>70</v>
      </c>
      <c r="F17" s="1">
        <v>286</v>
      </c>
      <c r="G17">
        <v>42</v>
      </c>
      <c r="H17">
        <v>235</v>
      </c>
      <c r="I17">
        <v>167</v>
      </c>
      <c r="J17">
        <v>249</v>
      </c>
      <c r="K17">
        <v>52</v>
      </c>
      <c r="L17">
        <v>187</v>
      </c>
      <c r="M17">
        <v>72</v>
      </c>
      <c r="N17">
        <v>208</v>
      </c>
      <c r="O17">
        <v>44</v>
      </c>
      <c r="P17">
        <v>142</v>
      </c>
      <c r="Q17">
        <v>60</v>
      </c>
      <c r="R17">
        <f t="shared" si="0"/>
        <v>15.133531157270031</v>
      </c>
      <c r="S17">
        <f t="shared" si="1"/>
        <v>26.112759643916917</v>
      </c>
      <c r="T17">
        <f t="shared" si="2"/>
        <v>38.27893175074184</v>
      </c>
      <c r="U17">
        <f t="shared" si="3"/>
        <v>14.28571428571429</v>
      </c>
      <c r="V17">
        <f t="shared" si="4"/>
        <v>-6.1224489795918213</v>
      </c>
      <c r="W17">
        <f t="shared" si="5"/>
        <v>10.204081632653072</v>
      </c>
      <c r="X17">
        <f t="shared" si="6"/>
        <v>14.233576642335766</v>
      </c>
      <c r="Y17">
        <f t="shared" si="7"/>
        <v>31.751824817518248</v>
      </c>
      <c r="Z17">
        <f t="shared" si="8"/>
        <v>48.175182481751818</v>
      </c>
      <c r="AA17">
        <f t="shared" si="9"/>
        <v>-138.57142857142856</v>
      </c>
      <c r="AB17">
        <f t="shared" si="10"/>
        <v>-2.857142857142847</v>
      </c>
      <c r="AC17">
        <f t="shared" si="11"/>
        <v>14.28571428571429</v>
      </c>
    </row>
    <row r="18" spans="1:29">
      <c r="A18" t="s">
        <v>90</v>
      </c>
      <c r="B18" s="1">
        <v>295</v>
      </c>
      <c r="C18" s="1">
        <v>54</v>
      </c>
      <c r="D18" s="1">
        <v>233</v>
      </c>
      <c r="E18" s="1">
        <v>39</v>
      </c>
      <c r="F18" s="1">
        <v>286</v>
      </c>
      <c r="G18">
        <v>42</v>
      </c>
      <c r="H18">
        <v>235</v>
      </c>
      <c r="I18">
        <v>167</v>
      </c>
      <c r="J18">
        <v>232</v>
      </c>
      <c r="K18">
        <v>48</v>
      </c>
      <c r="L18">
        <v>174</v>
      </c>
      <c r="M18">
        <v>59</v>
      </c>
      <c r="N18">
        <v>205</v>
      </c>
      <c r="O18">
        <v>45</v>
      </c>
      <c r="P18">
        <v>146</v>
      </c>
      <c r="Q18">
        <v>58</v>
      </c>
      <c r="R18">
        <f t="shared" si="0"/>
        <v>3.0508474576271261</v>
      </c>
      <c r="S18">
        <f t="shared" si="1"/>
        <v>21.355932203389838</v>
      </c>
      <c r="T18">
        <f t="shared" si="2"/>
        <v>30.508474576271194</v>
      </c>
      <c r="U18">
        <f t="shared" si="3"/>
        <v>22.222222222222232</v>
      </c>
      <c r="V18">
        <f t="shared" si="4"/>
        <v>11.111111111111116</v>
      </c>
      <c r="W18">
        <f t="shared" si="5"/>
        <v>16.666666666666675</v>
      </c>
      <c r="X18">
        <f t="shared" si="6"/>
        <v>-0.85836909871244149</v>
      </c>
      <c r="Y18">
        <f t="shared" si="7"/>
        <v>25.321888412017167</v>
      </c>
      <c r="Z18">
        <f t="shared" si="8"/>
        <v>37.339055793991413</v>
      </c>
      <c r="AA18">
        <f t="shared" si="9"/>
        <v>-328.20512820512818</v>
      </c>
      <c r="AB18">
        <f t="shared" si="10"/>
        <v>-51.282051282051277</v>
      </c>
      <c r="AC18">
        <f t="shared" si="11"/>
        <v>-48.717948717948723</v>
      </c>
    </row>
    <row r="19" spans="1:29">
      <c r="A19" t="s">
        <v>90</v>
      </c>
      <c r="B19" s="1">
        <v>271</v>
      </c>
      <c r="C19" s="1">
        <v>46</v>
      </c>
      <c r="D19" s="1">
        <v>217</v>
      </c>
      <c r="E19" s="1">
        <v>37</v>
      </c>
      <c r="F19" s="1">
        <v>265</v>
      </c>
      <c r="G19">
        <v>53</v>
      </c>
      <c r="H19">
        <v>203</v>
      </c>
      <c r="I19">
        <v>44</v>
      </c>
      <c r="J19">
        <v>243</v>
      </c>
      <c r="K19">
        <v>60</v>
      </c>
      <c r="L19">
        <v>172</v>
      </c>
      <c r="M19">
        <v>88</v>
      </c>
      <c r="N19">
        <v>208</v>
      </c>
      <c r="O19">
        <v>49</v>
      </c>
      <c r="P19">
        <v>146</v>
      </c>
      <c r="Q19">
        <v>67</v>
      </c>
      <c r="R19">
        <f t="shared" si="0"/>
        <v>2.2140221402214055</v>
      </c>
      <c r="S19">
        <f t="shared" si="1"/>
        <v>10.332103321033214</v>
      </c>
      <c r="T19">
        <f t="shared" si="2"/>
        <v>23.247232472324729</v>
      </c>
      <c r="U19">
        <f t="shared" si="3"/>
        <v>-15.217391304347828</v>
      </c>
      <c r="V19">
        <f t="shared" si="4"/>
        <v>-30.434782608695656</v>
      </c>
      <c r="W19">
        <f t="shared" si="5"/>
        <v>-6.5217391304347894</v>
      </c>
      <c r="X19">
        <f t="shared" si="6"/>
        <v>6.4516129032258114</v>
      </c>
      <c r="Y19">
        <f t="shared" si="7"/>
        <v>20.737327188940093</v>
      </c>
      <c r="Z19">
        <f t="shared" si="8"/>
        <v>32.718894009216591</v>
      </c>
      <c r="AA19">
        <f t="shared" si="9"/>
        <v>-18.918918918918926</v>
      </c>
      <c r="AB19">
        <f t="shared" si="10"/>
        <v>-137.83783783783784</v>
      </c>
      <c r="AC19">
        <f t="shared" si="11"/>
        <v>-81.081081081081095</v>
      </c>
    </row>
    <row r="20" spans="1:29">
      <c r="A20" t="s">
        <v>90</v>
      </c>
      <c r="B20" s="1">
        <v>281</v>
      </c>
      <c r="C20" s="1">
        <v>52</v>
      </c>
      <c r="D20" s="1">
        <v>219</v>
      </c>
      <c r="E20" s="1">
        <v>52</v>
      </c>
      <c r="F20" s="1">
        <v>262</v>
      </c>
      <c r="G20">
        <v>44</v>
      </c>
      <c r="H20">
        <v>193</v>
      </c>
      <c r="I20">
        <v>124</v>
      </c>
      <c r="J20">
        <v>273</v>
      </c>
      <c r="K20">
        <v>43</v>
      </c>
      <c r="L20">
        <v>200</v>
      </c>
      <c r="M20">
        <v>152</v>
      </c>
      <c r="N20">
        <v>268</v>
      </c>
      <c r="O20">
        <v>51</v>
      </c>
      <c r="P20">
        <v>201</v>
      </c>
      <c r="Q20">
        <v>111</v>
      </c>
      <c r="R20">
        <f t="shared" si="0"/>
        <v>6.7615658362989333</v>
      </c>
      <c r="S20">
        <f t="shared" si="1"/>
        <v>2.8469750889679735</v>
      </c>
      <c r="T20">
        <f t="shared" si="2"/>
        <v>4.6263345195729606</v>
      </c>
      <c r="U20">
        <f t="shared" si="3"/>
        <v>15.384615384615374</v>
      </c>
      <c r="V20">
        <f t="shared" si="4"/>
        <v>17.307692307692303</v>
      </c>
      <c r="W20">
        <f t="shared" si="5"/>
        <v>1.9230769230769162</v>
      </c>
      <c r="X20">
        <f t="shared" si="6"/>
        <v>11.872146118721471</v>
      </c>
      <c r="Y20">
        <f t="shared" si="7"/>
        <v>8.6757990867579959</v>
      </c>
      <c r="Z20">
        <f t="shared" si="8"/>
        <v>8.2191780821917924</v>
      </c>
      <c r="AA20">
        <f t="shared" si="9"/>
        <v>-138.46153846153845</v>
      </c>
      <c r="AB20">
        <f t="shared" si="10"/>
        <v>-192.30769230769232</v>
      </c>
      <c r="AC20">
        <f t="shared" si="11"/>
        <v>-113.46153846153845</v>
      </c>
    </row>
    <row r="21" spans="1:29">
      <c r="A21" t="s">
        <v>90</v>
      </c>
      <c r="B21" s="1">
        <v>315</v>
      </c>
      <c r="C21" s="1">
        <v>52</v>
      </c>
      <c r="D21" s="1">
        <v>246</v>
      </c>
      <c r="E21" s="1">
        <v>82</v>
      </c>
      <c r="F21" s="1">
        <v>298</v>
      </c>
      <c r="G21">
        <v>61</v>
      </c>
      <c r="H21">
        <v>221</v>
      </c>
      <c r="I21">
        <v>80</v>
      </c>
      <c r="J21">
        <v>192</v>
      </c>
      <c r="K21">
        <v>65</v>
      </c>
      <c r="L21">
        <v>116</v>
      </c>
      <c r="M21">
        <v>54</v>
      </c>
      <c r="N21">
        <v>198</v>
      </c>
      <c r="O21">
        <v>68</v>
      </c>
      <c r="P21">
        <v>120</v>
      </c>
      <c r="Q21">
        <v>48</v>
      </c>
      <c r="R21">
        <f t="shared" si="0"/>
        <v>5.3968253968253999</v>
      </c>
      <c r="S21">
        <f t="shared" si="1"/>
        <v>39.047619047619044</v>
      </c>
      <c r="T21">
        <f t="shared" si="2"/>
        <v>37.142857142857146</v>
      </c>
      <c r="U21">
        <f t="shared" si="3"/>
        <v>-17.307692307692314</v>
      </c>
      <c r="V21">
        <f t="shared" si="4"/>
        <v>-25</v>
      </c>
      <c r="W21">
        <f t="shared" si="5"/>
        <v>-30.76923076923077</v>
      </c>
      <c r="X21">
        <f t="shared" si="6"/>
        <v>10.162601626016254</v>
      </c>
      <c r="Y21">
        <f t="shared" si="7"/>
        <v>52.845528455284537</v>
      </c>
      <c r="Z21">
        <f t="shared" si="8"/>
        <v>51.219512195121951</v>
      </c>
      <c r="AA21">
        <f t="shared" si="9"/>
        <v>2.4390243902439046</v>
      </c>
      <c r="AB21">
        <f t="shared" si="10"/>
        <v>34.146341463414629</v>
      </c>
      <c r="AC21">
        <f t="shared" si="11"/>
        <v>41.463414634146332</v>
      </c>
    </row>
    <row r="22" spans="1:29">
      <c r="A22" t="s">
        <v>90</v>
      </c>
      <c r="B22" s="1">
        <v>303</v>
      </c>
      <c r="C22" s="1">
        <v>68</v>
      </c>
      <c r="D22" s="1">
        <v>211</v>
      </c>
      <c r="E22" s="1">
        <v>118</v>
      </c>
      <c r="F22" s="1">
        <v>283</v>
      </c>
      <c r="G22">
        <v>44</v>
      </c>
      <c r="H22">
        <v>225</v>
      </c>
      <c r="I22">
        <v>67</v>
      </c>
      <c r="J22">
        <v>168</v>
      </c>
      <c r="K22">
        <v>39</v>
      </c>
      <c r="L22">
        <v>116</v>
      </c>
      <c r="M22">
        <v>66</v>
      </c>
      <c r="N22">
        <v>224</v>
      </c>
      <c r="O22">
        <v>46</v>
      </c>
      <c r="P22">
        <v>166</v>
      </c>
      <c r="Q22">
        <v>60</v>
      </c>
      <c r="R22">
        <f t="shared" si="0"/>
        <v>6.6006600660066024</v>
      </c>
      <c r="S22">
        <f t="shared" si="1"/>
        <v>44.554455445544548</v>
      </c>
      <c r="T22">
        <f t="shared" si="2"/>
        <v>26.072607260726066</v>
      </c>
      <c r="U22">
        <f t="shared" si="3"/>
        <v>35.294117647058819</v>
      </c>
      <c r="V22">
        <f t="shared" si="4"/>
        <v>42.647058823529413</v>
      </c>
      <c r="W22">
        <f t="shared" si="5"/>
        <v>32.352941176470587</v>
      </c>
      <c r="X22">
        <f t="shared" si="6"/>
        <v>-6.6350710900473953</v>
      </c>
      <c r="Y22">
        <f t="shared" si="7"/>
        <v>45.023696682464454</v>
      </c>
      <c r="Z22">
        <f t="shared" si="8"/>
        <v>21.327014218009477</v>
      </c>
      <c r="AA22">
        <f t="shared" si="9"/>
        <v>43.220338983050844</v>
      </c>
      <c r="AB22">
        <f t="shared" si="10"/>
        <v>44.067796610169495</v>
      </c>
      <c r="AC22">
        <f t="shared" si="11"/>
        <v>49.152542372881356</v>
      </c>
    </row>
    <row r="23" spans="1:29">
      <c r="A23" t="s">
        <v>90</v>
      </c>
      <c r="B23" s="1">
        <v>233</v>
      </c>
      <c r="C23" s="1">
        <v>51</v>
      </c>
      <c r="D23" s="1">
        <v>170</v>
      </c>
      <c r="E23" s="1">
        <v>59</v>
      </c>
      <c r="J23">
        <v>213</v>
      </c>
      <c r="K23">
        <v>66</v>
      </c>
      <c r="L23">
        <v>135</v>
      </c>
      <c r="M23">
        <v>56</v>
      </c>
      <c r="N23">
        <v>213</v>
      </c>
      <c r="O23">
        <v>66</v>
      </c>
      <c r="P23">
        <v>135</v>
      </c>
      <c r="Q23">
        <v>56</v>
      </c>
      <c r="R23">
        <f t="shared" si="0"/>
        <v>99.570815450643778</v>
      </c>
      <c r="S23">
        <f t="shared" si="1"/>
        <v>8.5836909871244593</v>
      </c>
      <c r="T23">
        <f t="shared" si="2"/>
        <v>8.5836909871244593</v>
      </c>
      <c r="U23">
        <f t="shared" si="3"/>
        <v>98.039215686274503</v>
      </c>
      <c r="V23">
        <f t="shared" si="4"/>
        <v>-29.411764705882359</v>
      </c>
      <c r="W23">
        <f t="shared" si="5"/>
        <v>-29.411764705882359</v>
      </c>
      <c r="X23">
        <f t="shared" si="6"/>
        <v>99.411764705882348</v>
      </c>
      <c r="Y23">
        <f t="shared" si="7"/>
        <v>20.588235294117652</v>
      </c>
      <c r="Z23">
        <f t="shared" si="8"/>
        <v>20.588235294117652</v>
      </c>
      <c r="AA23">
        <f t="shared" si="9"/>
        <v>98.305084745762713</v>
      </c>
      <c r="AB23">
        <f t="shared" si="10"/>
        <v>5.0847457627118615</v>
      </c>
      <c r="AC23">
        <f t="shared" si="11"/>
        <v>5.0847457627118615</v>
      </c>
    </row>
    <row r="24" spans="1:29">
      <c r="A24" t="s">
        <v>90</v>
      </c>
      <c r="B24" s="1">
        <v>290</v>
      </c>
      <c r="C24" s="1">
        <v>56.4</v>
      </c>
      <c r="D24" s="1">
        <v>261</v>
      </c>
      <c r="E24" s="1">
        <v>106</v>
      </c>
      <c r="F24" s="1">
        <v>313</v>
      </c>
      <c r="G24">
        <v>65</v>
      </c>
      <c r="H24">
        <v>233</v>
      </c>
      <c r="I24">
        <v>77</v>
      </c>
      <c r="J24">
        <v>197</v>
      </c>
      <c r="K24">
        <v>64</v>
      </c>
      <c r="L24">
        <v>126</v>
      </c>
      <c r="M24">
        <v>99</v>
      </c>
      <c r="N24">
        <v>205</v>
      </c>
      <c r="O24">
        <v>57</v>
      </c>
      <c r="P24">
        <v>118</v>
      </c>
      <c r="Q24">
        <v>70</v>
      </c>
      <c r="R24">
        <f t="shared" si="0"/>
        <v>-7.9310344827586254</v>
      </c>
      <c r="S24">
        <f t="shared" si="1"/>
        <v>32.068965517241374</v>
      </c>
      <c r="T24">
        <f t="shared" si="2"/>
        <v>29.31034482758621</v>
      </c>
      <c r="U24">
        <f t="shared" si="3"/>
        <v>-15.248226950354615</v>
      </c>
      <c r="V24">
        <f t="shared" si="4"/>
        <v>-13.475177304964546</v>
      </c>
      <c r="W24">
        <f t="shared" si="5"/>
        <v>-1.0638297872340496</v>
      </c>
      <c r="X24">
        <f t="shared" si="6"/>
        <v>10.727969348659006</v>
      </c>
      <c r="Y24">
        <f t="shared" si="7"/>
        <v>51.724137931034484</v>
      </c>
      <c r="Z24">
        <f t="shared" si="8"/>
        <v>54.78927203065134</v>
      </c>
      <c r="AA24">
        <f t="shared" si="9"/>
        <v>27.358490566037741</v>
      </c>
      <c r="AB24">
        <f t="shared" si="10"/>
        <v>6.6037735849056585</v>
      </c>
      <c r="AC24">
        <f t="shared" si="11"/>
        <v>33.962264150943398</v>
      </c>
    </row>
    <row r="25" spans="1:29">
      <c r="A25" t="s">
        <v>90</v>
      </c>
      <c r="B25" s="1">
        <v>340</v>
      </c>
      <c r="C25" s="1">
        <v>60</v>
      </c>
      <c r="D25" s="1">
        <v>264</v>
      </c>
      <c r="E25" s="1">
        <v>76</v>
      </c>
      <c r="F25" s="1">
        <v>323</v>
      </c>
      <c r="G25">
        <v>58</v>
      </c>
      <c r="H25">
        <v>255</v>
      </c>
      <c r="I25">
        <v>60</v>
      </c>
      <c r="J25">
        <v>194</v>
      </c>
      <c r="K25">
        <v>70</v>
      </c>
      <c r="L25">
        <v>110</v>
      </c>
      <c r="M25">
        <v>70</v>
      </c>
      <c r="N25">
        <v>217</v>
      </c>
      <c r="O25">
        <v>66</v>
      </c>
      <c r="P25">
        <v>132</v>
      </c>
      <c r="Q25">
        <v>95</v>
      </c>
      <c r="R25">
        <f t="shared" si="0"/>
        <v>5.0000000000000044</v>
      </c>
      <c r="S25">
        <f t="shared" si="1"/>
        <v>42.941176470588239</v>
      </c>
      <c r="T25">
        <f t="shared" si="2"/>
        <v>36.176470588235297</v>
      </c>
      <c r="U25">
        <f t="shared" si="3"/>
        <v>3.3333333333333326</v>
      </c>
      <c r="V25">
        <f t="shared" si="4"/>
        <v>-16.666666666666675</v>
      </c>
      <c r="W25">
        <f t="shared" si="5"/>
        <v>-10.000000000000009</v>
      </c>
      <c r="X25">
        <f t="shared" si="6"/>
        <v>3.4090909090909061</v>
      </c>
      <c r="Y25">
        <f t="shared" si="7"/>
        <v>58.333333333333329</v>
      </c>
      <c r="Z25">
        <f t="shared" si="8"/>
        <v>50</v>
      </c>
      <c r="AA25">
        <f t="shared" si="9"/>
        <v>21.052631578947366</v>
      </c>
      <c r="AB25">
        <f t="shared" si="10"/>
        <v>7.8947368421052655</v>
      </c>
      <c r="AC25">
        <f t="shared" si="11"/>
        <v>-25</v>
      </c>
    </row>
    <row r="26" spans="1:29">
      <c r="A26" t="s">
        <v>90</v>
      </c>
      <c r="B26" s="1">
        <v>257</v>
      </c>
      <c r="C26" s="1">
        <v>52</v>
      </c>
      <c r="D26" s="1">
        <v>174</v>
      </c>
      <c r="E26" s="1">
        <v>155</v>
      </c>
      <c r="F26" s="1">
        <v>248</v>
      </c>
      <c r="G26">
        <v>50</v>
      </c>
      <c r="H26">
        <v>180</v>
      </c>
      <c r="I26">
        <v>86</v>
      </c>
      <c r="J26">
        <v>135</v>
      </c>
      <c r="K26">
        <v>48</v>
      </c>
      <c r="L26">
        <v>68</v>
      </c>
      <c r="M26">
        <v>94</v>
      </c>
      <c r="N26">
        <v>192</v>
      </c>
      <c r="O26">
        <v>44</v>
      </c>
      <c r="P26">
        <v>113</v>
      </c>
      <c r="Q26">
        <v>172</v>
      </c>
      <c r="R26">
        <f t="shared" si="0"/>
        <v>3.5019455252918275</v>
      </c>
      <c r="S26">
        <f t="shared" si="1"/>
        <v>47.470817120622563</v>
      </c>
      <c r="T26">
        <f t="shared" si="2"/>
        <v>25.291828793774318</v>
      </c>
      <c r="U26">
        <f t="shared" si="3"/>
        <v>3.8461538461538436</v>
      </c>
      <c r="V26">
        <f t="shared" si="4"/>
        <v>7.6923076923076872</v>
      </c>
      <c r="W26">
        <f t="shared" si="5"/>
        <v>15.384615384615374</v>
      </c>
      <c r="X26">
        <f t="shared" si="6"/>
        <v>-3.4482758620689724</v>
      </c>
      <c r="Y26">
        <f t="shared" si="7"/>
        <v>60.919540229885058</v>
      </c>
      <c r="Z26">
        <f t="shared" si="8"/>
        <v>35.057471264367813</v>
      </c>
      <c r="AA26">
        <f t="shared" si="9"/>
        <v>44.516129032258064</v>
      </c>
      <c r="AB26">
        <f t="shared" si="10"/>
        <v>39.354838709677423</v>
      </c>
      <c r="AC26">
        <f t="shared" si="11"/>
        <v>-10.967741935483865</v>
      </c>
    </row>
    <row r="27" spans="1:29">
      <c r="A27" t="s">
        <v>90</v>
      </c>
      <c r="B27" s="1">
        <v>252</v>
      </c>
      <c r="C27" s="1">
        <v>80</v>
      </c>
      <c r="D27" s="1">
        <v>156</v>
      </c>
      <c r="E27" s="1">
        <v>77</v>
      </c>
      <c r="F27" s="1">
        <v>269</v>
      </c>
      <c r="G27">
        <v>76</v>
      </c>
      <c r="H27">
        <v>181</v>
      </c>
      <c r="I27">
        <v>58</v>
      </c>
      <c r="J27">
        <v>238</v>
      </c>
      <c r="K27">
        <v>81</v>
      </c>
      <c r="L27">
        <v>149</v>
      </c>
      <c r="M27">
        <v>42</v>
      </c>
      <c r="N27">
        <v>238</v>
      </c>
      <c r="O27">
        <v>81</v>
      </c>
      <c r="P27">
        <v>149</v>
      </c>
      <c r="Q27">
        <v>42</v>
      </c>
      <c r="R27">
        <f t="shared" si="0"/>
        <v>-6.7460317460317443</v>
      </c>
      <c r="S27">
        <f t="shared" si="1"/>
        <v>5.555555555555558</v>
      </c>
      <c r="T27">
        <f t="shared" si="2"/>
        <v>5.555555555555558</v>
      </c>
      <c r="U27">
        <f t="shared" si="3"/>
        <v>4.9999999999999929</v>
      </c>
      <c r="V27">
        <f t="shared" si="4"/>
        <v>-1.2499999999999956</v>
      </c>
      <c r="W27">
        <f t="shared" si="5"/>
        <v>-1.2499999999999956</v>
      </c>
      <c r="X27">
        <f t="shared" si="6"/>
        <v>-16.025641025641015</v>
      </c>
      <c r="Y27">
        <f t="shared" si="7"/>
        <v>4.4871794871794934</v>
      </c>
      <c r="Z27">
        <f t="shared" si="8"/>
        <v>4.4871794871794934</v>
      </c>
      <c r="AA27">
        <f t="shared" si="9"/>
        <v>24.675324675324674</v>
      </c>
      <c r="AB27">
        <f t="shared" si="10"/>
        <v>45.454545454545446</v>
      </c>
      <c r="AC27">
        <f t="shared" si="11"/>
        <v>45.454545454545446</v>
      </c>
    </row>
    <row r="28" spans="1:29">
      <c r="A28" t="s">
        <v>90</v>
      </c>
      <c r="B28" s="1">
        <v>231</v>
      </c>
      <c r="C28" s="1">
        <v>46.2</v>
      </c>
      <c r="D28" s="1">
        <v>189</v>
      </c>
      <c r="E28" s="1">
        <v>224</v>
      </c>
      <c r="F28" s="1">
        <v>286</v>
      </c>
      <c r="G28">
        <v>64</v>
      </c>
      <c r="H28">
        <v>207</v>
      </c>
      <c r="I28">
        <v>80</v>
      </c>
      <c r="J28">
        <v>201</v>
      </c>
      <c r="K28">
        <v>61</v>
      </c>
      <c r="L28">
        <v>124</v>
      </c>
      <c r="M28">
        <v>78</v>
      </c>
      <c r="N28">
        <v>201</v>
      </c>
      <c r="O28">
        <v>61</v>
      </c>
      <c r="P28">
        <v>124</v>
      </c>
      <c r="Q28">
        <v>78</v>
      </c>
      <c r="R28">
        <f t="shared" si="0"/>
        <v>-23.809523809523814</v>
      </c>
      <c r="S28">
        <f t="shared" si="1"/>
        <v>12.987012987012992</v>
      </c>
      <c r="T28">
        <f t="shared" si="2"/>
        <v>12.987012987012992</v>
      </c>
      <c r="U28">
        <f t="shared" si="3"/>
        <v>-38.52813852813852</v>
      </c>
      <c r="V28">
        <f t="shared" si="4"/>
        <v>-32.03463203463204</v>
      </c>
      <c r="W28">
        <f t="shared" si="5"/>
        <v>-32.03463203463204</v>
      </c>
      <c r="X28">
        <f t="shared" si="6"/>
        <v>-9.5238095238095113</v>
      </c>
      <c r="Y28">
        <f t="shared" si="7"/>
        <v>34.391534391534393</v>
      </c>
      <c r="Z28">
        <f t="shared" si="8"/>
        <v>34.391534391534393</v>
      </c>
      <c r="AA28">
        <f t="shared" si="9"/>
        <v>64.285714285714292</v>
      </c>
      <c r="AB28">
        <f t="shared" si="10"/>
        <v>65.178571428571431</v>
      </c>
      <c r="AC28">
        <f t="shared" si="11"/>
        <v>65.178571428571431</v>
      </c>
    </row>
    <row r="29" spans="1:29">
      <c r="A29" t="s">
        <v>53</v>
      </c>
      <c r="B29" s="1">
        <v>224</v>
      </c>
      <c r="C29" s="1">
        <v>61</v>
      </c>
      <c r="D29" s="1">
        <v>144</v>
      </c>
      <c r="E29" s="1">
        <v>87</v>
      </c>
      <c r="N29" s="1">
        <v>201</v>
      </c>
      <c r="O29" s="1">
        <v>51</v>
      </c>
      <c r="P29" s="1">
        <v>138</v>
      </c>
      <c r="Q29" s="1">
        <v>62</v>
      </c>
      <c r="T29">
        <f t="shared" si="2"/>
        <v>10.267857142857151</v>
      </c>
      <c r="W29">
        <f t="shared" si="5"/>
        <v>16.393442622950815</v>
      </c>
      <c r="Z29">
        <f t="shared" si="8"/>
        <v>4.1666666666666741</v>
      </c>
      <c r="AC29">
        <f t="shared" si="11"/>
        <v>28.735632183908045</v>
      </c>
    </row>
    <row r="30" spans="1:29">
      <c r="A30" t="s">
        <v>53</v>
      </c>
      <c r="B30" s="1">
        <v>227</v>
      </c>
      <c r="C30" s="1">
        <v>60</v>
      </c>
      <c r="D30" s="1">
        <v>157</v>
      </c>
      <c r="E30" s="1">
        <v>45</v>
      </c>
      <c r="N30" s="1">
        <v>192</v>
      </c>
      <c r="O30" s="1">
        <v>58</v>
      </c>
      <c r="P30" s="1">
        <v>120</v>
      </c>
      <c r="Q30" s="1">
        <v>68</v>
      </c>
      <c r="T30">
        <f t="shared" si="2"/>
        <v>15.418502202643158</v>
      </c>
      <c r="W30">
        <f t="shared" si="5"/>
        <v>3.3333333333333326</v>
      </c>
      <c r="Z30">
        <f t="shared" si="8"/>
        <v>23.566878980891715</v>
      </c>
      <c r="AC30">
        <f t="shared" si="11"/>
        <v>-51.111111111111107</v>
      </c>
    </row>
    <row r="31" spans="1:29">
      <c r="A31" t="s">
        <v>53</v>
      </c>
      <c r="B31" s="1">
        <v>231</v>
      </c>
      <c r="C31" s="1">
        <v>54</v>
      </c>
      <c r="D31" s="1">
        <v>161</v>
      </c>
      <c r="E31" s="1">
        <v>85</v>
      </c>
      <c r="N31" s="1">
        <v>212</v>
      </c>
      <c r="O31" s="1">
        <v>55</v>
      </c>
      <c r="P31" s="1">
        <v>141</v>
      </c>
      <c r="Q31" s="1">
        <v>74</v>
      </c>
      <c r="T31">
        <f t="shared" si="2"/>
        <v>8.2251082251082241</v>
      </c>
      <c r="W31">
        <f t="shared" si="5"/>
        <v>-1.8518518518518379</v>
      </c>
      <c r="Z31">
        <f t="shared" si="8"/>
        <v>12.422360248447205</v>
      </c>
      <c r="AC31">
        <f t="shared" si="11"/>
        <v>12.941176470588234</v>
      </c>
    </row>
    <row r="32" spans="1:29">
      <c r="A32" t="s">
        <v>53</v>
      </c>
      <c r="B32" s="1">
        <v>256</v>
      </c>
      <c r="D32" s="1">
        <v>161</v>
      </c>
      <c r="E32" s="1">
        <v>120</v>
      </c>
      <c r="N32" s="1">
        <v>248</v>
      </c>
      <c r="O32" s="1">
        <v>53</v>
      </c>
      <c r="P32" s="1"/>
      <c r="Q32" s="1">
        <v>90</v>
      </c>
      <c r="T32">
        <f t="shared" si="2"/>
        <v>3.125</v>
      </c>
      <c r="W32" t="e">
        <f t="shared" si="5"/>
        <v>#DIV/0!</v>
      </c>
      <c r="Z32">
        <f t="shared" si="8"/>
        <v>99.378881987577643</v>
      </c>
      <c r="AC32">
        <f t="shared" si="11"/>
        <v>25</v>
      </c>
    </row>
    <row r="33" spans="1:29">
      <c r="A33" t="s">
        <v>53</v>
      </c>
      <c r="B33" s="1">
        <v>288</v>
      </c>
      <c r="C33" s="1">
        <v>88</v>
      </c>
      <c r="D33" s="1">
        <v>186</v>
      </c>
      <c r="E33" s="1">
        <v>72</v>
      </c>
      <c r="N33" s="1">
        <v>284</v>
      </c>
      <c r="O33" s="1">
        <v>83</v>
      </c>
      <c r="P33" s="1">
        <v>185</v>
      </c>
      <c r="Q33" s="1">
        <v>80</v>
      </c>
      <c r="T33">
        <f t="shared" si="2"/>
        <v>1.3888888888888951</v>
      </c>
      <c r="W33">
        <f t="shared" si="5"/>
        <v>5.6818181818181763</v>
      </c>
      <c r="Z33">
        <f t="shared" si="8"/>
        <v>0.53763440860213896</v>
      </c>
      <c r="AC33">
        <f t="shared" si="11"/>
        <v>-11.111111111111116</v>
      </c>
    </row>
    <row r="34" spans="1:29">
      <c r="A34" t="s">
        <v>53</v>
      </c>
      <c r="B34" s="1">
        <v>290</v>
      </c>
      <c r="C34" s="1">
        <v>43</v>
      </c>
      <c r="D34" s="1">
        <v>202</v>
      </c>
      <c r="E34" s="1">
        <v>222</v>
      </c>
      <c r="N34" s="1">
        <v>301</v>
      </c>
      <c r="O34" s="1"/>
      <c r="P34" s="1"/>
      <c r="Q34" s="1">
        <v>138</v>
      </c>
      <c r="T34">
        <f t="shared" si="2"/>
        <v>-3.7931034482758585</v>
      </c>
      <c r="W34">
        <f t="shared" si="5"/>
        <v>97.674418604651152</v>
      </c>
      <c r="Z34">
        <f t="shared" si="8"/>
        <v>99.504950495049499</v>
      </c>
      <c r="AC34">
        <f t="shared" si="11"/>
        <v>37.837837837837839</v>
      </c>
    </row>
    <row r="35" spans="1:29">
      <c r="A35" t="s">
        <v>53</v>
      </c>
      <c r="B35" s="1">
        <v>230</v>
      </c>
      <c r="C35" s="1">
        <v>62</v>
      </c>
      <c r="D35" s="1">
        <v>149</v>
      </c>
      <c r="E35" s="1">
        <v>91</v>
      </c>
      <c r="N35" s="1">
        <v>201</v>
      </c>
      <c r="O35" s="1">
        <v>64</v>
      </c>
      <c r="P35" s="1">
        <v>127</v>
      </c>
      <c r="Q35" s="1">
        <v>50</v>
      </c>
      <c r="T35">
        <f t="shared" si="2"/>
        <v>12.608695652173907</v>
      </c>
      <c r="W35">
        <f t="shared" si="5"/>
        <v>-3.2258064516129004</v>
      </c>
      <c r="Z35">
        <f t="shared" si="8"/>
        <v>14.76510067114094</v>
      </c>
      <c r="AC35">
        <f t="shared" si="11"/>
        <v>45.054945054945051</v>
      </c>
    </row>
    <row r="36" spans="1:29">
      <c r="A36" t="s">
        <v>53</v>
      </c>
      <c r="B36" s="1">
        <v>245</v>
      </c>
      <c r="N36" s="1">
        <v>258</v>
      </c>
      <c r="O36" s="1">
        <v>68</v>
      </c>
      <c r="P36" s="1">
        <v>181</v>
      </c>
      <c r="Q36" s="1">
        <v>43</v>
      </c>
      <c r="T36">
        <f t="shared" si="2"/>
        <v>-5.3061224489796111</v>
      </c>
      <c r="W36" t="e">
        <f t="shared" si="5"/>
        <v>#DIV/0!</v>
      </c>
      <c r="Z36" t="e">
        <f t="shared" si="8"/>
        <v>#DIV/0!</v>
      </c>
      <c r="AC36" t="e">
        <f t="shared" si="11"/>
        <v>#DIV/0!</v>
      </c>
    </row>
    <row r="37" spans="1:29">
      <c r="A37" t="s">
        <v>53</v>
      </c>
      <c r="B37" s="1">
        <v>238</v>
      </c>
      <c r="C37" s="1">
        <v>42</v>
      </c>
      <c r="D37" s="1">
        <v>167</v>
      </c>
      <c r="E37" s="1">
        <v>145</v>
      </c>
      <c r="N37" s="1">
        <v>215</v>
      </c>
      <c r="O37" s="1">
        <v>40</v>
      </c>
      <c r="P37" s="1">
        <v>147</v>
      </c>
      <c r="Q37" s="1">
        <v>140</v>
      </c>
      <c r="T37">
        <f t="shared" si="2"/>
        <v>9.6638655462184868</v>
      </c>
      <c r="W37">
        <f t="shared" si="5"/>
        <v>4.7619047619047672</v>
      </c>
      <c r="Z37">
        <f t="shared" si="8"/>
        <v>11.976047904191612</v>
      </c>
      <c r="AC37">
        <f t="shared" si="11"/>
        <v>3.4482758620689724</v>
      </c>
    </row>
    <row r="38" spans="1:29">
      <c r="A38" t="s">
        <v>53</v>
      </c>
      <c r="B38" s="1">
        <v>273</v>
      </c>
      <c r="C38" s="1">
        <v>63</v>
      </c>
      <c r="D38" s="1">
        <v>198</v>
      </c>
      <c r="E38" s="1">
        <v>62</v>
      </c>
      <c r="N38" s="1">
        <v>224</v>
      </c>
      <c r="O38" s="1">
        <v>56</v>
      </c>
      <c r="P38" s="1">
        <v>155</v>
      </c>
      <c r="Q38" s="1"/>
      <c r="T38">
        <f t="shared" si="2"/>
        <v>17.948717948717952</v>
      </c>
      <c r="W38">
        <f t="shared" si="5"/>
        <v>11.111111111111116</v>
      </c>
      <c r="Z38">
        <f t="shared" si="8"/>
        <v>21.717171717171713</v>
      </c>
      <c r="AC38">
        <f t="shared" si="11"/>
        <v>98.387096774193552</v>
      </c>
    </row>
    <row r="39" spans="1:29">
      <c r="A39" t="s">
        <v>53</v>
      </c>
      <c r="B39" s="1">
        <v>293</v>
      </c>
      <c r="C39" s="1">
        <v>57</v>
      </c>
      <c r="D39" s="1">
        <v>216</v>
      </c>
      <c r="E39" s="1">
        <v>98</v>
      </c>
      <c r="N39" s="1">
        <v>295</v>
      </c>
      <c r="O39" s="1">
        <v>58</v>
      </c>
      <c r="P39" s="1">
        <v>223</v>
      </c>
      <c r="Q39" s="1">
        <v>69</v>
      </c>
      <c r="T39">
        <f t="shared" si="2"/>
        <v>-0.68259385665530026</v>
      </c>
      <c r="W39">
        <f t="shared" si="5"/>
        <v>-1.7543859649122862</v>
      </c>
      <c r="Z39">
        <f t="shared" si="8"/>
        <v>-3.240740740740744</v>
      </c>
      <c r="AC39">
        <f t="shared" si="11"/>
        <v>29.591836734693889</v>
      </c>
    </row>
    <row r="40" spans="1:29">
      <c r="A40" t="s">
        <v>53</v>
      </c>
      <c r="B40" s="1">
        <v>299</v>
      </c>
      <c r="C40" s="1">
        <v>56</v>
      </c>
      <c r="D40" s="1">
        <v>227</v>
      </c>
      <c r="E40" s="1">
        <v>79</v>
      </c>
      <c r="N40" s="1">
        <v>327</v>
      </c>
      <c r="O40" s="1">
        <v>52</v>
      </c>
      <c r="P40" s="1">
        <v>260</v>
      </c>
      <c r="Q40" s="1">
        <v>71</v>
      </c>
      <c r="T40">
        <f t="shared" si="2"/>
        <v>-9.3645484949832714</v>
      </c>
      <c r="W40">
        <f t="shared" si="5"/>
        <v>7.1428571428571512</v>
      </c>
      <c r="Z40">
        <f t="shared" si="8"/>
        <v>-14.537444933920707</v>
      </c>
      <c r="AC40">
        <f t="shared" si="11"/>
        <v>10.126582278481012</v>
      </c>
    </row>
    <row r="41" spans="1:29">
      <c r="A41" t="s">
        <v>53</v>
      </c>
      <c r="B41" s="1">
        <v>209</v>
      </c>
      <c r="C41" s="1">
        <v>50</v>
      </c>
      <c r="D41" s="1">
        <v>146</v>
      </c>
      <c r="E41" s="1">
        <v>65</v>
      </c>
      <c r="N41" s="1">
        <v>250</v>
      </c>
      <c r="O41" s="1">
        <v>68</v>
      </c>
      <c r="P41" s="1">
        <v>181</v>
      </c>
      <c r="Q41" s="1">
        <v>61</v>
      </c>
      <c r="T41">
        <f t="shared" si="2"/>
        <v>-19.617224880382778</v>
      </c>
      <c r="W41">
        <f t="shared" si="5"/>
        <v>-36.000000000000007</v>
      </c>
      <c r="Z41">
        <f t="shared" si="8"/>
        <v>-23.972602739726014</v>
      </c>
      <c r="AC41">
        <f t="shared" si="11"/>
        <v>6.1538461538461542</v>
      </c>
    </row>
    <row r="42" spans="1:29">
      <c r="A42" t="s">
        <v>53</v>
      </c>
      <c r="B42" s="1">
        <v>206</v>
      </c>
      <c r="C42" s="1">
        <v>54</v>
      </c>
      <c r="D42" s="1">
        <v>144</v>
      </c>
      <c r="E42" s="1">
        <v>37</v>
      </c>
      <c r="N42" s="1">
        <v>180</v>
      </c>
      <c r="O42" s="1">
        <v>52</v>
      </c>
      <c r="P42" s="1">
        <v>117</v>
      </c>
      <c r="Q42" s="1">
        <v>53</v>
      </c>
      <c r="T42">
        <f t="shared" si="2"/>
        <v>12.621359223300976</v>
      </c>
      <c r="W42">
        <f t="shared" si="5"/>
        <v>3.703703703703709</v>
      </c>
      <c r="Z42">
        <f t="shared" si="8"/>
        <v>18.75</v>
      </c>
      <c r="AC42">
        <f t="shared" si="11"/>
        <v>-43.243243243243242</v>
      </c>
    </row>
    <row r="43" spans="1:29">
      <c r="A43" t="s">
        <v>53</v>
      </c>
      <c r="B43" s="1">
        <v>178</v>
      </c>
      <c r="D43" s="1">
        <v>111</v>
      </c>
      <c r="E43" s="1">
        <v>222</v>
      </c>
      <c r="N43" s="1">
        <v>201</v>
      </c>
      <c r="O43" s="1">
        <v>44</v>
      </c>
      <c r="P43" s="1">
        <v>128</v>
      </c>
      <c r="Q43" s="1">
        <v>142</v>
      </c>
      <c r="T43">
        <f t="shared" si="2"/>
        <v>-12.921348314606739</v>
      </c>
      <c r="W43" t="e">
        <f t="shared" si="5"/>
        <v>#DIV/0!</v>
      </c>
      <c r="Z43">
        <f t="shared" si="8"/>
        <v>-15.315315315315313</v>
      </c>
      <c r="AC43">
        <f t="shared" si="11"/>
        <v>36.036036036036037</v>
      </c>
    </row>
    <row r="44" spans="1:29">
      <c r="A44" t="s">
        <v>53</v>
      </c>
      <c r="B44" s="1">
        <v>271</v>
      </c>
      <c r="C44" s="1">
        <v>69</v>
      </c>
      <c r="D44" s="1">
        <v>187</v>
      </c>
      <c r="E44" s="1">
        <v>71</v>
      </c>
      <c r="N44" s="1">
        <v>200</v>
      </c>
      <c r="O44" s="1">
        <v>52</v>
      </c>
      <c r="P44" s="1">
        <v>122</v>
      </c>
      <c r="Q44" s="1">
        <v>129</v>
      </c>
      <c r="T44">
        <f t="shared" si="2"/>
        <v>26.199261992619927</v>
      </c>
      <c r="W44">
        <f t="shared" si="5"/>
        <v>24.637681159420289</v>
      </c>
      <c r="Z44">
        <f t="shared" si="8"/>
        <v>34.759358288770059</v>
      </c>
      <c r="AC44">
        <f t="shared" si="11"/>
        <v>-81.690140845070431</v>
      </c>
    </row>
    <row r="45" spans="1:29">
      <c r="A45" t="s">
        <v>53</v>
      </c>
      <c r="B45" s="1">
        <v>294</v>
      </c>
      <c r="C45" s="1">
        <v>65</v>
      </c>
      <c r="D45" s="1">
        <v>214</v>
      </c>
      <c r="E45" s="1">
        <v>75</v>
      </c>
      <c r="N45" s="1">
        <v>316</v>
      </c>
      <c r="O45" s="1">
        <v>64</v>
      </c>
      <c r="P45" s="1">
        <v>235</v>
      </c>
      <c r="Q45" s="1">
        <v>89</v>
      </c>
      <c r="T45">
        <f t="shared" si="2"/>
        <v>-7.4829931972788977</v>
      </c>
      <c r="W45">
        <f t="shared" si="5"/>
        <v>1.538461538461533</v>
      </c>
      <c r="Z45">
        <f t="shared" si="8"/>
        <v>-9.813084112149518</v>
      </c>
      <c r="AC45">
        <f t="shared" si="11"/>
        <v>-18.666666666666675</v>
      </c>
    </row>
    <row r="46" spans="1:29">
      <c r="A46" t="s">
        <v>53</v>
      </c>
      <c r="B46" s="1">
        <v>277</v>
      </c>
      <c r="C46" s="1">
        <v>50</v>
      </c>
      <c r="D46" s="1">
        <v>184</v>
      </c>
      <c r="E46" s="1">
        <v>214</v>
      </c>
      <c r="N46" s="1">
        <v>275</v>
      </c>
      <c r="O46" s="1">
        <v>49.2</v>
      </c>
      <c r="P46" s="1">
        <v>200</v>
      </c>
      <c r="Q46" s="1">
        <v>129</v>
      </c>
      <c r="T46">
        <f t="shared" si="2"/>
        <v>0.72202166064981865</v>
      </c>
      <c r="W46">
        <f t="shared" si="5"/>
        <v>1.5999999999999903</v>
      </c>
      <c r="Z46">
        <f t="shared" si="8"/>
        <v>-8.6956521739130377</v>
      </c>
      <c r="AC46">
        <f t="shared" si="11"/>
        <v>39.719626168224309</v>
      </c>
    </row>
    <row r="47" spans="1:29">
      <c r="A47" t="s">
        <v>53</v>
      </c>
      <c r="B47" s="1">
        <v>222</v>
      </c>
      <c r="C47" s="1">
        <v>63</v>
      </c>
      <c r="D47" s="1">
        <v>142</v>
      </c>
      <c r="E47" s="1">
        <v>83</v>
      </c>
      <c r="N47" s="1">
        <v>245</v>
      </c>
      <c r="O47" s="1"/>
      <c r="P47" s="1"/>
      <c r="Q47" s="1"/>
      <c r="T47">
        <f t="shared" si="2"/>
        <v>-10.360360360360366</v>
      </c>
      <c r="W47">
        <f t="shared" si="5"/>
        <v>98.412698412698418</v>
      </c>
      <c r="Z47">
        <f t="shared" si="8"/>
        <v>99.295774647887328</v>
      </c>
      <c r="AC47">
        <f t="shared" si="11"/>
        <v>98.795180722891558</v>
      </c>
    </row>
    <row r="48" spans="1:29">
      <c r="A48" t="s">
        <v>53</v>
      </c>
      <c r="B48" s="1">
        <v>206</v>
      </c>
      <c r="C48" s="1">
        <v>35</v>
      </c>
      <c r="D48" s="1">
        <v>134</v>
      </c>
      <c r="E48" s="1">
        <v>183</v>
      </c>
      <c r="N48" s="1">
        <v>229</v>
      </c>
      <c r="O48" s="1"/>
      <c r="P48" s="1">
        <v>145</v>
      </c>
      <c r="Q48" s="1">
        <v>196</v>
      </c>
      <c r="T48">
        <f t="shared" si="2"/>
        <v>-11.165048543689316</v>
      </c>
      <c r="W48">
        <f t="shared" si="5"/>
        <v>97.142857142857139</v>
      </c>
      <c r="Z48">
        <f t="shared" si="8"/>
        <v>-8.2089552238805865</v>
      </c>
      <c r="AC48">
        <f t="shared" si="11"/>
        <v>-7.1038251366120297</v>
      </c>
    </row>
    <row r="49" spans="1:29">
      <c r="A49" t="s">
        <v>53</v>
      </c>
      <c r="B49" s="1">
        <v>208</v>
      </c>
      <c r="C49" s="1">
        <v>42</v>
      </c>
      <c r="D49" s="1">
        <v>150</v>
      </c>
      <c r="E49" s="1">
        <v>78</v>
      </c>
      <c r="N49" s="1">
        <v>247</v>
      </c>
      <c r="O49" s="1">
        <v>59</v>
      </c>
      <c r="P49" s="1">
        <v>170</v>
      </c>
      <c r="Q49" s="1">
        <v>91</v>
      </c>
      <c r="T49">
        <f t="shared" si="2"/>
        <v>-18.75</v>
      </c>
      <c r="W49">
        <f t="shared" si="5"/>
        <v>-40.476190476190467</v>
      </c>
      <c r="Z49">
        <f t="shared" si="8"/>
        <v>-13.33333333333333</v>
      </c>
      <c r="AC49">
        <f t="shared" si="11"/>
        <v>-16.66666666666665</v>
      </c>
    </row>
    <row r="50" spans="1:29">
      <c r="A50" t="s">
        <v>53</v>
      </c>
      <c r="B50" s="1">
        <v>184</v>
      </c>
      <c r="C50" s="1">
        <v>50</v>
      </c>
      <c r="D50" s="1">
        <v>123</v>
      </c>
      <c r="E50" s="1">
        <v>84</v>
      </c>
      <c r="N50" s="1">
        <v>171</v>
      </c>
      <c r="O50" s="1">
        <v>44</v>
      </c>
      <c r="P50" s="1">
        <v>108</v>
      </c>
      <c r="Q50" s="1">
        <v>93</v>
      </c>
      <c r="T50">
        <f t="shared" si="2"/>
        <v>7.0652173913043459</v>
      </c>
      <c r="W50">
        <f t="shared" si="5"/>
        <v>12</v>
      </c>
      <c r="Z50">
        <f t="shared" si="8"/>
        <v>12.195121951219502</v>
      </c>
      <c r="AC50">
        <f t="shared" si="11"/>
        <v>-10.714285714285698</v>
      </c>
    </row>
    <row r="51" spans="1:29">
      <c r="A51" t="s">
        <v>53</v>
      </c>
      <c r="B51" s="1">
        <v>272</v>
      </c>
      <c r="E51" s="1">
        <v>75</v>
      </c>
      <c r="N51" s="1">
        <v>282</v>
      </c>
      <c r="O51" s="1">
        <v>57</v>
      </c>
      <c r="P51" s="1"/>
      <c r="Q51" s="1">
        <v>80</v>
      </c>
      <c r="T51">
        <f t="shared" si="2"/>
        <v>-3.6764705882353033</v>
      </c>
      <c r="W51" t="e">
        <f t="shared" si="5"/>
        <v>#DIV/0!</v>
      </c>
      <c r="Z51" t="e">
        <f t="shared" si="8"/>
        <v>#DIV/0!</v>
      </c>
      <c r="AC51">
        <f t="shared" si="11"/>
        <v>-6.6666666666666652</v>
      </c>
    </row>
    <row r="52" spans="1:29">
      <c r="A52" t="s">
        <v>53</v>
      </c>
      <c r="B52" s="1">
        <v>230</v>
      </c>
      <c r="E52" s="1">
        <v>55</v>
      </c>
      <c r="N52" s="1">
        <v>214</v>
      </c>
      <c r="O52" s="1">
        <v>63</v>
      </c>
      <c r="P52" s="1"/>
      <c r="Q52" s="1">
        <v>35</v>
      </c>
      <c r="T52">
        <f t="shared" si="2"/>
        <v>6.956521739130439</v>
      </c>
      <c r="W52" t="e">
        <f t="shared" si="5"/>
        <v>#DIV/0!</v>
      </c>
      <c r="Z52" t="e">
        <f t="shared" si="8"/>
        <v>#DIV/0!</v>
      </c>
      <c r="AC52">
        <f t="shared" si="11"/>
        <v>36.363636363636367</v>
      </c>
    </row>
    <row r="53" spans="1:29">
      <c r="A53" t="s">
        <v>53</v>
      </c>
      <c r="B53" s="1">
        <v>202</v>
      </c>
      <c r="C53" s="1">
        <v>27</v>
      </c>
      <c r="E53" s="1">
        <v>413</v>
      </c>
      <c r="N53" s="1">
        <v>160</v>
      </c>
      <c r="O53" s="1">
        <v>30</v>
      </c>
      <c r="P53" s="1">
        <v>114</v>
      </c>
      <c r="Q53" s="1">
        <v>182</v>
      </c>
      <c r="T53">
        <f t="shared" si="2"/>
        <v>20.792079207920789</v>
      </c>
      <c r="W53">
        <f t="shared" si="5"/>
        <v>-11.111111111111116</v>
      </c>
      <c r="Z53" t="e">
        <f t="shared" si="8"/>
        <v>#DIV/0!</v>
      </c>
      <c r="AC53">
        <f t="shared" si="11"/>
        <v>55.932203389830505</v>
      </c>
    </row>
    <row r="54" spans="1:29">
      <c r="A54" t="s">
        <v>53</v>
      </c>
      <c r="B54" s="1">
        <v>218</v>
      </c>
      <c r="C54" s="1">
        <v>52</v>
      </c>
      <c r="D54" s="1">
        <v>159</v>
      </c>
      <c r="E54" s="1">
        <v>74</v>
      </c>
      <c r="N54" s="1">
        <v>186</v>
      </c>
      <c r="O54" s="1">
        <v>59</v>
      </c>
      <c r="P54" s="1">
        <v>110</v>
      </c>
      <c r="Q54" s="1">
        <v>81</v>
      </c>
      <c r="T54">
        <f t="shared" si="2"/>
        <v>14.678899082568808</v>
      </c>
      <c r="W54">
        <f t="shared" si="5"/>
        <v>-13.461538461538458</v>
      </c>
      <c r="Z54">
        <f t="shared" si="8"/>
        <v>30.817610062893074</v>
      </c>
      <c r="AC54">
        <f t="shared" si="11"/>
        <v>-9.4594594594594739</v>
      </c>
    </row>
    <row r="55" spans="1:29">
      <c r="A55" t="s">
        <v>53</v>
      </c>
      <c r="B55" s="1">
        <v>222</v>
      </c>
      <c r="C55" s="1">
        <v>58</v>
      </c>
      <c r="D55" s="1">
        <v>166</v>
      </c>
      <c r="N55" s="1">
        <v>235</v>
      </c>
      <c r="O55" s="1">
        <v>61.5</v>
      </c>
      <c r="P55" s="1">
        <v>154</v>
      </c>
      <c r="Q55" s="1">
        <v>95</v>
      </c>
      <c r="T55">
        <f t="shared" si="2"/>
        <v>-5.8558558558558627</v>
      </c>
      <c r="W55">
        <f t="shared" si="5"/>
        <v>-6.0344827586206851</v>
      </c>
      <c r="Z55">
        <f t="shared" si="8"/>
        <v>7.2289156626505928</v>
      </c>
      <c r="AC55" t="e">
        <f t="shared" si="11"/>
        <v>#DIV/0!</v>
      </c>
    </row>
    <row r="56" spans="1:29">
      <c r="A56" t="s">
        <v>53</v>
      </c>
      <c r="B56" s="1">
        <v>182</v>
      </c>
      <c r="C56" s="1">
        <v>55</v>
      </c>
      <c r="D56" s="1">
        <v>116</v>
      </c>
      <c r="E56" s="1">
        <v>57</v>
      </c>
      <c r="N56" s="1">
        <v>236</v>
      </c>
      <c r="O56" s="1">
        <v>58</v>
      </c>
      <c r="P56" s="1">
        <v>155</v>
      </c>
      <c r="Q56" s="1">
        <v>113</v>
      </c>
      <c r="T56">
        <f t="shared" si="2"/>
        <v>-29.670329670329675</v>
      </c>
      <c r="W56">
        <f t="shared" si="5"/>
        <v>-5.4545454545454453</v>
      </c>
      <c r="Z56">
        <f t="shared" si="8"/>
        <v>-33.62068965517242</v>
      </c>
      <c r="AC56">
        <f t="shared" si="11"/>
        <v>-98.245614035087712</v>
      </c>
    </row>
    <row r="57" spans="1:29">
      <c r="A57" t="s">
        <v>53</v>
      </c>
      <c r="B57" s="1">
        <v>272</v>
      </c>
      <c r="C57" s="1">
        <v>44</v>
      </c>
      <c r="D57" s="1">
        <v>204</v>
      </c>
      <c r="E57" s="1">
        <v>119</v>
      </c>
      <c r="N57" s="1">
        <v>295</v>
      </c>
      <c r="O57" s="1">
        <v>51</v>
      </c>
      <c r="P57" s="1">
        <v>229</v>
      </c>
      <c r="Q57" s="1">
        <v>76</v>
      </c>
      <c r="T57">
        <f t="shared" si="2"/>
        <v>-8.4558823529411686</v>
      </c>
      <c r="W57">
        <f t="shared" si="5"/>
        <v>-15.909090909090917</v>
      </c>
      <c r="Z57">
        <f t="shared" si="8"/>
        <v>-12.254901960784315</v>
      </c>
      <c r="AC57">
        <f t="shared" si="11"/>
        <v>36.134453781512612</v>
      </c>
    </row>
    <row r="58" spans="1:29">
      <c r="A58" t="s">
        <v>53</v>
      </c>
      <c r="B58" s="1">
        <v>216</v>
      </c>
      <c r="C58" s="1">
        <v>55</v>
      </c>
      <c r="D58" s="1">
        <v>152</v>
      </c>
      <c r="E58" s="1">
        <v>43</v>
      </c>
      <c r="N58" s="1">
        <v>220</v>
      </c>
      <c r="O58" s="1">
        <v>48</v>
      </c>
      <c r="P58" s="1">
        <v>162</v>
      </c>
      <c r="Q58" s="1">
        <v>53</v>
      </c>
      <c r="T58">
        <f t="shared" si="2"/>
        <v>-1.8518518518518379</v>
      </c>
      <c r="W58">
        <f t="shared" si="5"/>
        <v>12.727272727272732</v>
      </c>
      <c r="Z58">
        <f t="shared" si="8"/>
        <v>-6.5789473684210398</v>
      </c>
      <c r="AC58">
        <f t="shared" si="11"/>
        <v>-23.255813953488371</v>
      </c>
    </row>
    <row r="59" spans="1:29">
      <c r="A59" t="s">
        <v>53</v>
      </c>
      <c r="B59" s="1">
        <v>208</v>
      </c>
      <c r="C59" s="1">
        <v>53</v>
      </c>
      <c r="D59" s="1">
        <v>145</v>
      </c>
      <c r="E59" s="1">
        <v>49</v>
      </c>
      <c r="N59" s="1">
        <v>207</v>
      </c>
      <c r="O59" s="1">
        <v>45</v>
      </c>
      <c r="P59" s="1">
        <v>142</v>
      </c>
      <c r="Q59" s="1">
        <v>97</v>
      </c>
      <c r="T59">
        <f t="shared" si="2"/>
        <v>0.48076923076922906</v>
      </c>
      <c r="W59">
        <f t="shared" si="5"/>
        <v>15.094339622641517</v>
      </c>
      <c r="Z59">
        <f t="shared" si="8"/>
        <v>2.0689655172413834</v>
      </c>
      <c r="AC59">
        <f t="shared" si="11"/>
        <v>-97.959183673469369</v>
      </c>
    </row>
    <row r="60" spans="1:29">
      <c r="A60" t="s">
        <v>53</v>
      </c>
      <c r="B60" s="1">
        <v>363</v>
      </c>
      <c r="C60" s="1">
        <v>39</v>
      </c>
      <c r="D60" s="1">
        <v>315</v>
      </c>
      <c r="E60" s="1">
        <v>43</v>
      </c>
      <c r="N60" s="1">
        <v>384</v>
      </c>
      <c r="O60" s="1">
        <v>42</v>
      </c>
      <c r="P60" s="1">
        <v>321</v>
      </c>
      <c r="Q60" s="1">
        <v>101</v>
      </c>
      <c r="T60">
        <f t="shared" si="2"/>
        <v>-5.7851239669421517</v>
      </c>
      <c r="W60">
        <f t="shared" si="5"/>
        <v>-7.6923076923076872</v>
      </c>
      <c r="Z60">
        <f t="shared" si="8"/>
        <v>-1.904761904761898</v>
      </c>
      <c r="AC60">
        <f t="shared" si="11"/>
        <v>-134.88372093023258</v>
      </c>
    </row>
    <row r="61" spans="1:29">
      <c r="A61" t="s">
        <v>53</v>
      </c>
      <c r="B61" s="1">
        <v>313</v>
      </c>
      <c r="C61" s="1">
        <v>31</v>
      </c>
      <c r="D61" s="1">
        <v>272</v>
      </c>
      <c r="E61" s="1">
        <v>48</v>
      </c>
      <c r="N61" s="1">
        <v>328</v>
      </c>
      <c r="O61" s="1">
        <v>37</v>
      </c>
      <c r="P61" s="1">
        <v>269</v>
      </c>
      <c r="Q61" s="1">
        <v>108</v>
      </c>
      <c r="T61">
        <f t="shared" si="2"/>
        <v>-4.7923322683705916</v>
      </c>
      <c r="W61">
        <f t="shared" si="5"/>
        <v>-19.354838709677423</v>
      </c>
      <c r="Z61">
        <f t="shared" si="8"/>
        <v>1.1029411764705843</v>
      </c>
      <c r="AC61">
        <f t="shared" si="11"/>
        <v>-125</v>
      </c>
    </row>
    <row r="62" spans="1:29">
      <c r="A62" t="s">
        <v>53</v>
      </c>
      <c r="B62" s="1">
        <v>225</v>
      </c>
      <c r="C62" s="1">
        <v>44</v>
      </c>
      <c r="D62" s="1">
        <v>160</v>
      </c>
      <c r="E62" s="1">
        <v>104</v>
      </c>
      <c r="N62" s="1">
        <v>230</v>
      </c>
      <c r="O62" s="1">
        <v>48</v>
      </c>
      <c r="P62" s="1">
        <v>163</v>
      </c>
      <c r="Q62" s="1">
        <v>95</v>
      </c>
      <c r="T62">
        <f t="shared" si="2"/>
        <v>-2.2222222222222143</v>
      </c>
      <c r="W62">
        <f t="shared" si="5"/>
        <v>-9.0909090909090828</v>
      </c>
      <c r="Z62">
        <f t="shared" si="8"/>
        <v>-1.8750000000000044</v>
      </c>
      <c r="AC62">
        <f t="shared" si="11"/>
        <v>8.6538461538461462</v>
      </c>
    </row>
    <row r="63" spans="1:29">
      <c r="A63" t="s">
        <v>53</v>
      </c>
      <c r="B63" s="1">
        <v>210</v>
      </c>
      <c r="C63" s="1">
        <v>56</v>
      </c>
      <c r="D63" s="1">
        <v>130</v>
      </c>
      <c r="E63" s="1">
        <v>118</v>
      </c>
      <c r="N63" s="1">
        <v>168</v>
      </c>
      <c r="O63" s="1"/>
      <c r="P63" s="1"/>
      <c r="Q63" s="1"/>
      <c r="T63">
        <f t="shared" si="2"/>
        <v>19.999999999999996</v>
      </c>
      <c r="W63">
        <f t="shared" si="5"/>
        <v>98.214285714285708</v>
      </c>
      <c r="Z63">
        <f t="shared" si="8"/>
        <v>99.230769230769226</v>
      </c>
      <c r="AC63">
        <f t="shared" si="11"/>
        <v>99.152542372881356</v>
      </c>
    </row>
    <row r="64" spans="1:29">
      <c r="A64" t="s">
        <v>53</v>
      </c>
      <c r="B64" s="1">
        <v>221</v>
      </c>
      <c r="E64" s="1">
        <v>62</v>
      </c>
      <c r="N64" s="1">
        <v>187</v>
      </c>
      <c r="O64" s="1">
        <v>59</v>
      </c>
      <c r="P64" s="1">
        <v>119</v>
      </c>
      <c r="Q64" s="1">
        <v>40</v>
      </c>
      <c r="T64">
        <f t="shared" si="2"/>
        <v>15.384615384615374</v>
      </c>
      <c r="W64" t="e">
        <f t="shared" si="5"/>
        <v>#DIV/0!</v>
      </c>
      <c r="Z64" t="e">
        <f t="shared" si="8"/>
        <v>#DIV/0!</v>
      </c>
      <c r="AC64">
        <f t="shared" si="11"/>
        <v>35.483870967741936</v>
      </c>
    </row>
    <row r="65" spans="1:29">
      <c r="A65" t="s">
        <v>53</v>
      </c>
      <c r="B65" s="1">
        <v>260</v>
      </c>
      <c r="C65" s="1">
        <v>51</v>
      </c>
      <c r="D65" s="1">
        <v>175</v>
      </c>
      <c r="E65" s="1">
        <v>121</v>
      </c>
      <c r="N65" s="1">
        <v>196</v>
      </c>
      <c r="O65" s="1">
        <v>43</v>
      </c>
      <c r="P65" s="1">
        <v>141</v>
      </c>
      <c r="Q65" s="1">
        <v>66</v>
      </c>
      <c r="T65">
        <f t="shared" si="2"/>
        <v>24.615384615384617</v>
      </c>
      <c r="W65">
        <f t="shared" si="5"/>
        <v>15.686274509803921</v>
      </c>
      <c r="Z65">
        <f t="shared" si="8"/>
        <v>19.428571428571427</v>
      </c>
      <c r="AC65">
        <f t="shared" si="11"/>
        <v>45.45454545454546</v>
      </c>
    </row>
    <row r="66" spans="1:29">
      <c r="A66" t="s">
        <v>53</v>
      </c>
      <c r="B66" s="1">
        <v>191</v>
      </c>
      <c r="C66" s="1">
        <v>80</v>
      </c>
      <c r="D66" s="1">
        <v>104</v>
      </c>
      <c r="E66" s="1">
        <v>35</v>
      </c>
      <c r="N66" s="1">
        <v>189</v>
      </c>
      <c r="O66" s="1">
        <v>79</v>
      </c>
      <c r="P66" s="1">
        <v>98</v>
      </c>
      <c r="Q66" s="1">
        <v>60</v>
      </c>
      <c r="T66">
        <f t="shared" si="2"/>
        <v>1.0471204188481575</v>
      </c>
      <c r="W66">
        <f t="shared" si="5"/>
        <v>1.2499999999999956</v>
      </c>
      <c r="Z66">
        <f t="shared" si="8"/>
        <v>5.7692307692307594</v>
      </c>
      <c r="AC66">
        <f t="shared" si="11"/>
        <v>-71.428571428571416</v>
      </c>
    </row>
    <row r="67" spans="1:29">
      <c r="A67" t="s">
        <v>53</v>
      </c>
      <c r="B67" s="1">
        <v>175</v>
      </c>
      <c r="C67" s="1">
        <v>69</v>
      </c>
      <c r="D67" s="1">
        <v>96</v>
      </c>
      <c r="E67" s="1">
        <v>49</v>
      </c>
      <c r="N67" s="1">
        <v>172</v>
      </c>
      <c r="O67" s="1">
        <v>69</v>
      </c>
      <c r="P67" s="1">
        <v>90</v>
      </c>
      <c r="Q67" s="1">
        <v>64</v>
      </c>
      <c r="T67">
        <f t="shared" ref="T67:T85" si="12" xml:space="preserve"> (1 - PRODUCT(N67,1/B67))*100</f>
        <v>1.7142857142857126</v>
      </c>
      <c r="W67">
        <f t="shared" ref="W67:W85" si="13" xml:space="preserve"> (1 - PRODUCT(O67,1/C67))*100</f>
        <v>0</v>
      </c>
      <c r="Z67">
        <f t="shared" ref="Z67:Z85" si="14" xml:space="preserve"> (1 - PRODUCT(P67,1/D67))*100</f>
        <v>6.25</v>
      </c>
      <c r="AC67">
        <f t="shared" ref="AC67:AC85" si="15" xml:space="preserve"> (1 - PRODUCT(Q67,1/E67))*100</f>
        <v>-30.612244897959172</v>
      </c>
    </row>
    <row r="68" spans="1:29">
      <c r="A68" t="s">
        <v>53</v>
      </c>
      <c r="B68" s="1">
        <v>230</v>
      </c>
      <c r="C68" s="1">
        <v>60</v>
      </c>
      <c r="D68" s="1">
        <v>147</v>
      </c>
      <c r="E68" s="1">
        <v>114</v>
      </c>
      <c r="N68" s="1">
        <v>152</v>
      </c>
      <c r="O68" s="1">
        <v>42</v>
      </c>
      <c r="P68" s="1">
        <v>103</v>
      </c>
      <c r="Q68" s="1">
        <v>34</v>
      </c>
      <c r="T68">
        <f t="shared" si="12"/>
        <v>33.913043478260875</v>
      </c>
      <c r="W68">
        <f t="shared" si="13"/>
        <v>30.000000000000004</v>
      </c>
      <c r="Z68">
        <f t="shared" si="14"/>
        <v>29.931972789115648</v>
      </c>
      <c r="AC68">
        <f t="shared" si="15"/>
        <v>70.175438596491219</v>
      </c>
    </row>
    <row r="69" spans="1:29">
      <c r="A69" t="s">
        <v>53</v>
      </c>
      <c r="B69" s="1">
        <v>253</v>
      </c>
      <c r="C69" s="1">
        <v>67</v>
      </c>
      <c r="D69" s="1">
        <v>176</v>
      </c>
      <c r="E69" s="1">
        <v>97</v>
      </c>
      <c r="N69" s="1">
        <v>219</v>
      </c>
      <c r="O69" s="1">
        <v>67</v>
      </c>
      <c r="P69" s="1">
        <v>136</v>
      </c>
      <c r="Q69" s="1">
        <v>79</v>
      </c>
      <c r="T69">
        <f t="shared" si="12"/>
        <v>13.438735177865624</v>
      </c>
      <c r="W69">
        <f t="shared" si="13"/>
        <v>0</v>
      </c>
      <c r="Z69">
        <f t="shared" si="14"/>
        <v>22.72727272727273</v>
      </c>
      <c r="AC69">
        <f t="shared" si="15"/>
        <v>18.556701030927837</v>
      </c>
    </row>
    <row r="70" spans="1:29">
      <c r="A70" t="s">
        <v>53</v>
      </c>
      <c r="B70" s="1">
        <v>223</v>
      </c>
      <c r="C70" s="1">
        <v>48</v>
      </c>
      <c r="D70" s="1">
        <v>159</v>
      </c>
      <c r="E70" s="1">
        <v>74</v>
      </c>
      <c r="N70" s="1">
        <v>218</v>
      </c>
      <c r="O70" s="1">
        <v>46</v>
      </c>
      <c r="P70" s="1">
        <v>143</v>
      </c>
      <c r="Q70" s="1">
        <v>140</v>
      </c>
      <c r="T70">
        <f t="shared" si="12"/>
        <v>2.2421524663677195</v>
      </c>
      <c r="W70">
        <f t="shared" si="13"/>
        <v>4.1666666666666741</v>
      </c>
      <c r="Z70">
        <f t="shared" si="14"/>
        <v>10.062893081761004</v>
      </c>
      <c r="AC70">
        <f t="shared" si="15"/>
        <v>-89.189189189189207</v>
      </c>
    </row>
    <row r="71" spans="1:29">
      <c r="A71" t="s">
        <v>53</v>
      </c>
      <c r="B71" s="1">
        <v>282</v>
      </c>
      <c r="N71" s="1">
        <v>246</v>
      </c>
      <c r="O71" s="1">
        <v>52</v>
      </c>
      <c r="P71" s="1">
        <v>179</v>
      </c>
      <c r="Q71" s="1">
        <v>73</v>
      </c>
      <c r="T71">
        <f t="shared" si="12"/>
        <v>12.765957446808518</v>
      </c>
      <c r="W71" t="e">
        <f t="shared" si="13"/>
        <v>#DIV/0!</v>
      </c>
      <c r="Z71" t="e">
        <f t="shared" si="14"/>
        <v>#DIV/0!</v>
      </c>
      <c r="AC71" t="e">
        <f t="shared" si="15"/>
        <v>#DIV/0!</v>
      </c>
    </row>
    <row r="72" spans="1:29">
      <c r="A72" t="s">
        <v>53</v>
      </c>
      <c r="B72" s="1">
        <v>223</v>
      </c>
      <c r="C72" s="1">
        <v>79</v>
      </c>
      <c r="D72" s="1">
        <v>137</v>
      </c>
      <c r="E72" s="1">
        <v>36</v>
      </c>
      <c r="N72" s="1">
        <v>206</v>
      </c>
      <c r="O72" s="1">
        <v>87</v>
      </c>
      <c r="P72" s="1">
        <v>110</v>
      </c>
      <c r="Q72" s="1">
        <v>45</v>
      </c>
      <c r="T72">
        <f t="shared" si="12"/>
        <v>7.623318385650224</v>
      </c>
      <c r="W72">
        <f t="shared" si="13"/>
        <v>-10.126582278480999</v>
      </c>
      <c r="Z72">
        <f t="shared" si="14"/>
        <v>19.70802919708029</v>
      </c>
      <c r="AC72">
        <f t="shared" si="15"/>
        <v>-25</v>
      </c>
    </row>
    <row r="73" spans="1:29">
      <c r="A73" t="s">
        <v>53</v>
      </c>
      <c r="B73" s="1">
        <v>263</v>
      </c>
      <c r="C73" s="1">
        <v>68</v>
      </c>
      <c r="D73" s="1">
        <v>184</v>
      </c>
      <c r="E73" s="1">
        <v>54</v>
      </c>
      <c r="N73" s="1">
        <v>229</v>
      </c>
      <c r="O73" s="1">
        <v>51</v>
      </c>
      <c r="P73" s="1">
        <v>165</v>
      </c>
      <c r="Q73" s="1">
        <v>63</v>
      </c>
      <c r="T73">
        <f t="shared" si="12"/>
        <v>12.927756653992395</v>
      </c>
      <c r="W73">
        <f t="shared" si="13"/>
        <v>25</v>
      </c>
      <c r="Z73">
        <f t="shared" si="14"/>
        <v>10.32608695652174</v>
      </c>
      <c r="AC73">
        <f t="shared" si="15"/>
        <v>-16.66666666666665</v>
      </c>
    </row>
    <row r="74" spans="1:29">
      <c r="A74" t="s">
        <v>53</v>
      </c>
      <c r="B74" s="1">
        <v>261</v>
      </c>
      <c r="C74" s="1">
        <v>68</v>
      </c>
      <c r="D74" s="1">
        <v>170</v>
      </c>
      <c r="E74" s="1">
        <v>115</v>
      </c>
      <c r="N74" s="1">
        <v>224</v>
      </c>
      <c r="O74" s="1">
        <v>49</v>
      </c>
      <c r="P74" s="1">
        <v>143</v>
      </c>
      <c r="Q74" s="1">
        <v>160</v>
      </c>
      <c r="T74">
        <f t="shared" si="12"/>
        <v>14.176245210727977</v>
      </c>
      <c r="W74">
        <f t="shared" si="13"/>
        <v>27.941176470588236</v>
      </c>
      <c r="Z74">
        <f t="shared" si="14"/>
        <v>15.882352941176469</v>
      </c>
      <c r="AC74">
        <f t="shared" si="15"/>
        <v>-39.130434782608688</v>
      </c>
    </row>
    <row r="75" spans="1:29">
      <c r="A75" t="s">
        <v>53</v>
      </c>
      <c r="B75" s="1">
        <v>200</v>
      </c>
      <c r="C75" s="1">
        <v>48.9</v>
      </c>
      <c r="D75" s="1">
        <v>133</v>
      </c>
      <c r="E75" s="1">
        <v>92</v>
      </c>
      <c r="N75" s="1">
        <v>221</v>
      </c>
      <c r="O75" s="1">
        <v>48</v>
      </c>
      <c r="P75" s="1">
        <v>153</v>
      </c>
      <c r="Q75" s="1">
        <v>101</v>
      </c>
      <c r="T75">
        <f t="shared" si="12"/>
        <v>-10.499999999999998</v>
      </c>
      <c r="W75">
        <f t="shared" si="13"/>
        <v>1.8404907975460016</v>
      </c>
      <c r="Z75">
        <f t="shared" si="14"/>
        <v>-15.037593984962406</v>
      </c>
      <c r="AC75">
        <f t="shared" si="15"/>
        <v>-9.7826086956521721</v>
      </c>
    </row>
    <row r="76" spans="1:29">
      <c r="A76" t="s">
        <v>53</v>
      </c>
      <c r="B76" s="1">
        <v>290</v>
      </c>
      <c r="C76" s="1">
        <v>53</v>
      </c>
      <c r="D76" s="1">
        <v>224</v>
      </c>
      <c r="E76" s="1">
        <v>63</v>
      </c>
      <c r="N76" s="1">
        <v>282</v>
      </c>
      <c r="O76" s="1">
        <v>71</v>
      </c>
      <c r="P76" s="1">
        <v>203</v>
      </c>
      <c r="Q76" s="1">
        <v>43</v>
      </c>
      <c r="T76">
        <f t="shared" si="12"/>
        <v>2.7586206896551779</v>
      </c>
      <c r="W76">
        <f t="shared" si="13"/>
        <v>-33.96226415094339</v>
      </c>
      <c r="Z76">
        <f t="shared" si="14"/>
        <v>9.375</v>
      </c>
      <c r="AC76">
        <f t="shared" si="15"/>
        <v>31.746031746031743</v>
      </c>
    </row>
    <row r="77" spans="1:29">
      <c r="A77" t="s">
        <v>53</v>
      </c>
      <c r="B77" s="1">
        <v>284</v>
      </c>
      <c r="C77" s="1">
        <v>64</v>
      </c>
      <c r="D77" s="1">
        <v>211</v>
      </c>
      <c r="E77" s="1">
        <v>42</v>
      </c>
      <c r="N77" s="1">
        <v>260</v>
      </c>
      <c r="O77" s="1">
        <v>44</v>
      </c>
      <c r="P77" s="1">
        <v>206</v>
      </c>
      <c r="Q77" s="1">
        <v>46</v>
      </c>
      <c r="T77">
        <f t="shared" si="12"/>
        <v>8.4507042253521121</v>
      </c>
      <c r="W77">
        <f t="shared" si="13"/>
        <v>31.25</v>
      </c>
      <c r="Z77">
        <f t="shared" si="14"/>
        <v>2.3696682464454888</v>
      </c>
      <c r="AC77">
        <f t="shared" si="15"/>
        <v>-9.5238095238095113</v>
      </c>
    </row>
    <row r="78" spans="1:29">
      <c r="A78" t="s">
        <v>53</v>
      </c>
      <c r="B78" s="1">
        <v>296</v>
      </c>
      <c r="C78" s="1">
        <v>53</v>
      </c>
      <c r="D78" s="1">
        <v>232</v>
      </c>
      <c r="E78" s="1">
        <v>53</v>
      </c>
      <c r="N78" s="1">
        <v>193</v>
      </c>
      <c r="O78" s="1">
        <v>50</v>
      </c>
      <c r="P78" s="1">
        <v>132</v>
      </c>
      <c r="Q78" s="1">
        <v>56</v>
      </c>
      <c r="T78">
        <f t="shared" si="12"/>
        <v>34.797297297297291</v>
      </c>
      <c r="W78">
        <f t="shared" si="13"/>
        <v>5.6603773584905648</v>
      </c>
      <c r="Z78">
        <f t="shared" si="14"/>
        <v>43.103448275862064</v>
      </c>
      <c r="AC78">
        <f t="shared" si="15"/>
        <v>-5.6603773584905648</v>
      </c>
    </row>
    <row r="79" spans="1:29">
      <c r="A79" t="s">
        <v>53</v>
      </c>
      <c r="B79" s="1">
        <v>247</v>
      </c>
      <c r="C79" s="1">
        <v>54</v>
      </c>
      <c r="D79" s="1">
        <v>177</v>
      </c>
      <c r="E79" s="1">
        <v>78</v>
      </c>
      <c r="N79" s="1">
        <v>203</v>
      </c>
      <c r="O79" s="1">
        <v>50</v>
      </c>
      <c r="P79" s="1">
        <v>143</v>
      </c>
      <c r="Q79" s="1">
        <v>51</v>
      </c>
      <c r="T79">
        <f t="shared" si="12"/>
        <v>17.813765182186238</v>
      </c>
      <c r="W79">
        <f t="shared" si="13"/>
        <v>7.4074074074074181</v>
      </c>
      <c r="Z79">
        <f t="shared" si="14"/>
        <v>19.209039548022599</v>
      </c>
      <c r="AC79">
        <f t="shared" si="15"/>
        <v>34.615384615384613</v>
      </c>
    </row>
    <row r="80" spans="1:29">
      <c r="A80" t="s">
        <v>53</v>
      </c>
      <c r="B80" s="1">
        <v>263</v>
      </c>
      <c r="C80" s="1">
        <v>47</v>
      </c>
      <c r="D80" s="1">
        <v>195</v>
      </c>
      <c r="E80" s="1">
        <v>107</v>
      </c>
      <c r="N80" s="1">
        <v>271</v>
      </c>
      <c r="O80" s="1">
        <v>49</v>
      </c>
      <c r="P80" s="1">
        <v>197</v>
      </c>
      <c r="Q80" s="1">
        <v>123</v>
      </c>
      <c r="T80">
        <f t="shared" si="12"/>
        <v>-3.041825095057038</v>
      </c>
      <c r="W80">
        <f t="shared" si="13"/>
        <v>-4.2553191489361764</v>
      </c>
      <c r="Z80">
        <f t="shared" si="14"/>
        <v>-1.025641025641022</v>
      </c>
      <c r="AC80">
        <f t="shared" si="15"/>
        <v>-14.953271028037385</v>
      </c>
    </row>
    <row r="81" spans="1:29">
      <c r="A81" t="s">
        <v>53</v>
      </c>
      <c r="B81" s="1">
        <v>273</v>
      </c>
      <c r="C81" s="1">
        <v>54</v>
      </c>
      <c r="D81" s="1">
        <v>208</v>
      </c>
      <c r="E81" s="1">
        <v>55</v>
      </c>
      <c r="N81" s="1">
        <v>275</v>
      </c>
      <c r="O81" s="1">
        <v>57</v>
      </c>
      <c r="P81" s="1">
        <v>203</v>
      </c>
      <c r="Q81" s="1">
        <v>77</v>
      </c>
      <c r="T81">
        <f t="shared" si="12"/>
        <v>-0.73260073260073</v>
      </c>
      <c r="W81">
        <f t="shared" si="13"/>
        <v>-5.555555555555558</v>
      </c>
      <c r="Z81">
        <f t="shared" si="14"/>
        <v>2.4038461538461453</v>
      </c>
      <c r="AC81">
        <f t="shared" si="15"/>
        <v>-39.999999999999993</v>
      </c>
    </row>
    <row r="82" spans="1:29">
      <c r="A82" t="s">
        <v>53</v>
      </c>
      <c r="B82" s="1">
        <v>301</v>
      </c>
      <c r="C82" s="1">
        <v>83</v>
      </c>
      <c r="D82" s="1">
        <v>197.6</v>
      </c>
      <c r="E82" s="1">
        <v>101</v>
      </c>
      <c r="N82" s="1">
        <v>220</v>
      </c>
      <c r="O82" s="1">
        <v>70</v>
      </c>
      <c r="P82" s="1">
        <v>138</v>
      </c>
      <c r="Q82" s="1">
        <v>110</v>
      </c>
      <c r="T82">
        <f t="shared" si="12"/>
        <v>26.910299003322258</v>
      </c>
      <c r="W82">
        <f t="shared" si="13"/>
        <v>15.662650602409634</v>
      </c>
      <c r="Z82">
        <f t="shared" si="14"/>
        <v>30.161943319838059</v>
      </c>
      <c r="AC82">
        <f t="shared" si="15"/>
        <v>-8.9108910891089188</v>
      </c>
    </row>
    <row r="83" spans="1:29">
      <c r="A83" t="s">
        <v>53</v>
      </c>
      <c r="B83" s="1">
        <v>279</v>
      </c>
      <c r="C83" s="1">
        <v>90</v>
      </c>
      <c r="D83" s="1">
        <v>177</v>
      </c>
      <c r="E83" s="1">
        <v>177</v>
      </c>
      <c r="N83" s="1">
        <v>216</v>
      </c>
      <c r="O83" s="1">
        <v>73</v>
      </c>
      <c r="P83" s="1">
        <v>131</v>
      </c>
      <c r="Q83" s="1">
        <v>58</v>
      </c>
      <c r="T83">
        <f t="shared" si="12"/>
        <v>22.580645161290324</v>
      </c>
      <c r="W83">
        <f t="shared" si="13"/>
        <v>18.888888888888889</v>
      </c>
      <c r="Z83">
        <f t="shared" si="14"/>
        <v>25.988700564971758</v>
      </c>
      <c r="AC83">
        <f t="shared" si="15"/>
        <v>67.2316384180791</v>
      </c>
    </row>
    <row r="84" spans="1:29">
      <c r="A84" t="s">
        <v>53</v>
      </c>
      <c r="B84" s="1">
        <v>225</v>
      </c>
      <c r="C84" s="1">
        <v>72</v>
      </c>
      <c r="D84" s="1">
        <v>149</v>
      </c>
      <c r="N84" s="1">
        <v>230</v>
      </c>
      <c r="O84" s="1">
        <v>60</v>
      </c>
      <c r="P84" s="1">
        <v>159</v>
      </c>
      <c r="Q84" s="1">
        <v>59</v>
      </c>
      <c r="T84">
        <f t="shared" si="12"/>
        <v>-2.2222222222222143</v>
      </c>
      <c r="W84">
        <f t="shared" si="13"/>
        <v>16.666666666666675</v>
      </c>
      <c r="Z84">
        <f t="shared" si="14"/>
        <v>-6.7114093959731447</v>
      </c>
      <c r="AC84" t="e">
        <f t="shared" si="15"/>
        <v>#DIV/0!</v>
      </c>
    </row>
    <row r="85" spans="1:29">
      <c r="A85" t="s">
        <v>53</v>
      </c>
      <c r="B85" s="1">
        <v>264</v>
      </c>
      <c r="C85" s="1">
        <v>60</v>
      </c>
      <c r="D85" s="1">
        <v>188</v>
      </c>
      <c r="E85" s="1">
        <v>76</v>
      </c>
      <c r="N85" s="1">
        <v>253</v>
      </c>
      <c r="O85" s="1">
        <v>49</v>
      </c>
      <c r="P85" s="1">
        <v>169</v>
      </c>
      <c r="Q85" s="1">
        <v>174</v>
      </c>
      <c r="T85">
        <f t="shared" si="12"/>
        <v>4.1666666666666625</v>
      </c>
      <c r="W85">
        <f t="shared" si="13"/>
        <v>18.333333333333336</v>
      </c>
      <c r="Z85">
        <f t="shared" si="14"/>
        <v>10.106382978723405</v>
      </c>
      <c r="AC85">
        <f t="shared" si="15"/>
        <v>-128.9473684210526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4:B29"/>
  <sheetViews>
    <sheetView workbookViewId="0">
      <selection sqref="A1:E117"/>
    </sheetView>
  </sheetViews>
  <sheetFormatPr defaultRowHeight="15"/>
  <cols>
    <col min="1" max="1" width="17.42578125" customWidth="1"/>
    <col min="2" max="2" width="12" customWidth="1"/>
  </cols>
  <sheetData>
    <row r="4" spans="2:2">
      <c r="B4" s="9"/>
    </row>
    <row r="5" spans="2:2">
      <c r="B5" s="9"/>
    </row>
    <row r="6" spans="2:2">
      <c r="B6" s="9"/>
    </row>
    <row r="8" spans="2:2">
      <c r="B8" s="9"/>
    </row>
    <row r="9" spans="2:2">
      <c r="B9" s="9"/>
    </row>
    <row r="10" spans="2:2">
      <c r="B10" s="9"/>
    </row>
    <row r="11" spans="2:2">
      <c r="B11" s="9"/>
    </row>
    <row r="12" spans="2:2">
      <c r="B12" s="9"/>
    </row>
    <row r="13" spans="2:2">
      <c r="B13" s="9"/>
    </row>
    <row r="14" spans="2:2">
      <c r="B14" s="9"/>
    </row>
    <row r="15" spans="2:2">
      <c r="B15" s="9"/>
    </row>
    <row r="16" spans="2:2">
      <c r="B16" s="9"/>
    </row>
    <row r="17" spans="2:2">
      <c r="B17" s="9"/>
    </row>
    <row r="18" spans="2:2">
      <c r="B18" s="9"/>
    </row>
    <row r="20" spans="2:2">
      <c r="B20" s="9"/>
    </row>
    <row r="21" spans="2:2">
      <c r="B21" s="9"/>
    </row>
    <row r="22" spans="2:2">
      <c r="B22" s="9"/>
    </row>
    <row r="23" spans="2:2">
      <c r="B23" s="9"/>
    </row>
    <row r="24" spans="2:2">
      <c r="B24" s="9"/>
    </row>
    <row r="25" spans="2:2">
      <c r="B25" s="9"/>
    </row>
    <row r="26" spans="2:2">
      <c r="B26" s="9"/>
    </row>
    <row r="27" spans="2:2">
      <c r="B27" s="9"/>
    </row>
    <row r="28" spans="2:2">
      <c r="B28" s="9"/>
    </row>
    <row r="29" spans="2:2">
      <c r="B29" s="9"/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EF85C-1CA7-4FDF-840E-4E6730DEF52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Arkusz1</vt:lpstr>
      <vt:lpstr>Profil lipidowy - trans - stat.</vt:lpstr>
      <vt:lpstr>Profil lipidowy - trans - bstat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Motkowski</dc:creator>
  <cp:lastModifiedBy>Dom</cp:lastModifiedBy>
  <dcterms:created xsi:type="dcterms:W3CDTF">2018-07-19T12:16:32Z</dcterms:created>
  <dcterms:modified xsi:type="dcterms:W3CDTF">2022-08-19T07:59:49Z</dcterms:modified>
</cp:coreProperties>
</file>