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F:\Layout\2022年1月\2022-1-19\agriculture-1526944\"/>
    </mc:Choice>
  </mc:AlternateContent>
  <xr:revisionPtr revIDLastSave="0" documentId="13_ncr:1_{ABF920D6-AF6B-4A3F-BDE0-F3D92D0DFBD0}" xr6:coauthVersionLast="36" xr6:coauthVersionMax="36" xr10:uidLastSave="{00000000-0000-0000-0000-000000000000}"/>
  <bookViews>
    <workbookView xWindow="0" yWindow="0" windowWidth="23040" windowHeight="9060" tabRatio="500" xr2:uid="{00000000-000D-0000-FFFF-FFFF00000000}"/>
  </bookViews>
  <sheets>
    <sheet name="Table S1" sheetId="1" r:id="rId1"/>
    <sheet name="Outliers" sheetId="2" r:id="rId2"/>
  </sheets>
  <calcPr calcId="1790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8" i="1" l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<sst xmlns="http://schemas.openxmlformats.org/spreadsheetml/2006/main" count="136" uniqueCount="83">
  <si>
    <t>Comparision</t>
  </si>
  <si>
    <t>da Silva et al. 2020</t>
  </si>
  <si>
    <t>pH, CTR</t>
  </si>
  <si>
    <t>pH, ADT</t>
  </si>
  <si>
    <t>LAB, CTR</t>
  </si>
  <si>
    <t>LAB, ADT</t>
  </si>
  <si>
    <t>Lactic acid, CTR</t>
  </si>
  <si>
    <t>Lactic acid, ADT</t>
  </si>
  <si>
    <t>Acetic acid, CTR</t>
  </si>
  <si>
    <t>Acetic acid, ADT</t>
  </si>
  <si>
    <t>Ethanol, CTR</t>
  </si>
  <si>
    <t>Ethanol, ADT</t>
  </si>
  <si>
    <t>Yeasts, CTR</t>
  </si>
  <si>
    <t>Yeasts, ADT</t>
  </si>
  <si>
    <t>DM recovery, CTR</t>
  </si>
  <si>
    <t>DM recovery, ADT</t>
  </si>
  <si>
    <t>Aerobic stability, CTR</t>
  </si>
  <si>
    <t>Aerobic stability, ADT</t>
  </si>
  <si>
    <t>Reducing sugars, CTR</t>
  </si>
  <si>
    <t>Reducing sugars, ADT</t>
  </si>
  <si>
    <t>Ammonia-N, CTR</t>
  </si>
  <si>
    <t>Ammonia-N, ADT</t>
  </si>
  <si>
    <t>Means</t>
  </si>
  <si>
    <t>Standard deviation</t>
  </si>
  <si>
    <t>N, total</t>
  </si>
  <si>
    <t>N, CTR</t>
  </si>
  <si>
    <t>N, ADT</t>
  </si>
  <si>
    <t>Lactic acid</t>
  </si>
  <si>
    <t>Acetic acid</t>
  </si>
  <si>
    <t>Ethanol</t>
  </si>
  <si>
    <t>pH</t>
  </si>
  <si>
    <t>LAB</t>
  </si>
  <si>
    <t>Yeasts</t>
  </si>
  <si>
    <t>DM recovery</t>
  </si>
  <si>
    <t>Aerobic stability</t>
  </si>
  <si>
    <t>Reducing sugars</t>
  </si>
  <si>
    <t>Ammonia-N</t>
  </si>
  <si>
    <t>Item</t>
  </si>
  <si>
    <t>Outiliers N</t>
  </si>
  <si>
    <t>Missing data</t>
  </si>
  <si>
    <t>Total comparisons</t>
  </si>
  <si>
    <t>Outiliers comparisons ID</t>
  </si>
  <si>
    <t>-</t>
  </si>
  <si>
    <t>18, 56</t>
  </si>
  <si>
    <t>1,49,51,53,56</t>
  </si>
  <si>
    <t>4(6*)</t>
  </si>
  <si>
    <t>*Measurements ended before 240 h and before spoilingl: 16,25,27,31,35,36</t>
  </si>
  <si>
    <t>Study number</t>
  </si>
  <si>
    <t>Ensiling length, d</t>
  </si>
  <si>
    <t>Citation or study name</t>
  </si>
  <si>
    <t>Dry matter level</t>
  </si>
  <si>
    <t>Dry matter content, %</t>
  </si>
  <si>
    <t>Ensiling length level</t>
  </si>
  <si>
    <t>Season</t>
  </si>
  <si>
    <t>UD2017A</t>
  </si>
  <si>
    <t>UD2017B</t>
  </si>
  <si>
    <t>UD2018A</t>
  </si>
  <si>
    <t>UD2018B</t>
  </si>
  <si>
    <t>UD2018C</t>
  </si>
  <si>
    <t>UD2019A</t>
  </si>
  <si>
    <t>UD2019B</t>
  </si>
  <si>
    <t>UD2019C</t>
  </si>
  <si>
    <t>UD2019D</t>
  </si>
  <si>
    <t>UD2019E</t>
  </si>
  <si>
    <t>UD2019F</t>
  </si>
  <si>
    <t>UD2019G</t>
  </si>
  <si>
    <t>UD2019H</t>
  </si>
  <si>
    <t>UD2019I</t>
  </si>
  <si>
    <t>UD2019J</t>
  </si>
  <si>
    <t>UD2020A</t>
  </si>
  <si>
    <t>UD2020B</t>
  </si>
  <si>
    <t>UD2020C</t>
  </si>
  <si>
    <t>UD2020D</t>
  </si>
  <si>
    <t>UD2020E</t>
  </si>
  <si>
    <t xml:space="preserve">Kung et al. 2018 (Experiment I high DM) </t>
  </si>
  <si>
    <t xml:space="preserve">Kung et al. 2018 (Experiment I low DM) </t>
  </si>
  <si>
    <t xml:space="preserve">Kung et al. 2018 (Experiment III) </t>
  </si>
  <si>
    <t xml:space="preserve">da Silva et al. 2017a abst. PP </t>
  </si>
  <si>
    <t xml:space="preserve">Savage et al. 2016 abst. PP </t>
  </si>
  <si>
    <t xml:space="preserve">UD2016A </t>
  </si>
  <si>
    <t xml:space="preserve">da Silva et al. 2017b abst. PP </t>
  </si>
  <si>
    <t xml:space="preserve">da Silva et al. 2017b abst. </t>
  </si>
  <si>
    <t>*CTR= control, untretaed, ADT = tretad with additive, PP= partially published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</si>
</sst>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0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right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165" fontId="0" fillId="0" borderId="6" xfId="0" applyNumberForma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5" xfId="0" applyNumberFormat="1" applyBorder="1" applyAlignment="1">
      <alignment horizontal="right"/>
    </xf>
    <xf numFmtId="0" fontId="0" fillId="0" borderId="2" xfId="0" applyFill="1" applyBorder="1" applyAlignment="1">
      <alignment horizontal="left"/>
    </xf>
    <xf numFmtId="1" fontId="0" fillId="0" borderId="13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left"/>
    </xf>
  </cellXfs>
  <cellStyles count="2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59"/>
  <sheetViews>
    <sheetView tabSelected="1" zoomScale="40" zoomScaleNormal="4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C67" sqref="C67"/>
    </sheetView>
  </sheetViews>
  <sheetFormatPr defaultColWidth="11.19921875" defaultRowHeight="15.6" x14ac:dyDescent="0.3"/>
  <cols>
    <col min="1" max="1" width="10.796875" style="4"/>
    <col min="2" max="2" width="38.19921875" style="4" bestFit="1" customWidth="1"/>
    <col min="3" max="4" width="38.19921875" style="4" customWidth="1"/>
    <col min="5" max="5" width="18.19921875" style="4" bestFit="1" customWidth="1"/>
    <col min="6" max="6" width="13.69921875" style="4" bestFit="1" customWidth="1"/>
    <col min="7" max="7" width="13.69921875" style="4" customWidth="1"/>
    <col min="8" max="8" width="18.69921875" style="4" bestFit="1" customWidth="1"/>
    <col min="9" max="9" width="10.796875" style="4"/>
    <col min="10" max="10" width="16.19921875" style="4" bestFit="1" customWidth="1"/>
    <col min="11" max="11" width="15.296875" style="4" bestFit="1" customWidth="1"/>
    <col min="12" max="13" width="10.796875" style="4"/>
    <col min="14" max="14" width="13" style="4" bestFit="1" customWidth="1"/>
    <col min="15" max="16" width="13.19921875" style="4" bestFit="1" customWidth="1"/>
    <col min="17" max="17" width="13.5" style="4" bestFit="1" customWidth="1"/>
    <col min="18" max="23" width="10.796875" style="4"/>
    <col min="24" max="24" width="15" style="4" bestFit="1" customWidth="1"/>
    <col min="25" max="25" width="15.19921875" style="4" bestFit="1" customWidth="1"/>
    <col min="26" max="26" width="17.5" style="4" bestFit="1" customWidth="1"/>
    <col min="27" max="27" width="17.796875" style="4" bestFit="1" customWidth="1"/>
    <col min="28" max="28" width="17.296875" style="4" bestFit="1" customWidth="1"/>
    <col min="29" max="29" width="17.69921875" style="4" bestFit="1" customWidth="1"/>
    <col min="30" max="30" width="14.296875" style="4" bestFit="1" customWidth="1"/>
    <col min="31" max="31" width="14.5" style="4" bestFit="1" customWidth="1"/>
    <col min="32" max="32" width="4" style="4" customWidth="1"/>
    <col min="33" max="34" width="10.796875" style="4"/>
    <col min="35" max="35" width="13" style="4" bestFit="1" customWidth="1"/>
    <col min="36" max="37" width="13.19921875" style="4" bestFit="1" customWidth="1"/>
    <col min="38" max="38" width="13.5" style="4" bestFit="1" customWidth="1"/>
    <col min="39" max="44" width="10.796875" style="4"/>
    <col min="45" max="45" width="15" style="4" bestFit="1" customWidth="1"/>
    <col min="46" max="46" width="15.19921875" style="4" bestFit="1" customWidth="1"/>
    <col min="47" max="47" width="17.5" style="4" bestFit="1" customWidth="1"/>
    <col min="48" max="48" width="17.796875" style="4" bestFit="1" customWidth="1"/>
    <col min="49" max="49" width="17.296875" style="4" bestFit="1" customWidth="1"/>
    <col min="50" max="50" width="17.69921875" style="4" bestFit="1" customWidth="1"/>
    <col min="51" max="51" width="14.296875" style="4" bestFit="1" customWidth="1"/>
    <col min="52" max="52" width="14.5" style="4" bestFit="1" customWidth="1"/>
  </cols>
  <sheetData>
    <row r="1" spans="1:52" x14ac:dyDescent="0.3">
      <c r="L1" s="54" t="s">
        <v>22</v>
      </c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6"/>
      <c r="AF1" s="31"/>
      <c r="AG1" s="54" t="s">
        <v>23</v>
      </c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6"/>
    </row>
    <row r="2" spans="1:52" s="3" customFormat="1" x14ac:dyDescent="0.3">
      <c r="A2" s="53" t="s">
        <v>0</v>
      </c>
      <c r="B2" s="18" t="s">
        <v>47</v>
      </c>
      <c r="C2" s="19" t="s">
        <v>49</v>
      </c>
      <c r="D2" s="19" t="s">
        <v>53</v>
      </c>
      <c r="E2" s="18" t="s">
        <v>51</v>
      </c>
      <c r="F2" s="18" t="s">
        <v>50</v>
      </c>
      <c r="G2" s="18" t="s">
        <v>48</v>
      </c>
      <c r="H2" s="20" t="s">
        <v>52</v>
      </c>
      <c r="I2" s="18" t="s">
        <v>24</v>
      </c>
      <c r="J2" s="18" t="s">
        <v>25</v>
      </c>
      <c r="K2" s="19" t="s">
        <v>26</v>
      </c>
      <c r="L2" s="21" t="s">
        <v>2</v>
      </c>
      <c r="M2" s="19" t="s">
        <v>3</v>
      </c>
      <c r="N2" s="19" t="s">
        <v>6</v>
      </c>
      <c r="O2" s="19" t="s">
        <v>7</v>
      </c>
      <c r="P2" s="19" t="s">
        <v>8</v>
      </c>
      <c r="Q2" s="19" t="s">
        <v>9</v>
      </c>
      <c r="R2" s="19" t="s">
        <v>10</v>
      </c>
      <c r="S2" s="19" t="s">
        <v>11</v>
      </c>
      <c r="T2" s="19" t="s">
        <v>4</v>
      </c>
      <c r="U2" s="19" t="s">
        <v>5</v>
      </c>
      <c r="V2" s="19" t="s">
        <v>12</v>
      </c>
      <c r="W2" s="19" t="s">
        <v>13</v>
      </c>
      <c r="X2" s="19" t="s">
        <v>14</v>
      </c>
      <c r="Y2" s="19" t="s">
        <v>15</v>
      </c>
      <c r="Z2" s="19" t="s">
        <v>16</v>
      </c>
      <c r="AA2" s="19" t="s">
        <v>17</v>
      </c>
      <c r="AB2" s="19" t="s">
        <v>18</v>
      </c>
      <c r="AC2" s="19" t="s">
        <v>19</v>
      </c>
      <c r="AD2" s="19" t="s">
        <v>20</v>
      </c>
      <c r="AE2" s="20" t="s">
        <v>21</v>
      </c>
      <c r="AF2" s="32"/>
      <c r="AG2" s="21" t="s">
        <v>2</v>
      </c>
      <c r="AH2" s="19" t="s">
        <v>3</v>
      </c>
      <c r="AI2" s="19" t="s">
        <v>6</v>
      </c>
      <c r="AJ2" s="19" t="s">
        <v>7</v>
      </c>
      <c r="AK2" s="19" t="s">
        <v>8</v>
      </c>
      <c r="AL2" s="19" t="s">
        <v>9</v>
      </c>
      <c r="AM2" s="19" t="s">
        <v>10</v>
      </c>
      <c r="AN2" s="19" t="s">
        <v>11</v>
      </c>
      <c r="AO2" s="19" t="s">
        <v>4</v>
      </c>
      <c r="AP2" s="19" t="s">
        <v>5</v>
      </c>
      <c r="AQ2" s="19" t="s">
        <v>12</v>
      </c>
      <c r="AR2" s="19" t="s">
        <v>13</v>
      </c>
      <c r="AS2" s="19" t="s">
        <v>14</v>
      </c>
      <c r="AT2" s="19" t="s">
        <v>15</v>
      </c>
      <c r="AU2" s="19" t="s">
        <v>16</v>
      </c>
      <c r="AV2" s="19" t="s">
        <v>17</v>
      </c>
      <c r="AW2" s="19" t="s">
        <v>18</v>
      </c>
      <c r="AX2" s="19" t="s">
        <v>19</v>
      </c>
      <c r="AY2" s="19" t="s">
        <v>20</v>
      </c>
      <c r="AZ2" s="20" t="s">
        <v>21</v>
      </c>
    </row>
    <row r="3" spans="1:52" x14ac:dyDescent="0.3">
      <c r="A3" s="16">
        <v>1</v>
      </c>
      <c r="B3" s="4">
        <v>1</v>
      </c>
      <c r="C3" s="14" t="s">
        <v>74</v>
      </c>
      <c r="D3" s="10">
        <v>2012</v>
      </c>
      <c r="E3" s="16">
        <v>38.58</v>
      </c>
      <c r="F3" s="16">
        <v>3</v>
      </c>
      <c r="G3" s="51">
        <v>120</v>
      </c>
      <c r="H3" s="11">
        <v>3</v>
      </c>
      <c r="I3" s="16">
        <v>10</v>
      </c>
      <c r="J3" s="16">
        <f>(I3/2)</f>
        <v>5</v>
      </c>
      <c r="K3" s="5">
        <v>5</v>
      </c>
      <c r="L3" s="22">
        <v>3.7380000000000004</v>
      </c>
      <c r="M3" s="6">
        <v>3.8</v>
      </c>
      <c r="N3" s="6">
        <v>4.8780000000000001</v>
      </c>
      <c r="O3" s="6">
        <v>4.5900000000000007</v>
      </c>
      <c r="P3" s="6">
        <v>1.214</v>
      </c>
      <c r="Q3" s="6">
        <v>1.2559999999999998</v>
      </c>
      <c r="R3" s="6">
        <v>1.8920000000000001</v>
      </c>
      <c r="S3" s="6">
        <v>0.44600000000000001</v>
      </c>
      <c r="T3" s="6">
        <v>4.3460000000000001</v>
      </c>
      <c r="U3" s="6">
        <v>4.7359999999999998</v>
      </c>
      <c r="V3" s="6">
        <v>3.6680000000000001</v>
      </c>
      <c r="W3" s="6">
        <v>3.6020000000000003</v>
      </c>
      <c r="X3" s="6">
        <v>93.415999999999997</v>
      </c>
      <c r="Y3" s="6">
        <v>97.153999999999996</v>
      </c>
      <c r="Z3" s="48">
        <v>59.4</v>
      </c>
      <c r="AA3" s="48">
        <v>240</v>
      </c>
      <c r="AB3" s="6">
        <v>1.61</v>
      </c>
      <c r="AC3" s="6">
        <v>3.1559999999999997</v>
      </c>
      <c r="AD3" s="8">
        <v>0.13</v>
      </c>
      <c r="AE3" s="23">
        <v>0.126</v>
      </c>
      <c r="AF3" s="33"/>
      <c r="AG3" s="22">
        <v>3.2710854467592247E-2</v>
      </c>
      <c r="AH3" s="6">
        <v>0.1012422836565826</v>
      </c>
      <c r="AI3" s="6">
        <v>0.30906310035330969</v>
      </c>
      <c r="AJ3" s="6">
        <v>0.42396933851400204</v>
      </c>
      <c r="AK3" s="6">
        <v>9.9146356463563581E-2</v>
      </c>
      <c r="AL3" s="6">
        <v>0.1425833089811005</v>
      </c>
      <c r="AM3" s="6">
        <v>0.25926820090400576</v>
      </c>
      <c r="AN3" s="6">
        <v>0.11436782764396636</v>
      </c>
      <c r="AO3" s="6">
        <v>0.47757721888716603</v>
      </c>
      <c r="AP3" s="6">
        <v>0.18836135484753688</v>
      </c>
      <c r="AQ3" s="6">
        <v>0.36982428259918271</v>
      </c>
      <c r="AR3" s="6">
        <v>0.69261822095581671</v>
      </c>
      <c r="AS3" s="6">
        <v>3.9598017627148963</v>
      </c>
      <c r="AT3" s="6">
        <v>2.9154467925173977</v>
      </c>
      <c r="AU3" s="2">
        <v>13.16434578701122</v>
      </c>
      <c r="AV3" s="2">
        <v>0</v>
      </c>
      <c r="AW3" s="6">
        <v>0.23323807579381209</v>
      </c>
      <c r="AX3" s="6">
        <v>0.30451600943135948</v>
      </c>
      <c r="AY3" s="9">
        <v>1.5811388300841899E-2</v>
      </c>
      <c r="AZ3" s="28">
        <v>8.9442719099991665E-3</v>
      </c>
    </row>
    <row r="4" spans="1:52" x14ac:dyDescent="0.3">
      <c r="A4" s="16">
        <v>2</v>
      </c>
      <c r="B4" s="4">
        <v>2</v>
      </c>
      <c r="C4" s="14" t="s">
        <v>75</v>
      </c>
      <c r="D4" s="10">
        <v>2012</v>
      </c>
      <c r="E4" s="16">
        <v>32.08</v>
      </c>
      <c r="F4" s="16">
        <v>2</v>
      </c>
      <c r="G4" s="16">
        <v>120</v>
      </c>
      <c r="H4" s="11">
        <v>3</v>
      </c>
      <c r="I4" s="16">
        <v>10</v>
      </c>
      <c r="J4" s="16">
        <f t="shared" ref="J4:J58" si="0">(I4/2)</f>
        <v>5</v>
      </c>
      <c r="K4" s="5">
        <v>5</v>
      </c>
      <c r="L4" s="22">
        <v>3.6640000000000001</v>
      </c>
      <c r="M4" s="6">
        <v>3.6880000000000002</v>
      </c>
      <c r="N4" s="6">
        <v>6.9779999999999998</v>
      </c>
      <c r="O4" s="6">
        <v>6.1779999999999999</v>
      </c>
      <c r="P4" s="6">
        <v>1.65</v>
      </c>
      <c r="Q4" s="6">
        <v>1.4219999999999999</v>
      </c>
      <c r="R4" s="6">
        <v>0.44400000000000006</v>
      </c>
      <c r="S4" s="6">
        <v>0.11799999999999999</v>
      </c>
      <c r="T4" s="6">
        <v>6.0579999999999998</v>
      </c>
      <c r="U4" s="6">
        <v>6.1100000000000012</v>
      </c>
      <c r="V4" s="6">
        <v>4.2720000000000002</v>
      </c>
      <c r="W4" s="6">
        <v>4.03</v>
      </c>
      <c r="X4" s="6">
        <v>98.09</v>
      </c>
      <c r="Y4" s="6">
        <v>99.024000000000001</v>
      </c>
      <c r="Z4" s="2">
        <v>66.400000000000006</v>
      </c>
      <c r="AA4" s="2">
        <v>240</v>
      </c>
      <c r="AB4" s="6">
        <v>4.09</v>
      </c>
      <c r="AC4" s="6">
        <v>3.96</v>
      </c>
      <c r="AD4" s="8">
        <v>9.4E-2</v>
      </c>
      <c r="AE4" s="23">
        <v>0.08</v>
      </c>
      <c r="AF4" s="33"/>
      <c r="AG4" s="22">
        <v>6.1886993787063395E-2</v>
      </c>
      <c r="AH4" s="6">
        <v>6.5345237010818263E-2</v>
      </c>
      <c r="AI4" s="6">
        <v>1.046766449596088</v>
      </c>
      <c r="AJ4" s="6">
        <v>0.59179388303699121</v>
      </c>
      <c r="AK4" s="6">
        <v>0.17860571099491754</v>
      </c>
      <c r="AL4" s="6">
        <v>0.28154928520598299</v>
      </c>
      <c r="AM4" s="6">
        <v>0.20169283576765917</v>
      </c>
      <c r="AN4" s="6">
        <v>1.643167672515497E-2</v>
      </c>
      <c r="AO4" s="6">
        <v>0.90259071566241955</v>
      </c>
      <c r="AP4" s="6">
        <v>0.60074953183502466</v>
      </c>
      <c r="AQ4" s="6">
        <v>0.21580083410404163</v>
      </c>
      <c r="AR4" s="6">
        <v>0.37040518354904239</v>
      </c>
      <c r="AS4" s="6">
        <v>2.0927374417255518</v>
      </c>
      <c r="AT4" s="6">
        <v>1.5427669947208491</v>
      </c>
      <c r="AU4" s="2">
        <v>16.118312566767042</v>
      </c>
      <c r="AV4" s="2">
        <v>0</v>
      </c>
      <c r="AW4" s="6">
        <v>0.65741919655574343</v>
      </c>
      <c r="AX4" s="6">
        <v>0.40012498047485101</v>
      </c>
      <c r="AY4" s="9">
        <v>1.1401754250991382E-2</v>
      </c>
      <c r="AZ4" s="28">
        <v>1.4142135623730951E-2</v>
      </c>
    </row>
    <row r="5" spans="1:52" x14ac:dyDescent="0.3">
      <c r="A5" s="16">
        <v>3</v>
      </c>
      <c r="B5" s="4">
        <v>3</v>
      </c>
      <c r="C5" s="14" t="s">
        <v>76</v>
      </c>
      <c r="D5" s="10">
        <v>2015</v>
      </c>
      <c r="E5" s="16">
        <v>39.39</v>
      </c>
      <c r="F5" s="16">
        <v>3</v>
      </c>
      <c r="G5" s="16">
        <v>5</v>
      </c>
      <c r="H5" s="11">
        <v>1</v>
      </c>
      <c r="I5" s="16">
        <v>8</v>
      </c>
      <c r="J5" s="16">
        <f>(I5/2)</f>
        <v>4</v>
      </c>
      <c r="K5" s="5">
        <v>4</v>
      </c>
      <c r="L5" s="22">
        <v>3.7350000000000003</v>
      </c>
      <c r="M5" s="6">
        <v>3.65</v>
      </c>
      <c r="N5" s="6">
        <v>4.8224999999999998</v>
      </c>
      <c r="O5" s="6">
        <v>4</v>
      </c>
      <c r="P5" s="6">
        <v>1.2275</v>
      </c>
      <c r="Q5" s="6">
        <v>0.76</v>
      </c>
      <c r="R5" s="6">
        <v>2.3875000000000002</v>
      </c>
      <c r="S5" s="6">
        <v>1.27</v>
      </c>
      <c r="T5" s="6">
        <v>7.2550000000000008</v>
      </c>
      <c r="U5" s="6">
        <v>6.6274999999999995</v>
      </c>
      <c r="V5" s="6">
        <v>3.9600000000000004</v>
      </c>
      <c r="W5" s="6">
        <v>2</v>
      </c>
      <c r="X5" s="6">
        <v>96.127499999999998</v>
      </c>
      <c r="Y5" s="6">
        <v>96.767499999999998</v>
      </c>
      <c r="Z5" s="2">
        <v>27.5</v>
      </c>
      <c r="AA5" s="2">
        <v>60.5</v>
      </c>
      <c r="AB5" s="6"/>
      <c r="AC5" s="6"/>
      <c r="AD5" s="8"/>
      <c r="AE5" s="23"/>
      <c r="AF5" s="33"/>
      <c r="AG5" s="22">
        <v>1.9148542155127127E-2</v>
      </c>
      <c r="AH5" s="6">
        <v>1.8257418583505713E-2</v>
      </c>
      <c r="AI5" s="6">
        <v>0.44969434063594843</v>
      </c>
      <c r="AJ5" s="6">
        <v>0.31187604375242833</v>
      </c>
      <c r="AK5" s="6">
        <v>0.25914924914676729</v>
      </c>
      <c r="AL5" s="6">
        <v>5.8309518948453064E-2</v>
      </c>
      <c r="AM5" s="6">
        <v>0.24958298553119859</v>
      </c>
      <c r="AN5" s="6">
        <v>4.6904157598234346E-2</v>
      </c>
      <c r="AO5" s="6">
        <v>8.582928793055937E-2</v>
      </c>
      <c r="AP5" s="6">
        <v>0.34567566687093543</v>
      </c>
      <c r="AQ5" s="6">
        <v>0.85525824559992847</v>
      </c>
      <c r="AR5" s="6">
        <v>0</v>
      </c>
      <c r="AS5" s="6">
        <v>0.93300142908071793</v>
      </c>
      <c r="AT5" s="6">
        <v>2.1998996189220397</v>
      </c>
      <c r="AU5" s="2">
        <v>2.1213203435596424</v>
      </c>
      <c r="AV5" s="2">
        <v>6.6080758671996698</v>
      </c>
      <c r="AW5" s="6"/>
      <c r="AX5" s="6"/>
      <c r="AY5" s="9"/>
      <c r="AZ5" s="28"/>
    </row>
    <row r="6" spans="1:52" x14ac:dyDescent="0.3">
      <c r="A6" s="16">
        <v>4</v>
      </c>
      <c r="B6" s="4">
        <v>3</v>
      </c>
      <c r="C6" s="14" t="s">
        <v>76</v>
      </c>
      <c r="D6" s="10">
        <v>2015</v>
      </c>
      <c r="E6" s="16">
        <v>39.39</v>
      </c>
      <c r="F6" s="16">
        <v>3</v>
      </c>
      <c r="G6" s="16">
        <v>15</v>
      </c>
      <c r="H6" s="11">
        <v>1</v>
      </c>
      <c r="I6" s="16">
        <v>8</v>
      </c>
      <c r="J6" s="16">
        <f>(I6/2)</f>
        <v>4</v>
      </c>
      <c r="K6" s="5">
        <v>4</v>
      </c>
      <c r="L6" s="22">
        <v>3.93</v>
      </c>
      <c r="M6" s="6">
        <v>3.8425000000000002</v>
      </c>
      <c r="N6" s="6">
        <v>2.3774999999999999</v>
      </c>
      <c r="O6" s="6">
        <v>3.0324999999999998</v>
      </c>
      <c r="P6" s="6">
        <v>0.4425</v>
      </c>
      <c r="Q6" s="6">
        <v>0.56999999999999995</v>
      </c>
      <c r="R6" s="6">
        <v>1.7524999999999999</v>
      </c>
      <c r="S6" s="6">
        <v>1.145</v>
      </c>
      <c r="T6" s="6">
        <v>7.88</v>
      </c>
      <c r="U6" s="6">
        <v>8.1349999999999998</v>
      </c>
      <c r="V6" s="6">
        <v>6.4549999999999992</v>
      </c>
      <c r="W6" s="6">
        <v>5.8800000000000008</v>
      </c>
      <c r="X6" s="6">
        <v>97.674999999999997</v>
      </c>
      <c r="Y6" s="6">
        <v>98.284999999999997</v>
      </c>
      <c r="Z6" s="2">
        <v>54.75</v>
      </c>
      <c r="AA6" s="2">
        <v>240</v>
      </c>
      <c r="AB6" s="6"/>
      <c r="AC6" s="6"/>
      <c r="AD6" s="8"/>
      <c r="AE6" s="23"/>
      <c r="AF6" s="33"/>
      <c r="AG6" s="22">
        <v>2.1602468994693088E-2</v>
      </c>
      <c r="AH6" s="6">
        <v>2.0615528128088364E-2</v>
      </c>
      <c r="AI6" s="6">
        <v>0.58716124985674356</v>
      </c>
      <c r="AJ6" s="6">
        <v>0.50769905784168401</v>
      </c>
      <c r="AK6" s="6">
        <v>0.11056672193747996</v>
      </c>
      <c r="AL6" s="6">
        <v>0.11575836902790229</v>
      </c>
      <c r="AM6" s="6">
        <v>0.25329495323305062</v>
      </c>
      <c r="AN6" s="6">
        <v>0.12476644848141923</v>
      </c>
      <c r="AO6" s="6">
        <v>0.62716292407422547</v>
      </c>
      <c r="AP6" s="6">
        <v>0.31775252424908756</v>
      </c>
      <c r="AQ6" s="6">
        <v>0.21579311079519467</v>
      </c>
      <c r="AR6" s="6">
        <v>0.17625738755202958</v>
      </c>
      <c r="AS6" s="6">
        <v>1.477418920505174</v>
      </c>
      <c r="AT6" s="6">
        <v>1.3023184454400301</v>
      </c>
      <c r="AU6" s="2">
        <v>16.357974609753292</v>
      </c>
      <c r="AV6" s="2">
        <v>0</v>
      </c>
      <c r="AW6" s="6"/>
      <c r="AX6" s="6"/>
      <c r="AY6" s="9"/>
      <c r="AZ6" s="28"/>
    </row>
    <row r="7" spans="1:52" x14ac:dyDescent="0.3">
      <c r="A7" s="16">
        <v>5</v>
      </c>
      <c r="B7" s="4">
        <v>3</v>
      </c>
      <c r="C7" s="14" t="s">
        <v>76</v>
      </c>
      <c r="D7" s="10">
        <v>2015</v>
      </c>
      <c r="E7" s="16">
        <v>39.39</v>
      </c>
      <c r="F7" s="16">
        <v>3</v>
      </c>
      <c r="G7" s="16">
        <v>30</v>
      </c>
      <c r="H7" s="11">
        <v>2</v>
      </c>
      <c r="I7" s="16">
        <v>8</v>
      </c>
      <c r="J7" s="16">
        <f>(I7/2)</f>
        <v>4</v>
      </c>
      <c r="K7" s="5">
        <v>4</v>
      </c>
      <c r="L7" s="22">
        <v>3.8275000000000001</v>
      </c>
      <c r="M7" s="6">
        <v>3.7624999999999997</v>
      </c>
      <c r="N7" s="6">
        <v>3.9174999999999995</v>
      </c>
      <c r="O7" s="6">
        <v>4.0250000000000004</v>
      </c>
      <c r="P7" s="6">
        <v>0.73750000000000004</v>
      </c>
      <c r="Q7" s="6">
        <v>0.67999999999999994</v>
      </c>
      <c r="R7" s="6">
        <v>2</v>
      </c>
      <c r="S7" s="6">
        <v>1.1675</v>
      </c>
      <c r="T7" s="6">
        <v>8.6074999999999982</v>
      </c>
      <c r="U7" s="6">
        <v>8.5749999999999993</v>
      </c>
      <c r="V7" s="6">
        <v>4.5425000000000004</v>
      </c>
      <c r="W7" s="6">
        <v>4.1449999999999996</v>
      </c>
      <c r="X7" s="6">
        <v>96.19</v>
      </c>
      <c r="Y7" s="6">
        <v>97.14500000000001</v>
      </c>
      <c r="Z7" s="2">
        <v>88</v>
      </c>
      <c r="AA7" s="2">
        <v>240</v>
      </c>
      <c r="AB7" s="6"/>
      <c r="AC7" s="6"/>
      <c r="AD7" s="8"/>
      <c r="AE7" s="23"/>
      <c r="AF7" s="33"/>
      <c r="AG7" s="22">
        <v>1.2583057392117649E-2</v>
      </c>
      <c r="AH7" s="6">
        <v>5.0000000000001892E-3</v>
      </c>
      <c r="AI7" s="6">
        <v>0.50235279767642738</v>
      </c>
      <c r="AJ7" s="6">
        <v>0.42130748865881834</v>
      </c>
      <c r="AK7" s="6">
        <v>9.604686356149271E-2</v>
      </c>
      <c r="AL7" s="6">
        <v>9.0553851381374048E-2</v>
      </c>
      <c r="AM7" s="6">
        <v>0.36851051545376556</v>
      </c>
      <c r="AN7" s="6">
        <v>6.8495741960115028E-2</v>
      </c>
      <c r="AO7" s="6">
        <v>7.8049129826456579E-2</v>
      </c>
      <c r="AP7" s="6">
        <v>8.5829287930559425E-2</v>
      </c>
      <c r="AQ7" s="6">
        <v>0.35055907728465263</v>
      </c>
      <c r="AR7" s="6">
        <v>0.60296489671179498</v>
      </c>
      <c r="AS7" s="6">
        <v>1.3303383028387985</v>
      </c>
      <c r="AT7" s="6">
        <v>0.85706864758118473</v>
      </c>
      <c r="AU7" s="2">
        <v>1.7320508075688772</v>
      </c>
      <c r="AV7" s="2">
        <v>0</v>
      </c>
      <c r="AW7" s="6"/>
      <c r="AX7" s="6"/>
      <c r="AY7" s="9"/>
      <c r="AZ7" s="28"/>
    </row>
    <row r="8" spans="1:52" x14ac:dyDescent="0.3">
      <c r="A8" s="16">
        <v>6</v>
      </c>
      <c r="B8" s="4">
        <v>4</v>
      </c>
      <c r="C8" s="14" t="s">
        <v>77</v>
      </c>
      <c r="D8" s="10">
        <v>2015</v>
      </c>
      <c r="E8" s="16">
        <v>39.39</v>
      </c>
      <c r="F8" s="16">
        <v>3</v>
      </c>
      <c r="G8" s="16">
        <v>85</v>
      </c>
      <c r="H8" s="11">
        <v>3</v>
      </c>
      <c r="I8" s="16">
        <v>8</v>
      </c>
      <c r="J8" s="16">
        <f>(I8/2)</f>
        <v>4</v>
      </c>
      <c r="K8" s="5">
        <v>4</v>
      </c>
      <c r="L8" s="22">
        <v>3.8099999999999996</v>
      </c>
      <c r="M8" s="6">
        <v>3.7450000000000001</v>
      </c>
      <c r="N8" s="6">
        <v>4.5824999999999996</v>
      </c>
      <c r="O8" s="6">
        <v>4.5074999999999994</v>
      </c>
      <c r="P8" s="6">
        <v>0.91999999999999993</v>
      </c>
      <c r="Q8" s="6">
        <v>0.83750000000000002</v>
      </c>
      <c r="R8" s="6">
        <v>2.0725000000000002</v>
      </c>
      <c r="S8" s="6">
        <v>1.1175000000000002</v>
      </c>
      <c r="T8" s="6">
        <v>8.2225000000000001</v>
      </c>
      <c r="U8" s="6">
        <v>7.9875000000000007</v>
      </c>
      <c r="V8" s="6">
        <v>3.5150000000000006</v>
      </c>
      <c r="W8" s="6">
        <v>2.6775000000000002</v>
      </c>
      <c r="X8" s="6">
        <v>93.875</v>
      </c>
      <c r="Y8" s="6">
        <v>95.397500000000008</v>
      </c>
      <c r="Z8" s="2">
        <v>37.25</v>
      </c>
      <c r="AA8" s="2">
        <v>233.5</v>
      </c>
      <c r="AB8" s="6"/>
      <c r="AC8" s="6"/>
      <c r="AD8" s="8"/>
      <c r="AE8" s="23"/>
      <c r="AF8" s="33"/>
      <c r="AG8" s="22">
        <v>1.4142135623730545E-2</v>
      </c>
      <c r="AH8" s="6">
        <v>2.081665999466124E-2</v>
      </c>
      <c r="AI8" s="6">
        <v>0.35405978779484859</v>
      </c>
      <c r="AJ8" s="6">
        <v>0.38430673513050229</v>
      </c>
      <c r="AK8" s="6">
        <v>6.377042156569665E-2</v>
      </c>
      <c r="AL8" s="6">
        <v>7.8049129826454053E-2</v>
      </c>
      <c r="AM8" s="6">
        <v>0.12093386622447837</v>
      </c>
      <c r="AN8" s="6">
        <v>0.12203141671990336</v>
      </c>
      <c r="AO8" s="6">
        <v>6.6017674401127921E-2</v>
      </c>
      <c r="AP8" s="6">
        <v>0.14795832746644147</v>
      </c>
      <c r="AQ8" s="6">
        <v>0.38039453203220508</v>
      </c>
      <c r="AR8" s="6">
        <v>0.52728076012689862</v>
      </c>
      <c r="AS8" s="6">
        <v>1.9056494955788772</v>
      </c>
      <c r="AT8" s="6">
        <v>2.1603606951926535</v>
      </c>
      <c r="AU8" s="2">
        <v>11.146748404803978</v>
      </c>
      <c r="AV8" s="2">
        <v>13</v>
      </c>
      <c r="AW8" s="6"/>
      <c r="AX8" s="6"/>
      <c r="AY8" s="9"/>
      <c r="AZ8" s="28"/>
    </row>
    <row r="9" spans="1:52" x14ac:dyDescent="0.3">
      <c r="A9" s="16">
        <v>7</v>
      </c>
      <c r="B9" s="4">
        <v>5</v>
      </c>
      <c r="C9" s="14" t="s">
        <v>78</v>
      </c>
      <c r="D9" s="10">
        <v>2015</v>
      </c>
      <c r="E9" s="52">
        <v>39.700000000000003</v>
      </c>
      <c r="F9" s="16">
        <v>3</v>
      </c>
      <c r="G9" s="16">
        <v>100</v>
      </c>
      <c r="H9" s="11">
        <v>3</v>
      </c>
      <c r="I9" s="16">
        <v>10</v>
      </c>
      <c r="J9" s="16">
        <f t="shared" si="0"/>
        <v>5</v>
      </c>
      <c r="K9" s="5">
        <v>5</v>
      </c>
      <c r="L9" s="22">
        <v>3.8380000000000001</v>
      </c>
      <c r="M9" s="6">
        <v>3.8039999999999998</v>
      </c>
      <c r="N9" s="6">
        <v>4.1360000000000001</v>
      </c>
      <c r="O9" s="6">
        <v>3.75</v>
      </c>
      <c r="P9" s="6">
        <v>1.1480000000000001</v>
      </c>
      <c r="Q9" s="6">
        <v>1.032</v>
      </c>
      <c r="R9" s="6">
        <v>1.1340000000000001</v>
      </c>
      <c r="S9" s="6">
        <v>0.71199999999999997</v>
      </c>
      <c r="T9" s="6">
        <v>5.6499999999999995</v>
      </c>
      <c r="U9" s="6">
        <v>5.6779999999999999</v>
      </c>
      <c r="V9" s="6">
        <v>3.7759999999999998</v>
      </c>
      <c r="W9" s="6">
        <v>2.4</v>
      </c>
      <c r="X9" s="6">
        <v>95.06</v>
      </c>
      <c r="Y9" s="6">
        <v>98.162000000000006</v>
      </c>
      <c r="Z9" s="2">
        <v>72.400000000000006</v>
      </c>
      <c r="AA9" s="2">
        <v>185.4</v>
      </c>
      <c r="AB9" s="6">
        <v>1.714</v>
      </c>
      <c r="AC9" s="6">
        <v>2.3280000000000003</v>
      </c>
      <c r="AD9" s="8">
        <v>0.1116</v>
      </c>
      <c r="AE9" s="23">
        <v>0.1056</v>
      </c>
      <c r="AF9" s="33"/>
      <c r="AG9" s="22">
        <v>2.7748873851023002E-2</v>
      </c>
      <c r="AH9" s="6">
        <v>2.0736441353327847E-2</v>
      </c>
      <c r="AI9" s="6">
        <v>0.90875189133228262</v>
      </c>
      <c r="AJ9" s="6">
        <v>0.36694686263817539</v>
      </c>
      <c r="AK9" s="6">
        <v>0.21241468875762834</v>
      </c>
      <c r="AL9" s="6">
        <v>7.758865896508331E-2</v>
      </c>
      <c r="AM9" s="6">
        <v>0.27455418408758608</v>
      </c>
      <c r="AN9" s="6">
        <v>9.257429448826493E-2</v>
      </c>
      <c r="AO9" s="6">
        <v>0.27856776554368201</v>
      </c>
      <c r="AP9" s="6">
        <v>0.37076947015632228</v>
      </c>
      <c r="AQ9" s="6">
        <v>0.50401388869752395</v>
      </c>
      <c r="AR9" s="6">
        <v>0.89442719099991586</v>
      </c>
      <c r="AS9" s="6">
        <v>6.8809919343071417</v>
      </c>
      <c r="AT9" s="6">
        <v>3.552143015138876</v>
      </c>
      <c r="AU9" s="2">
        <v>4.7749345545253208</v>
      </c>
      <c r="AV9" s="2">
        <v>25.491174943497601</v>
      </c>
      <c r="AW9" s="6">
        <v>0.39468975157710878</v>
      </c>
      <c r="AX9" s="6">
        <v>0.73767879188709296</v>
      </c>
      <c r="AY9" s="9">
        <v>2.1066561181170507E-2</v>
      </c>
      <c r="AZ9" s="28">
        <v>1.2541929676090517E-2</v>
      </c>
    </row>
    <row r="10" spans="1:52" x14ac:dyDescent="0.3">
      <c r="A10" s="16">
        <v>8</v>
      </c>
      <c r="B10" s="4">
        <v>6</v>
      </c>
      <c r="C10" s="14" t="s">
        <v>79</v>
      </c>
      <c r="D10" s="10">
        <v>2016</v>
      </c>
      <c r="E10" s="16">
        <v>39.76</v>
      </c>
      <c r="F10" s="16">
        <v>3</v>
      </c>
      <c r="G10" s="16">
        <v>56</v>
      </c>
      <c r="H10" s="11">
        <v>2</v>
      </c>
      <c r="I10" s="16">
        <v>10</v>
      </c>
      <c r="J10" s="16">
        <f t="shared" si="0"/>
        <v>5</v>
      </c>
      <c r="K10" s="5">
        <v>5</v>
      </c>
      <c r="L10" s="22">
        <v>3.7300000000000004</v>
      </c>
      <c r="M10" s="6">
        <v>3.72</v>
      </c>
      <c r="N10" s="6"/>
      <c r="O10" s="6"/>
      <c r="P10" s="6"/>
      <c r="Q10" s="6"/>
      <c r="R10" s="6"/>
      <c r="S10" s="6"/>
      <c r="T10" s="6">
        <v>7.6480000000000006</v>
      </c>
      <c r="U10" s="6">
        <v>7.3659999999999997</v>
      </c>
      <c r="V10" s="6">
        <v>2.8679999999999999</v>
      </c>
      <c r="W10" s="6">
        <v>3.0880000000000001</v>
      </c>
      <c r="X10" s="6">
        <v>95.105999999999995</v>
      </c>
      <c r="Y10" s="6">
        <v>96.657999999999987</v>
      </c>
      <c r="Z10" s="2">
        <v>234.8</v>
      </c>
      <c r="AA10" s="2">
        <v>240</v>
      </c>
      <c r="AB10" s="6"/>
      <c r="AC10" s="6"/>
      <c r="AD10" s="8"/>
      <c r="AE10" s="23"/>
      <c r="AF10" s="33"/>
      <c r="AG10" s="22">
        <v>7.0710678118661111E-3</v>
      </c>
      <c r="AH10" s="6">
        <v>1.0000000000000009E-2</v>
      </c>
      <c r="AI10" s="6"/>
      <c r="AJ10" s="6"/>
      <c r="AK10" s="6"/>
      <c r="AL10" s="6"/>
      <c r="AM10" s="6"/>
      <c r="AN10" s="6"/>
      <c r="AO10" s="6">
        <v>0.15674820573135684</v>
      </c>
      <c r="AP10" s="6">
        <v>0.17140595088852614</v>
      </c>
      <c r="AQ10" s="6">
        <v>0.14923136399564302</v>
      </c>
      <c r="AR10" s="6">
        <v>0.20216330032921431</v>
      </c>
      <c r="AS10" s="6">
        <v>1.6513418785944949</v>
      </c>
      <c r="AT10" s="6">
        <v>0.71145625304725202</v>
      </c>
      <c r="AU10" s="2">
        <v>11.627553482998913</v>
      </c>
      <c r="AV10" s="2">
        <v>0</v>
      </c>
      <c r="AW10" s="6"/>
      <c r="AX10" s="6"/>
      <c r="AY10" s="9"/>
      <c r="AZ10" s="28"/>
    </row>
    <row r="11" spans="1:52" x14ac:dyDescent="0.3">
      <c r="A11" s="16">
        <v>9</v>
      </c>
      <c r="B11" s="4">
        <v>7</v>
      </c>
      <c r="C11" s="14" t="s">
        <v>80</v>
      </c>
      <c r="D11" s="10">
        <v>2016</v>
      </c>
      <c r="E11" s="16">
        <v>39.630000000000003</v>
      </c>
      <c r="F11" s="16">
        <v>3</v>
      </c>
      <c r="G11" s="16">
        <v>1</v>
      </c>
      <c r="H11" s="11">
        <v>1</v>
      </c>
      <c r="I11" s="16">
        <v>8</v>
      </c>
      <c r="J11" s="16">
        <f t="shared" si="0"/>
        <v>4</v>
      </c>
      <c r="K11" s="5">
        <v>4</v>
      </c>
      <c r="L11" s="22">
        <v>4.37</v>
      </c>
      <c r="M11" s="6">
        <v>4.375</v>
      </c>
      <c r="N11" s="6">
        <v>1.6674999999999998</v>
      </c>
      <c r="O11" s="6">
        <v>1.6774999999999998</v>
      </c>
      <c r="P11" s="6">
        <v>0.62249999999999994</v>
      </c>
      <c r="Q11" s="6">
        <v>0.63</v>
      </c>
      <c r="R11" s="6">
        <v>0.83249999999999991</v>
      </c>
      <c r="S11" s="6">
        <v>0.69250000000000012</v>
      </c>
      <c r="T11" s="6">
        <v>9.2949999999999999</v>
      </c>
      <c r="U11" s="6">
        <v>9.2774999999999999</v>
      </c>
      <c r="V11" s="6">
        <v>5.3900000000000006</v>
      </c>
      <c r="W11" s="6">
        <v>5.42</v>
      </c>
      <c r="X11" s="6">
        <v>100</v>
      </c>
      <c r="Y11" s="6">
        <v>98.605000000000004</v>
      </c>
      <c r="Z11" s="2">
        <v>32</v>
      </c>
      <c r="AA11" s="2">
        <v>224.25</v>
      </c>
      <c r="AB11" s="6"/>
      <c r="AC11" s="6"/>
      <c r="AD11" s="8"/>
      <c r="AE11" s="23"/>
      <c r="AF11" s="33"/>
      <c r="AG11" s="22">
        <v>4.6904157598234686E-2</v>
      </c>
      <c r="AH11" s="6">
        <v>6.5574385243019812E-2</v>
      </c>
      <c r="AI11" s="6">
        <v>0.22499999999999962</v>
      </c>
      <c r="AJ11" s="6">
        <v>0.26837473800639289</v>
      </c>
      <c r="AK11" s="6">
        <v>0.10045728777279753</v>
      </c>
      <c r="AL11" s="6">
        <v>9.8319208025017493E-2</v>
      </c>
      <c r="AM11" s="6">
        <v>2.9860788111948037E-2</v>
      </c>
      <c r="AN11" s="6">
        <v>0.29432125305522866</v>
      </c>
      <c r="AO11" s="6">
        <v>2.1213203435597228E-2</v>
      </c>
      <c r="AP11" s="6">
        <v>2.7537852736430623E-2</v>
      </c>
      <c r="AQ11" s="6">
        <v>0.1358921140709303</v>
      </c>
      <c r="AR11" s="6">
        <v>8.4852813742386402E-2</v>
      </c>
      <c r="AS11" s="6">
        <v>0</v>
      </c>
      <c r="AT11" s="6">
        <v>2.0535578881541152</v>
      </c>
      <c r="AU11" s="2">
        <v>2.9439202887759488</v>
      </c>
      <c r="AV11" s="2">
        <v>22.156639336024465</v>
      </c>
      <c r="AW11" s="6"/>
      <c r="AX11" s="6"/>
      <c r="AY11" s="9"/>
      <c r="AZ11" s="28"/>
    </row>
    <row r="12" spans="1:52" x14ac:dyDescent="0.3">
      <c r="A12" s="16">
        <v>10</v>
      </c>
      <c r="B12" s="4">
        <v>7</v>
      </c>
      <c r="C12" s="14" t="s">
        <v>80</v>
      </c>
      <c r="D12" s="10">
        <v>2016</v>
      </c>
      <c r="E12" s="16">
        <v>39.630000000000003</v>
      </c>
      <c r="F12" s="16">
        <v>3</v>
      </c>
      <c r="G12" s="16">
        <v>2</v>
      </c>
      <c r="H12" s="11">
        <v>1</v>
      </c>
      <c r="I12" s="16">
        <v>8</v>
      </c>
      <c r="J12" s="16">
        <f t="shared" si="0"/>
        <v>4</v>
      </c>
      <c r="K12" s="5">
        <v>4</v>
      </c>
      <c r="L12" s="22">
        <v>4.0449999999999999</v>
      </c>
      <c r="M12" s="6">
        <v>4.0550000000000006</v>
      </c>
      <c r="N12" s="6">
        <v>3.0525000000000002</v>
      </c>
      <c r="O12" s="6">
        <v>2.625</v>
      </c>
      <c r="P12" s="6">
        <v>0.92999999999999994</v>
      </c>
      <c r="Q12" s="6">
        <v>0.77750000000000008</v>
      </c>
      <c r="R12" s="6">
        <v>1.0425</v>
      </c>
      <c r="S12" s="6">
        <v>1.08</v>
      </c>
      <c r="T12" s="6">
        <v>9.1524999999999999</v>
      </c>
      <c r="U12" s="6">
        <v>9.1449999999999996</v>
      </c>
      <c r="V12" s="6">
        <v>4.8099999999999996</v>
      </c>
      <c r="W12" s="6">
        <v>4.7975000000000003</v>
      </c>
      <c r="X12" s="6">
        <v>94.573333333333338</v>
      </c>
      <c r="Y12" s="6">
        <v>96</v>
      </c>
      <c r="Z12" s="2">
        <v>57.5</v>
      </c>
      <c r="AA12" s="2">
        <v>240</v>
      </c>
      <c r="AB12" s="6"/>
      <c r="AC12" s="6"/>
      <c r="AD12" s="8"/>
      <c r="AE12" s="23"/>
      <c r="AF12" s="33"/>
      <c r="AG12" s="22">
        <v>3.872983346207403E-2</v>
      </c>
      <c r="AH12" s="6">
        <v>1.914854215512728E-2</v>
      </c>
      <c r="AI12" s="6">
        <v>0.1187083260208255</v>
      </c>
      <c r="AJ12" s="6">
        <v>0.26514147167125696</v>
      </c>
      <c r="AK12" s="6">
        <v>5.4772255750516669E-2</v>
      </c>
      <c r="AL12" s="6">
        <v>9.2150239645194074E-2</v>
      </c>
      <c r="AM12" s="6">
        <v>0.19172462891692699</v>
      </c>
      <c r="AN12" s="6">
        <v>1.4142135623730963E-2</v>
      </c>
      <c r="AO12" s="6">
        <v>7.2743842809317102E-2</v>
      </c>
      <c r="AP12" s="6">
        <v>4.5092497528227984E-2</v>
      </c>
      <c r="AQ12" s="6">
        <v>0.10424330514074628</v>
      </c>
      <c r="AR12" s="6">
        <v>0.11026483271348715</v>
      </c>
      <c r="AS12" s="6">
        <v>1.1185854161991031</v>
      </c>
      <c r="AT12" s="6">
        <v>0.71939789639206808</v>
      </c>
      <c r="AU12" s="2">
        <v>7.7244201508376449</v>
      </c>
      <c r="AV12" s="2">
        <v>0</v>
      </c>
      <c r="AW12" s="6"/>
      <c r="AX12" s="6"/>
      <c r="AY12" s="9"/>
      <c r="AZ12" s="28"/>
    </row>
    <row r="13" spans="1:52" x14ac:dyDescent="0.3">
      <c r="A13" s="16">
        <v>11</v>
      </c>
      <c r="B13" s="4">
        <v>7</v>
      </c>
      <c r="C13" s="14" t="s">
        <v>80</v>
      </c>
      <c r="D13" s="10">
        <v>2016</v>
      </c>
      <c r="E13" s="16">
        <v>39.630000000000003</v>
      </c>
      <c r="F13" s="16">
        <v>3</v>
      </c>
      <c r="G13" s="16">
        <v>4</v>
      </c>
      <c r="H13" s="11">
        <v>1</v>
      </c>
      <c r="I13" s="16">
        <v>8</v>
      </c>
      <c r="J13" s="16">
        <f t="shared" si="0"/>
        <v>4</v>
      </c>
      <c r="K13" s="5">
        <v>4</v>
      </c>
      <c r="L13" s="22">
        <v>3.8449999999999998</v>
      </c>
      <c r="M13" s="6">
        <v>3.8775000000000004</v>
      </c>
      <c r="N13" s="6">
        <v>3.395</v>
      </c>
      <c r="O13" s="6">
        <v>3.5333333333333332</v>
      </c>
      <c r="P13" s="6">
        <v>0.83000000000000007</v>
      </c>
      <c r="Q13" s="6">
        <v>0.85</v>
      </c>
      <c r="R13" s="6">
        <v>0.83750000000000013</v>
      </c>
      <c r="S13" s="6">
        <v>0.65333333333333332</v>
      </c>
      <c r="T13" s="6">
        <v>9.1524999999999999</v>
      </c>
      <c r="U13" s="6">
        <v>9.067499999999999</v>
      </c>
      <c r="V13" s="6">
        <v>4.7675000000000001</v>
      </c>
      <c r="W13" s="6">
        <v>4.6274999999999995</v>
      </c>
      <c r="X13" s="6">
        <v>97.757499999999993</v>
      </c>
      <c r="Y13" s="6">
        <v>95.36</v>
      </c>
      <c r="Z13" s="2">
        <v>81.25</v>
      </c>
      <c r="AA13" s="2">
        <v>240</v>
      </c>
      <c r="AB13" s="6"/>
      <c r="AC13" s="6"/>
      <c r="AD13" s="8"/>
      <c r="AE13" s="23"/>
      <c r="AF13" s="33"/>
      <c r="AG13" s="22">
        <v>1.2909944487358353E-2</v>
      </c>
      <c r="AH13" s="6">
        <v>3.2015621187163557E-2</v>
      </c>
      <c r="AI13" s="6">
        <v>0.48788659884581093</v>
      </c>
      <c r="AJ13" s="6">
        <v>0.28183919765237314</v>
      </c>
      <c r="AK13" s="6">
        <v>0.12110601416389959</v>
      </c>
      <c r="AL13" s="6">
        <v>9.5393920141694552E-2</v>
      </c>
      <c r="AM13" s="6">
        <v>3.774917217635361E-2</v>
      </c>
      <c r="AN13" s="6">
        <v>0.33501243758005966</v>
      </c>
      <c r="AO13" s="6">
        <v>6.0759087111861378E-2</v>
      </c>
      <c r="AP13" s="6">
        <v>6.9940450861191938E-2</v>
      </c>
      <c r="AQ13" s="6">
        <v>0.19362764954072731</v>
      </c>
      <c r="AR13" s="6">
        <v>0.21960191255997727</v>
      </c>
      <c r="AS13" s="6">
        <v>1.9173658145139165</v>
      </c>
      <c r="AT13" s="6">
        <v>2.290181943281655</v>
      </c>
      <c r="AU13" s="2">
        <v>12.579745625409124</v>
      </c>
      <c r="AV13" s="2">
        <v>0</v>
      </c>
      <c r="AW13" s="6"/>
      <c r="AX13" s="6"/>
      <c r="AY13" s="9"/>
      <c r="AZ13" s="28"/>
    </row>
    <row r="14" spans="1:52" x14ac:dyDescent="0.3">
      <c r="A14" s="16">
        <v>12</v>
      </c>
      <c r="B14" s="4">
        <v>7</v>
      </c>
      <c r="C14" s="14" t="s">
        <v>81</v>
      </c>
      <c r="D14" s="10">
        <v>2016</v>
      </c>
      <c r="E14" s="16">
        <v>39.630000000000003</v>
      </c>
      <c r="F14" s="16">
        <v>3</v>
      </c>
      <c r="G14" s="16">
        <v>46</v>
      </c>
      <c r="H14" s="11">
        <v>2</v>
      </c>
      <c r="I14" s="16">
        <v>8</v>
      </c>
      <c r="J14" s="16">
        <f t="shared" si="0"/>
        <v>4</v>
      </c>
      <c r="K14" s="5">
        <v>4</v>
      </c>
      <c r="L14" s="22">
        <v>3.6425000000000001</v>
      </c>
      <c r="M14" s="6">
        <v>3.62</v>
      </c>
      <c r="N14" s="6">
        <v>5.6374999999999993</v>
      </c>
      <c r="O14" s="6">
        <v>5.7575000000000003</v>
      </c>
      <c r="P14" s="6">
        <v>1.1475</v>
      </c>
      <c r="Q14" s="6">
        <v>1.1575</v>
      </c>
      <c r="R14" s="6">
        <v>1.21</v>
      </c>
      <c r="S14" s="6">
        <v>0.83000000000000007</v>
      </c>
      <c r="T14" s="6">
        <v>7.7874999999999996</v>
      </c>
      <c r="U14" s="6">
        <v>7.8049999999999997</v>
      </c>
      <c r="V14" s="6">
        <v>3.2225000000000001</v>
      </c>
      <c r="W14" s="6">
        <v>2</v>
      </c>
      <c r="X14" s="6">
        <v>95.402500000000003</v>
      </c>
      <c r="Y14" s="6">
        <v>95.405000000000001</v>
      </c>
      <c r="Z14" s="2">
        <v>117</v>
      </c>
      <c r="AA14" s="2">
        <v>240</v>
      </c>
      <c r="AB14" s="6">
        <v>7.7499999999999999E-2</v>
      </c>
      <c r="AC14" s="6">
        <v>0.15</v>
      </c>
      <c r="AD14" s="8">
        <v>6.4500000000000002E-2</v>
      </c>
      <c r="AE14" s="23">
        <v>3.3250000000000002E-2</v>
      </c>
      <c r="AF14" s="33"/>
      <c r="AG14" s="22">
        <v>0.01</v>
      </c>
      <c r="AH14" s="6">
        <v>0</v>
      </c>
      <c r="AI14" s="6">
        <v>0.82923157199904152</v>
      </c>
      <c r="AJ14" s="6">
        <v>0.19653244007033452</v>
      </c>
      <c r="AK14" s="6">
        <v>0.17231270024773765</v>
      </c>
      <c r="AL14" s="6">
        <v>5.3150729063673179E-2</v>
      </c>
      <c r="AM14" s="6">
        <v>4.0824829046386339E-2</v>
      </c>
      <c r="AN14" s="6">
        <v>0.24993332444207339</v>
      </c>
      <c r="AO14" s="6">
        <v>4.4253060157838808E-2</v>
      </c>
      <c r="AP14" s="6">
        <v>3.69684550213649E-2</v>
      </c>
      <c r="AQ14" s="6">
        <v>0.23214578752729198</v>
      </c>
      <c r="AR14" s="6">
        <v>0</v>
      </c>
      <c r="AS14" s="6">
        <v>1.2950772177750602</v>
      </c>
      <c r="AT14" s="6">
        <v>3.3321914710892564</v>
      </c>
      <c r="AU14" s="2">
        <v>5.3541261347363367</v>
      </c>
      <c r="AV14" s="2">
        <v>0</v>
      </c>
      <c r="AW14" s="6">
        <v>1.4999999999999998E-2</v>
      </c>
      <c r="AX14" s="6">
        <v>2.1602468994692866E-2</v>
      </c>
      <c r="AY14" s="9">
        <v>1.8448125469362284E-2</v>
      </c>
      <c r="AZ14" s="28">
        <v>4.6457866215887846E-3</v>
      </c>
    </row>
    <row r="15" spans="1:52" x14ac:dyDescent="0.3">
      <c r="A15" s="16">
        <v>13</v>
      </c>
      <c r="B15" s="4">
        <v>8</v>
      </c>
      <c r="C15" s="14" t="s">
        <v>1</v>
      </c>
      <c r="D15" s="10">
        <v>2016</v>
      </c>
      <c r="E15" s="16">
        <v>36.15</v>
      </c>
      <c r="F15" s="16">
        <v>2</v>
      </c>
      <c r="G15" s="16">
        <v>63</v>
      </c>
      <c r="H15" s="11">
        <v>2</v>
      </c>
      <c r="I15" s="16">
        <v>10</v>
      </c>
      <c r="J15" s="16">
        <f t="shared" si="0"/>
        <v>5</v>
      </c>
      <c r="K15" s="5">
        <v>5</v>
      </c>
      <c r="L15" s="22">
        <v>3.694</v>
      </c>
      <c r="M15" s="6">
        <v>3.5619999999999998</v>
      </c>
      <c r="N15" s="6">
        <v>6.8079999999999998</v>
      </c>
      <c r="O15" s="6">
        <v>5.79</v>
      </c>
      <c r="P15" s="6">
        <v>1.3460000000000001</v>
      </c>
      <c r="Q15" s="6">
        <v>1.0319999999999998</v>
      </c>
      <c r="R15" s="6">
        <v>4.7799999999999994</v>
      </c>
      <c r="S15" s="6">
        <v>1.4379999999999999</v>
      </c>
      <c r="T15" s="6">
        <v>6.9779999999999998</v>
      </c>
      <c r="U15" s="6">
        <v>6.6120000000000001</v>
      </c>
      <c r="V15" s="6">
        <v>2.7359999999999998</v>
      </c>
      <c r="W15" s="6">
        <v>2.15</v>
      </c>
      <c r="X15" s="6">
        <v>85.037999999999997</v>
      </c>
      <c r="Y15" s="6">
        <v>91.534000000000006</v>
      </c>
      <c r="Z15" s="2">
        <v>132</v>
      </c>
      <c r="AA15" s="2">
        <v>240</v>
      </c>
      <c r="AB15" s="6">
        <v>0</v>
      </c>
      <c r="AC15" s="6">
        <v>0.11400000000000002</v>
      </c>
      <c r="AD15" s="8">
        <v>9.4E-2</v>
      </c>
      <c r="AE15" s="23">
        <v>0.06</v>
      </c>
      <c r="AF15" s="33"/>
      <c r="AG15" s="22">
        <v>5.4772255750518686E-3</v>
      </c>
      <c r="AH15" s="6">
        <v>1.6431676725154862E-2</v>
      </c>
      <c r="AI15" s="6">
        <v>0.17049926686059386</v>
      </c>
      <c r="AJ15" s="6">
        <v>0.68916616283738119</v>
      </c>
      <c r="AK15" s="6">
        <v>5.3665631459994756E-2</v>
      </c>
      <c r="AL15" s="6">
        <v>0.12477980605851259</v>
      </c>
      <c r="AM15" s="6">
        <v>0.12942179105544879</v>
      </c>
      <c r="AN15" s="6">
        <v>0.16300306745579979</v>
      </c>
      <c r="AO15" s="6">
        <v>0.22532199182503232</v>
      </c>
      <c r="AP15" s="6">
        <v>0.72237109576726588</v>
      </c>
      <c r="AQ15" s="6">
        <v>0.66387498823197078</v>
      </c>
      <c r="AR15" s="6">
        <v>0.22956480566497967</v>
      </c>
      <c r="AS15" s="6">
        <v>2.1765615084348084</v>
      </c>
      <c r="AT15" s="6">
        <v>4.002752802759626</v>
      </c>
      <c r="AU15" s="2">
        <v>16.477257053284081</v>
      </c>
      <c r="AV15" s="2">
        <v>0</v>
      </c>
      <c r="AW15" s="6">
        <v>0</v>
      </c>
      <c r="AX15" s="6">
        <v>4.3931765272977576E-2</v>
      </c>
      <c r="AY15" s="9">
        <v>1.1401754250991382E-2</v>
      </c>
      <c r="AZ15" s="28">
        <v>1.0000000000000002E-2</v>
      </c>
    </row>
    <row r="16" spans="1:52" x14ac:dyDescent="0.3">
      <c r="A16" s="16">
        <v>14</v>
      </c>
      <c r="B16" s="4">
        <v>9</v>
      </c>
      <c r="C16" s="14" t="s">
        <v>54</v>
      </c>
      <c r="D16" s="10">
        <v>2017</v>
      </c>
      <c r="E16" s="52">
        <v>34.299999999999997</v>
      </c>
      <c r="F16" s="16">
        <v>2</v>
      </c>
      <c r="G16" s="14">
        <v>5</v>
      </c>
      <c r="H16" s="11">
        <v>1</v>
      </c>
      <c r="I16" s="16">
        <v>8</v>
      </c>
      <c r="J16" s="16">
        <f t="shared" si="0"/>
        <v>4</v>
      </c>
      <c r="K16" s="5">
        <v>4</v>
      </c>
      <c r="L16" s="22">
        <v>3.8449999999999998</v>
      </c>
      <c r="M16" s="6">
        <v>3.8149999999999999</v>
      </c>
      <c r="N16" s="6">
        <v>4.62</v>
      </c>
      <c r="O16" s="6">
        <v>4.6325000000000003</v>
      </c>
      <c r="P16" s="6">
        <v>1.2549999999999999</v>
      </c>
      <c r="Q16" s="6">
        <v>0.95499999999999996</v>
      </c>
      <c r="R16" s="6">
        <v>1.3275000000000001</v>
      </c>
      <c r="S16" s="6">
        <v>0.5675</v>
      </c>
      <c r="T16" s="6">
        <v>9.09</v>
      </c>
      <c r="U16" s="6">
        <v>8.995000000000001</v>
      </c>
      <c r="V16" s="6">
        <v>6.1050000000000004</v>
      </c>
      <c r="W16" s="6">
        <v>4.9124999999999996</v>
      </c>
      <c r="X16" s="6">
        <v>95.56750000000001</v>
      </c>
      <c r="Y16" s="6">
        <v>97.452500000000001</v>
      </c>
      <c r="Z16" s="2"/>
      <c r="AA16" s="2"/>
      <c r="AB16" s="6">
        <v>0.2175</v>
      </c>
      <c r="AC16" s="6">
        <v>0.60750000000000004</v>
      </c>
      <c r="AD16" s="8">
        <v>7.0000000000000007E-2</v>
      </c>
      <c r="AE16" s="23">
        <v>5.8250000000000003E-2</v>
      </c>
      <c r="AF16" s="33"/>
      <c r="AG16" s="22">
        <v>1.7320508075689089E-2</v>
      </c>
      <c r="AH16" s="6">
        <v>2.8867513459481391E-2</v>
      </c>
      <c r="AI16" s="6">
        <v>0.26076809620810626</v>
      </c>
      <c r="AJ16" s="6">
        <v>0.35453020557727755</v>
      </c>
      <c r="AK16" s="6">
        <v>0.43054229370256575</v>
      </c>
      <c r="AL16" s="6">
        <v>6.4549722436790302E-2</v>
      </c>
      <c r="AM16" s="6">
        <v>0.30103986446980718</v>
      </c>
      <c r="AN16" s="6">
        <v>0.10626225419530058</v>
      </c>
      <c r="AO16" s="6">
        <v>0.10033277962194968</v>
      </c>
      <c r="AP16" s="6">
        <v>3.1091263510296719E-2</v>
      </c>
      <c r="AQ16" s="6">
        <v>0.1271482074850705</v>
      </c>
      <c r="AR16" s="6">
        <v>0.29680240340446473</v>
      </c>
      <c r="AS16" s="6">
        <v>0.98500000000000865</v>
      </c>
      <c r="AT16" s="6">
        <v>3.8696285351439115</v>
      </c>
      <c r="AU16" s="6"/>
      <c r="AV16" s="6"/>
      <c r="AW16" s="6">
        <v>3.2015621187164237E-2</v>
      </c>
      <c r="AX16" s="6">
        <v>6.7019897542943657E-2</v>
      </c>
      <c r="AY16" s="9">
        <v>1.1343133018115709E-2</v>
      </c>
      <c r="AZ16" s="28">
        <v>5.965176722724428E-3</v>
      </c>
    </row>
    <row r="17" spans="1:52" x14ac:dyDescent="0.3">
      <c r="A17" s="16">
        <v>15</v>
      </c>
      <c r="B17" s="4">
        <v>9</v>
      </c>
      <c r="C17" s="14" t="s">
        <v>54</v>
      </c>
      <c r="D17" s="10">
        <v>2017</v>
      </c>
      <c r="E17" s="52">
        <v>34.299999999999997</v>
      </c>
      <c r="F17" s="16">
        <v>2</v>
      </c>
      <c r="G17" s="14">
        <v>47</v>
      </c>
      <c r="H17" s="11">
        <v>2</v>
      </c>
      <c r="I17" s="16">
        <v>8</v>
      </c>
      <c r="J17" s="16">
        <f t="shared" si="0"/>
        <v>4</v>
      </c>
      <c r="K17" s="5">
        <v>4</v>
      </c>
      <c r="L17" s="22">
        <v>3.7699999999999996</v>
      </c>
      <c r="M17" s="6">
        <v>3.7050000000000001</v>
      </c>
      <c r="N17" s="6">
        <v>5.9124999999999996</v>
      </c>
      <c r="O17" s="6">
        <v>6.2125000000000004</v>
      </c>
      <c r="P17" s="6">
        <v>1.4500000000000002</v>
      </c>
      <c r="Q17" s="6">
        <v>1.2675000000000001</v>
      </c>
      <c r="R17" s="6">
        <v>1.9549999999999998</v>
      </c>
      <c r="S17" s="6">
        <v>0.8</v>
      </c>
      <c r="T17" s="6">
        <v>5.1766666666666667</v>
      </c>
      <c r="U17" s="6">
        <v>3.0350000000000001</v>
      </c>
      <c r="V17" s="6">
        <v>5.0075000000000003</v>
      </c>
      <c r="W17" s="6">
        <v>2.6375000000000002</v>
      </c>
      <c r="X17" s="6">
        <v>95.252499999999998</v>
      </c>
      <c r="Y17" s="6">
        <v>98.582499999999996</v>
      </c>
      <c r="Z17" s="2">
        <v>41</v>
      </c>
      <c r="AA17" s="2">
        <v>92.5</v>
      </c>
      <c r="AB17" s="6">
        <v>0.84499999999999997</v>
      </c>
      <c r="AC17" s="6">
        <v>1.45</v>
      </c>
      <c r="AD17" s="8">
        <v>0.10050000000000001</v>
      </c>
      <c r="AE17" s="23">
        <v>9.9000000000000005E-2</v>
      </c>
      <c r="AF17" s="33"/>
      <c r="AG17" s="22">
        <v>1.1547005383792781E-2</v>
      </c>
      <c r="AH17" s="6">
        <v>3.1091263510296199E-2</v>
      </c>
      <c r="AI17" s="6">
        <v>0.35226647110769238</v>
      </c>
      <c r="AJ17" s="6">
        <v>0.2368367933127514</v>
      </c>
      <c r="AK17" s="6">
        <v>5.3541261347363367E-2</v>
      </c>
      <c r="AL17" s="6">
        <v>5.560275772537436E-2</v>
      </c>
      <c r="AM17" s="6">
        <v>0.22708295107001469</v>
      </c>
      <c r="AN17" s="6">
        <v>5.7735026918962581E-2</v>
      </c>
      <c r="AO17" s="6">
        <v>2.0716257705805203</v>
      </c>
      <c r="AP17" s="6">
        <v>0.16263455967290621</v>
      </c>
      <c r="AQ17" s="6">
        <v>0.29736341402398508</v>
      </c>
      <c r="AR17" s="6">
        <v>0.73703799087970989</v>
      </c>
      <c r="AS17" s="6">
        <v>1.0116447004754203</v>
      </c>
      <c r="AT17" s="6">
        <v>1.5536703854636229</v>
      </c>
      <c r="AU17" s="2">
        <v>4.9665548085837798</v>
      </c>
      <c r="AV17" s="2">
        <v>49.413223601245313</v>
      </c>
      <c r="AW17" s="6">
        <v>0.15631165450257803</v>
      </c>
      <c r="AX17" s="6">
        <v>0.12701705922171763</v>
      </c>
      <c r="AY17" s="9">
        <v>2.0816659994661278E-3</v>
      </c>
      <c r="AZ17" s="28">
        <v>8.4063468086123354E-3</v>
      </c>
    </row>
    <row r="18" spans="1:52" x14ac:dyDescent="0.3">
      <c r="A18" s="16">
        <v>16</v>
      </c>
      <c r="B18" s="4">
        <v>10</v>
      </c>
      <c r="C18" s="14" t="s">
        <v>55</v>
      </c>
      <c r="D18" s="10">
        <v>2017</v>
      </c>
      <c r="E18" s="16">
        <v>31.72</v>
      </c>
      <c r="F18" s="16">
        <v>1</v>
      </c>
      <c r="G18" s="14">
        <v>90</v>
      </c>
      <c r="H18" s="11">
        <v>3</v>
      </c>
      <c r="I18" s="16">
        <v>6</v>
      </c>
      <c r="J18" s="16">
        <f t="shared" si="0"/>
        <v>3</v>
      </c>
      <c r="K18" s="5">
        <v>3</v>
      </c>
      <c r="L18" s="22">
        <v>3.61</v>
      </c>
      <c r="M18" s="6">
        <v>3.4566666666666666</v>
      </c>
      <c r="N18" s="6"/>
      <c r="O18" s="6"/>
      <c r="P18" s="6"/>
      <c r="Q18" s="6"/>
      <c r="R18" s="6"/>
      <c r="S18" s="6"/>
      <c r="T18" s="6"/>
      <c r="U18" s="6"/>
      <c r="V18" s="6">
        <v>3.8699999999999997</v>
      </c>
      <c r="W18" s="6">
        <v>2.7766666666666668</v>
      </c>
      <c r="X18" s="6">
        <v>95.87</v>
      </c>
      <c r="Y18" s="6">
        <v>100</v>
      </c>
      <c r="Z18" s="2"/>
      <c r="AA18" s="2"/>
      <c r="AB18" s="6"/>
      <c r="AC18" s="6"/>
      <c r="AD18" s="8"/>
      <c r="AE18" s="23"/>
      <c r="AF18" s="33"/>
      <c r="AG18" s="22">
        <v>1.0000000000000229E-2</v>
      </c>
      <c r="AH18" s="6">
        <v>3.7859388972001938E-2</v>
      </c>
      <c r="AI18" s="6"/>
      <c r="AJ18" s="6"/>
      <c r="AK18" s="6"/>
      <c r="AL18" s="6"/>
      <c r="AM18" s="6"/>
      <c r="AN18" s="6"/>
      <c r="AO18" s="6"/>
      <c r="AP18" s="6"/>
      <c r="AQ18" s="6">
        <v>0.55072679252057422</v>
      </c>
      <c r="AR18" s="6">
        <v>1.4338874897750287</v>
      </c>
      <c r="AS18" s="6">
        <v>4.2636721262310981</v>
      </c>
      <c r="AT18" s="6">
        <v>0</v>
      </c>
      <c r="AU18" s="2"/>
      <c r="AV18" s="2"/>
      <c r="AW18" s="6"/>
      <c r="AX18" s="6"/>
      <c r="AY18" s="9"/>
      <c r="AZ18" s="28"/>
    </row>
    <row r="19" spans="1:52" x14ac:dyDescent="0.3">
      <c r="A19" s="16">
        <v>17</v>
      </c>
      <c r="B19" s="4">
        <v>11</v>
      </c>
      <c r="C19" s="14" t="s">
        <v>56</v>
      </c>
      <c r="D19" s="10">
        <v>2018</v>
      </c>
      <c r="E19" s="16">
        <v>30.41</v>
      </c>
      <c r="F19" s="16">
        <v>1</v>
      </c>
      <c r="G19" s="14">
        <v>30</v>
      </c>
      <c r="H19" s="11">
        <v>2</v>
      </c>
      <c r="I19" s="16">
        <v>6</v>
      </c>
      <c r="J19" s="16">
        <f t="shared" si="0"/>
        <v>3</v>
      </c>
      <c r="K19" s="5">
        <v>3</v>
      </c>
      <c r="L19" s="22">
        <v>3.6933333333333334</v>
      </c>
      <c r="M19" s="6">
        <v>3.6233333333333331</v>
      </c>
      <c r="N19" s="6">
        <v>4.3966666666666665</v>
      </c>
      <c r="O19" s="6">
        <v>5.8499999999999988</v>
      </c>
      <c r="P19" s="6">
        <v>0.92333333333333334</v>
      </c>
      <c r="Q19" s="6">
        <v>1.7366666666666666</v>
      </c>
      <c r="R19" s="6">
        <v>1.2066666666666668</v>
      </c>
      <c r="S19" s="6">
        <v>1.4866666666666666</v>
      </c>
      <c r="T19" s="6">
        <v>7.12</v>
      </c>
      <c r="U19" s="6">
        <v>7.4666666666666659</v>
      </c>
      <c r="V19" s="6">
        <v>3.4033333333333338</v>
      </c>
      <c r="W19" s="6">
        <v>3.3266666666666667</v>
      </c>
      <c r="X19" s="6">
        <v>97.39</v>
      </c>
      <c r="Y19" s="6">
        <v>100</v>
      </c>
      <c r="Z19" s="2">
        <v>36.333333333333336</v>
      </c>
      <c r="AA19" s="2">
        <v>182.33333333333334</v>
      </c>
      <c r="AB19" s="6">
        <v>0.86</v>
      </c>
      <c r="AC19" s="6">
        <v>1.0133333333333334</v>
      </c>
      <c r="AD19" s="8">
        <v>8.3000000000000004E-2</v>
      </c>
      <c r="AE19" s="23">
        <v>8.6333333333333331E-2</v>
      </c>
      <c r="AF19" s="33"/>
      <c r="AG19" s="22">
        <v>1.5275252316519383E-2</v>
      </c>
      <c r="AH19" s="6">
        <v>1.1547005383792398E-2</v>
      </c>
      <c r="AI19" s="6">
        <v>0.31628046625318712</v>
      </c>
      <c r="AJ19" s="6">
        <v>1.3772073191789236</v>
      </c>
      <c r="AK19" s="6">
        <v>0.4669403959107985</v>
      </c>
      <c r="AL19" s="6">
        <v>0.37819747927945424</v>
      </c>
      <c r="AM19" s="6">
        <v>3.7859388972002112E-2</v>
      </c>
      <c r="AN19" s="6">
        <v>0.57743686523578774</v>
      </c>
      <c r="AO19" s="6">
        <v>6.2449979983984147E-2</v>
      </c>
      <c r="AP19" s="6">
        <v>0.28501461950807611</v>
      </c>
      <c r="AQ19" s="6">
        <v>6.5064070986476638E-2</v>
      </c>
      <c r="AR19" s="6">
        <v>0.18339392937971877</v>
      </c>
      <c r="AS19" s="6">
        <v>1.0808792717042941</v>
      </c>
      <c r="AT19" s="6">
        <v>0</v>
      </c>
      <c r="AU19" s="2">
        <v>0.57735026918962373</v>
      </c>
      <c r="AV19" s="2">
        <v>58.002873492037736</v>
      </c>
      <c r="AW19" s="6">
        <v>3.6055512754639925E-2</v>
      </c>
      <c r="AX19" s="6">
        <v>0.16258331197676282</v>
      </c>
      <c r="AY19" s="9">
        <v>2.6457513110645929E-3</v>
      </c>
      <c r="AZ19" s="28">
        <v>4.9328828623162353E-3</v>
      </c>
    </row>
    <row r="20" spans="1:52" x14ac:dyDescent="0.3">
      <c r="A20" s="16">
        <v>18</v>
      </c>
      <c r="B20" s="4">
        <v>11</v>
      </c>
      <c r="C20" s="14" t="s">
        <v>56</v>
      </c>
      <c r="D20" s="10">
        <v>2018</v>
      </c>
      <c r="E20" s="16">
        <v>30.41</v>
      </c>
      <c r="F20" s="16">
        <v>1</v>
      </c>
      <c r="G20" s="14">
        <v>90</v>
      </c>
      <c r="H20" s="11">
        <v>3</v>
      </c>
      <c r="I20" s="16">
        <v>6</v>
      </c>
      <c r="J20" s="16">
        <f t="shared" si="0"/>
        <v>3</v>
      </c>
      <c r="K20" s="5">
        <v>3</v>
      </c>
      <c r="L20" s="22">
        <v>3.5033333333333334</v>
      </c>
      <c r="M20" s="6">
        <v>3.5133333333333336</v>
      </c>
      <c r="N20" s="6">
        <v>4.7450000000000001</v>
      </c>
      <c r="O20" s="6">
        <v>6.2133333333333338</v>
      </c>
      <c r="P20" s="6">
        <v>1.24</v>
      </c>
      <c r="Q20" s="6">
        <v>1.7533333333333332</v>
      </c>
      <c r="R20" s="6">
        <v>0.7533333333333333</v>
      </c>
      <c r="S20" s="6">
        <v>0.6133333333333334</v>
      </c>
      <c r="T20" s="6">
        <v>6.8900000000000006</v>
      </c>
      <c r="U20" s="6">
        <v>7.9866666666666672</v>
      </c>
      <c r="V20" s="6">
        <v>2</v>
      </c>
      <c r="W20" s="6">
        <v>2</v>
      </c>
      <c r="X20" s="6">
        <v>99.163333333333341</v>
      </c>
      <c r="Y20" s="6">
        <v>98.160000000000011</v>
      </c>
      <c r="Z20" s="2">
        <v>98</v>
      </c>
      <c r="AA20" s="2">
        <v>209.66666666666666</v>
      </c>
      <c r="AB20" s="6">
        <v>0.83</v>
      </c>
      <c r="AC20" s="6">
        <v>0.62666666666666659</v>
      </c>
      <c r="AD20" s="8">
        <v>7.4666666666666659E-2</v>
      </c>
      <c r="AE20" s="23">
        <v>7.0000000000000007E-2</v>
      </c>
      <c r="AF20" s="33"/>
      <c r="AG20" s="22">
        <v>3.7859388972001522E-2</v>
      </c>
      <c r="AH20" s="6">
        <v>4.5092497528228463E-2</v>
      </c>
      <c r="AI20" s="6">
        <v>0.70003571337468218</v>
      </c>
      <c r="AJ20" s="6">
        <v>1.0008163334665032</v>
      </c>
      <c r="AK20" s="6">
        <v>0.43840620433565941</v>
      </c>
      <c r="AL20" s="6">
        <v>0.20502032419575703</v>
      </c>
      <c r="AM20" s="6">
        <v>0.24542480178933287</v>
      </c>
      <c r="AN20" s="6">
        <v>0.23671361036774646</v>
      </c>
      <c r="AO20" s="6">
        <v>0.14422205101855995</v>
      </c>
      <c r="AP20" s="6">
        <v>0.24583192089989683</v>
      </c>
      <c r="AQ20" s="6">
        <v>0.01</v>
      </c>
      <c r="AR20" s="6">
        <v>0</v>
      </c>
      <c r="AS20" s="6">
        <v>1.017955467264309</v>
      </c>
      <c r="AT20" s="6">
        <v>1.7611643875572598</v>
      </c>
      <c r="AU20" s="2">
        <v>59.025418253494827</v>
      </c>
      <c r="AV20" s="2">
        <v>52.538874496255936</v>
      </c>
      <c r="AW20" s="6">
        <v>8.6602540378443948E-2</v>
      </c>
      <c r="AX20" s="6">
        <v>0.16441816606851362</v>
      </c>
      <c r="AY20" s="9">
        <v>1.2662279942148389E-2</v>
      </c>
      <c r="AZ20" s="28">
        <v>2.2605309110914639E-2</v>
      </c>
    </row>
    <row r="21" spans="1:52" x14ac:dyDescent="0.3">
      <c r="A21" s="16">
        <v>19</v>
      </c>
      <c r="B21" s="4">
        <v>12</v>
      </c>
      <c r="C21" s="14" t="s">
        <v>57</v>
      </c>
      <c r="D21" s="10">
        <v>2018</v>
      </c>
      <c r="E21" s="16">
        <v>33.21</v>
      </c>
      <c r="F21" s="16">
        <v>2</v>
      </c>
      <c r="G21" s="14">
        <v>34</v>
      </c>
      <c r="H21" s="11">
        <v>2</v>
      </c>
      <c r="I21" s="16">
        <v>6</v>
      </c>
      <c r="J21" s="16">
        <f t="shared" si="0"/>
        <v>3</v>
      </c>
      <c r="K21" s="5">
        <v>3</v>
      </c>
      <c r="L21" s="22">
        <v>3.72</v>
      </c>
      <c r="M21" s="6">
        <v>3.6666666666666665</v>
      </c>
      <c r="N21" s="6">
        <v>4.8166666666666664</v>
      </c>
      <c r="O21" s="6">
        <v>4.28</v>
      </c>
      <c r="P21" s="6">
        <v>1.3533333333333335</v>
      </c>
      <c r="Q21" s="6">
        <v>0.73333333333333339</v>
      </c>
      <c r="R21" s="6">
        <v>1.4299999999999997</v>
      </c>
      <c r="S21" s="6">
        <v>1.0799999999999998</v>
      </c>
      <c r="T21" s="6">
        <v>7.4466666666666663</v>
      </c>
      <c r="U21" s="6">
        <v>8.01</v>
      </c>
      <c r="V21" s="6">
        <v>3.793333333333333</v>
      </c>
      <c r="W21" s="6">
        <v>3.69</v>
      </c>
      <c r="X21" s="6">
        <v>98.71</v>
      </c>
      <c r="Y21" s="6">
        <v>99.116666666666674</v>
      </c>
      <c r="Z21" s="2">
        <v>35.333333333333336</v>
      </c>
      <c r="AA21" s="2">
        <v>240</v>
      </c>
      <c r="AB21" s="6">
        <v>0.67666666666666675</v>
      </c>
      <c r="AC21" s="6">
        <v>0.57666666666666666</v>
      </c>
      <c r="AD21" s="8">
        <v>4.8333333333333339E-2</v>
      </c>
      <c r="AE21" s="23">
        <v>0.06</v>
      </c>
      <c r="AF21" s="33"/>
      <c r="AG21" s="22">
        <v>1.0000000000000229E-2</v>
      </c>
      <c r="AH21" s="6">
        <v>1.1547005383792781E-2</v>
      </c>
      <c r="AI21" s="6">
        <v>0.80326417406313655</v>
      </c>
      <c r="AJ21" s="6">
        <v>0.75186434946737568</v>
      </c>
      <c r="AK21" s="6">
        <v>0.61435603141283912</v>
      </c>
      <c r="AL21" s="6">
        <v>0.15947831618540914</v>
      </c>
      <c r="AM21" s="6">
        <v>3.605551275463955E-2</v>
      </c>
      <c r="AN21" s="6">
        <v>0.5902541825349481</v>
      </c>
      <c r="AO21" s="6">
        <v>7.7674534651539853E-2</v>
      </c>
      <c r="AP21" s="6">
        <v>0.74276510418839603</v>
      </c>
      <c r="AQ21" s="6">
        <v>8.6216781042516441E-2</v>
      </c>
      <c r="AR21" s="6">
        <v>2.6457513110645755E-2</v>
      </c>
      <c r="AS21" s="6">
        <v>8.544003745317412E-2</v>
      </c>
      <c r="AT21" s="6">
        <v>1.5299782133525197</v>
      </c>
      <c r="AU21" s="2">
        <v>2.3094010767585069</v>
      </c>
      <c r="AV21" s="2">
        <v>0</v>
      </c>
      <c r="AW21" s="6">
        <v>0.1193035344544887</v>
      </c>
      <c r="AX21" s="6">
        <v>0.11150485789118487</v>
      </c>
      <c r="AY21" s="9">
        <v>4.5092497528229055E-3</v>
      </c>
      <c r="AZ21" s="28">
        <v>4.3588989435406709E-3</v>
      </c>
    </row>
    <row r="22" spans="1:52" x14ac:dyDescent="0.3">
      <c r="A22" s="16">
        <v>20</v>
      </c>
      <c r="B22" s="4">
        <v>12</v>
      </c>
      <c r="C22" s="14" t="s">
        <v>57</v>
      </c>
      <c r="D22" s="10">
        <v>2018</v>
      </c>
      <c r="E22" s="16">
        <v>33.21</v>
      </c>
      <c r="F22" s="16">
        <v>2</v>
      </c>
      <c r="G22" s="14">
        <v>99</v>
      </c>
      <c r="H22" s="11">
        <v>3</v>
      </c>
      <c r="I22" s="16">
        <v>6</v>
      </c>
      <c r="J22" s="16">
        <f t="shared" si="0"/>
        <v>3</v>
      </c>
      <c r="K22" s="5">
        <v>3</v>
      </c>
      <c r="L22" s="22">
        <v>3.6233333333333331</v>
      </c>
      <c r="M22" s="6">
        <v>3.6433333333333331</v>
      </c>
      <c r="N22" s="6">
        <v>5.78</v>
      </c>
      <c r="O22" s="6">
        <v>4.32</v>
      </c>
      <c r="P22" s="6">
        <v>1.8966666666666667</v>
      </c>
      <c r="Q22" s="6">
        <v>1.02</v>
      </c>
      <c r="R22" s="6">
        <v>1.61</v>
      </c>
      <c r="S22" s="6">
        <v>1.4433333333333334</v>
      </c>
      <c r="T22" s="6">
        <v>6.9733333333333336</v>
      </c>
      <c r="U22" s="6">
        <v>7.4466666666666663</v>
      </c>
      <c r="V22" s="6">
        <v>3.8233333333333328</v>
      </c>
      <c r="W22" s="6">
        <v>3.9266666666666672</v>
      </c>
      <c r="X22" s="6">
        <v>99.316666666666663</v>
      </c>
      <c r="Y22" s="6">
        <v>98.583333333333329</v>
      </c>
      <c r="Z22" s="2">
        <v>60</v>
      </c>
      <c r="AA22" s="2">
        <v>240</v>
      </c>
      <c r="AB22" s="6">
        <v>0.7533333333333333</v>
      </c>
      <c r="AC22" s="6">
        <v>0.71666666666666667</v>
      </c>
      <c r="AD22" s="8">
        <v>6.5000000000000002E-2</v>
      </c>
      <c r="AE22" s="23">
        <v>6.3E-2</v>
      </c>
      <c r="AF22" s="33"/>
      <c r="AG22" s="22">
        <v>1.5275252316519092E-2</v>
      </c>
      <c r="AH22" s="6">
        <v>1.1547005383792398E-2</v>
      </c>
      <c r="AI22" s="6">
        <v>1.0093562304756429</v>
      </c>
      <c r="AJ22" s="6">
        <v>0.3218695387886224</v>
      </c>
      <c r="AK22" s="6">
        <v>1.0000166665277799</v>
      </c>
      <c r="AL22" s="6">
        <v>0.35791060336346558</v>
      </c>
      <c r="AM22" s="6">
        <v>0.13076696830622037</v>
      </c>
      <c r="AN22" s="6">
        <v>1.5275252316519456E-2</v>
      </c>
      <c r="AO22" s="6">
        <v>0.45763886781318536</v>
      </c>
      <c r="AP22" s="6">
        <v>0.19629909152447267</v>
      </c>
      <c r="AQ22" s="6">
        <v>6.6583281184794604E-2</v>
      </c>
      <c r="AR22" s="6">
        <v>7.5718777944002683E-2</v>
      </c>
      <c r="AS22" s="6">
        <v>1.183568051838727</v>
      </c>
      <c r="AT22" s="6">
        <v>1.2285899777115807</v>
      </c>
      <c r="AU22" s="2">
        <v>1</v>
      </c>
      <c r="AV22" s="2">
        <v>0</v>
      </c>
      <c r="AW22" s="6">
        <v>0.11930353445448849</v>
      </c>
      <c r="AX22" s="6">
        <v>0.1331665623695879</v>
      </c>
      <c r="AY22" s="9">
        <v>2.0000000000000022E-3</v>
      </c>
      <c r="AZ22" s="28">
        <v>5.9999999999999984E-3</v>
      </c>
    </row>
    <row r="23" spans="1:52" x14ac:dyDescent="0.3">
      <c r="A23" s="16">
        <v>21</v>
      </c>
      <c r="B23" s="4">
        <v>13</v>
      </c>
      <c r="C23" s="14" t="s">
        <v>58</v>
      </c>
      <c r="D23" s="10">
        <v>2018</v>
      </c>
      <c r="E23" s="52">
        <v>38.200000000000003</v>
      </c>
      <c r="F23" s="16">
        <v>3</v>
      </c>
      <c r="G23" s="14">
        <v>14</v>
      </c>
      <c r="H23" s="11">
        <v>1</v>
      </c>
      <c r="I23" s="16">
        <v>8</v>
      </c>
      <c r="J23" s="16">
        <f t="shared" si="0"/>
        <v>4</v>
      </c>
      <c r="K23" s="5">
        <v>4</v>
      </c>
      <c r="L23" s="22">
        <v>3.8325000000000005</v>
      </c>
      <c r="M23" s="6">
        <v>3.84</v>
      </c>
      <c r="N23" s="6">
        <v>3.91</v>
      </c>
      <c r="O23" s="6">
        <v>3.98</v>
      </c>
      <c r="P23" s="6">
        <v>1.3474999999999999</v>
      </c>
      <c r="Q23" s="6">
        <v>1.6525000000000001</v>
      </c>
      <c r="R23" s="6">
        <v>1.32</v>
      </c>
      <c r="S23" s="6">
        <v>1.165</v>
      </c>
      <c r="T23" s="6">
        <v>8.625</v>
      </c>
      <c r="U23" s="6">
        <v>8.52</v>
      </c>
      <c r="V23" s="6">
        <v>5.7850000000000001</v>
      </c>
      <c r="W23" s="6">
        <v>3.5924999999999998</v>
      </c>
      <c r="X23" s="6">
        <v>99.157499999999999</v>
      </c>
      <c r="Y23" s="6">
        <v>99.977499999999992</v>
      </c>
      <c r="Z23" s="2">
        <v>21.25</v>
      </c>
      <c r="AA23" s="2">
        <v>74.25</v>
      </c>
      <c r="AB23" s="6">
        <v>3.5000000000000003E-2</v>
      </c>
      <c r="AC23" s="6">
        <v>0.3075</v>
      </c>
      <c r="AD23" s="8">
        <v>4.9749999999999996E-2</v>
      </c>
      <c r="AE23" s="23">
        <v>4.725E-2</v>
      </c>
      <c r="AF23" s="33"/>
      <c r="AG23" s="22">
        <v>4.0311288741493395E-2</v>
      </c>
      <c r="AH23" s="6">
        <v>3.1622776601683771E-2</v>
      </c>
      <c r="AI23" s="6">
        <v>0.34000000000000014</v>
      </c>
      <c r="AJ23" s="6">
        <v>8.7559503577091455E-2</v>
      </c>
      <c r="AK23" s="6">
        <v>0.10340051579497403</v>
      </c>
      <c r="AL23" s="6">
        <v>7.5883682918881368E-2</v>
      </c>
      <c r="AM23" s="6">
        <v>3.1622776601683819E-2</v>
      </c>
      <c r="AN23" s="6">
        <v>4.2031734043061687E-2</v>
      </c>
      <c r="AO23" s="6">
        <v>6.8556546004011232E-2</v>
      </c>
      <c r="AP23" s="6">
        <v>0.25073226092122053</v>
      </c>
      <c r="AQ23" s="6">
        <v>0.6744133252934239</v>
      </c>
      <c r="AR23" s="6">
        <v>0.18643586922406663</v>
      </c>
      <c r="AS23" s="6">
        <v>0.88849592008067013</v>
      </c>
      <c r="AT23" s="6">
        <v>4.4999999999996966E-2</v>
      </c>
      <c r="AU23" s="2">
        <v>1.8929694486000912</v>
      </c>
      <c r="AV23" s="2">
        <v>18.481973199129289</v>
      </c>
      <c r="AW23" s="6">
        <v>2.0816659994661323E-2</v>
      </c>
      <c r="AX23" s="6">
        <v>9.3585967609109713E-2</v>
      </c>
      <c r="AY23" s="9">
        <v>2.9860788111948245E-3</v>
      </c>
      <c r="AZ23" s="28">
        <v>2.0615528128088323E-3</v>
      </c>
    </row>
    <row r="24" spans="1:52" x14ac:dyDescent="0.3">
      <c r="A24" s="16">
        <v>22</v>
      </c>
      <c r="B24" s="4">
        <v>13</v>
      </c>
      <c r="C24" s="14" t="s">
        <v>58</v>
      </c>
      <c r="D24" s="10">
        <v>2018</v>
      </c>
      <c r="E24" s="52">
        <v>38.200000000000003</v>
      </c>
      <c r="F24" s="16">
        <v>3</v>
      </c>
      <c r="G24" s="14">
        <v>30</v>
      </c>
      <c r="H24" s="11">
        <v>2</v>
      </c>
      <c r="I24" s="16">
        <v>8</v>
      </c>
      <c r="J24" s="16">
        <f t="shared" si="0"/>
        <v>4</v>
      </c>
      <c r="K24" s="5">
        <v>4</v>
      </c>
      <c r="L24" s="22">
        <v>3.7849999999999997</v>
      </c>
      <c r="M24" s="6">
        <v>3.78</v>
      </c>
      <c r="N24" s="6">
        <v>4.25</v>
      </c>
      <c r="O24" s="6">
        <v>4.1675000000000004</v>
      </c>
      <c r="P24" s="6">
        <v>1.355</v>
      </c>
      <c r="Q24" s="6">
        <v>1.8125000000000002</v>
      </c>
      <c r="R24" s="6">
        <v>1.2825000000000002</v>
      </c>
      <c r="S24" s="6">
        <v>1.0349999999999999</v>
      </c>
      <c r="T24" s="6">
        <v>7.9049999999999994</v>
      </c>
      <c r="U24" s="6">
        <v>7.6775000000000002</v>
      </c>
      <c r="V24" s="6">
        <v>5.8025000000000002</v>
      </c>
      <c r="W24" s="6">
        <v>3.5575000000000001</v>
      </c>
      <c r="X24" s="6">
        <v>95.702500000000001</v>
      </c>
      <c r="Y24" s="6">
        <v>98.99499999999999</v>
      </c>
      <c r="Z24" s="2">
        <v>17</v>
      </c>
      <c r="AA24" s="2">
        <v>41.25</v>
      </c>
      <c r="AB24" s="6">
        <v>0.47499999999999998</v>
      </c>
      <c r="AC24" s="6">
        <v>0.85250000000000004</v>
      </c>
      <c r="AD24" s="8">
        <v>5.1499999999999997E-2</v>
      </c>
      <c r="AE24" s="23">
        <v>4.725E-2</v>
      </c>
      <c r="AF24" s="33"/>
      <c r="AG24" s="22">
        <v>1.9148542155126198E-2</v>
      </c>
      <c r="AH24" s="6">
        <v>8.1649658092774486E-3</v>
      </c>
      <c r="AI24" s="6">
        <v>0.1820256392196806</v>
      </c>
      <c r="AJ24" s="6">
        <v>0.23499999999999954</v>
      </c>
      <c r="AK24" s="6">
        <v>0.34530180036213731</v>
      </c>
      <c r="AL24" s="6">
        <v>0.28429737951658995</v>
      </c>
      <c r="AM24" s="6">
        <v>4.5734742446707652E-2</v>
      </c>
      <c r="AN24" s="6">
        <v>3.1091263510296147E-2</v>
      </c>
      <c r="AO24" s="6">
        <v>6.6080758671997086E-2</v>
      </c>
      <c r="AP24" s="6">
        <v>7.6321687612368197E-2</v>
      </c>
      <c r="AQ24" s="6">
        <v>0.3097714211048746</v>
      </c>
      <c r="AR24" s="6">
        <v>0.5536771020489587</v>
      </c>
      <c r="AS24" s="6">
        <v>6.3043179646968959</v>
      </c>
      <c r="AT24" s="6">
        <v>2.1454059444931719</v>
      </c>
      <c r="AU24" s="2">
        <v>0.81649658092772603</v>
      </c>
      <c r="AV24" s="2">
        <v>1.5</v>
      </c>
      <c r="AW24" s="6">
        <v>8.9628864398325014E-2</v>
      </c>
      <c r="AX24" s="6">
        <v>5.2519837521962473E-2</v>
      </c>
      <c r="AY24" s="9">
        <v>1.7320508075688728E-3</v>
      </c>
      <c r="AZ24" s="28">
        <v>3.4999999999999975E-3</v>
      </c>
    </row>
    <row r="25" spans="1:52" x14ac:dyDescent="0.3">
      <c r="A25" s="16">
        <v>23</v>
      </c>
      <c r="B25" s="4">
        <v>13</v>
      </c>
      <c r="C25" s="14" t="s">
        <v>58</v>
      </c>
      <c r="D25" s="10">
        <v>2018</v>
      </c>
      <c r="E25" s="52">
        <v>38.200000000000003</v>
      </c>
      <c r="F25" s="16">
        <v>3</v>
      </c>
      <c r="G25" s="14">
        <v>49</v>
      </c>
      <c r="H25" s="11">
        <v>2</v>
      </c>
      <c r="I25" s="16">
        <v>8</v>
      </c>
      <c r="J25" s="16">
        <f t="shared" si="0"/>
        <v>4</v>
      </c>
      <c r="K25" s="5">
        <v>4</v>
      </c>
      <c r="L25" s="22">
        <v>3.7949999999999999</v>
      </c>
      <c r="M25" s="6">
        <v>3.7549999999999999</v>
      </c>
      <c r="N25" s="6">
        <v>5.0024999999999995</v>
      </c>
      <c r="O25" s="6">
        <v>4.3449999999999998</v>
      </c>
      <c r="P25" s="6">
        <v>1.4475</v>
      </c>
      <c r="Q25" s="6">
        <v>1.6425000000000001</v>
      </c>
      <c r="R25" s="6">
        <v>1.1300000000000001</v>
      </c>
      <c r="S25" s="6">
        <v>1.165</v>
      </c>
      <c r="T25" s="6">
        <v>7.3749999999999991</v>
      </c>
      <c r="U25" s="6">
        <v>6.7725000000000009</v>
      </c>
      <c r="V25" s="6">
        <v>6.21</v>
      </c>
      <c r="W25" s="6">
        <v>3.3774999999999999</v>
      </c>
      <c r="X25" s="6">
        <v>94.45750000000001</v>
      </c>
      <c r="Y25" s="6">
        <v>99.367499999999993</v>
      </c>
      <c r="Z25" s="2">
        <v>20</v>
      </c>
      <c r="AA25" s="2">
        <v>214.5</v>
      </c>
      <c r="AB25" s="6">
        <v>0.8125</v>
      </c>
      <c r="AC25" s="6">
        <v>0.40749999999999997</v>
      </c>
      <c r="AD25" s="8">
        <v>5.7249999999999995E-2</v>
      </c>
      <c r="AE25" s="23">
        <v>5.1749999999999997E-2</v>
      </c>
      <c r="AF25" s="33"/>
      <c r="AG25" s="22">
        <v>1.2909944487358124E-2</v>
      </c>
      <c r="AH25" s="6">
        <v>5.7735026918961348E-3</v>
      </c>
      <c r="AI25" s="6">
        <v>0.22470350835415695</v>
      </c>
      <c r="AJ25" s="6">
        <v>1.1006816070054046</v>
      </c>
      <c r="AK25" s="6">
        <v>0.12392874296680859</v>
      </c>
      <c r="AL25" s="6">
        <v>0.44289765559701633</v>
      </c>
      <c r="AM25" s="6">
        <v>0.31517191076194179</v>
      </c>
      <c r="AN25" s="6">
        <v>9.5742710775633788E-2</v>
      </c>
      <c r="AO25" s="6">
        <v>0.35911929308610979</v>
      </c>
      <c r="AP25" s="6">
        <v>0.48924261193535862</v>
      </c>
      <c r="AQ25" s="6">
        <v>0.28413611761501439</v>
      </c>
      <c r="AR25" s="6">
        <v>0.15671098663888666</v>
      </c>
      <c r="AS25" s="6">
        <v>3.0763547151350004</v>
      </c>
      <c r="AT25" s="6">
        <v>0.99911210582195509</v>
      </c>
      <c r="AU25" s="2">
        <v>4.2426406871192848</v>
      </c>
      <c r="AV25" s="2">
        <v>51</v>
      </c>
      <c r="AW25" s="6">
        <v>0.11236102527122117</v>
      </c>
      <c r="AX25" s="6">
        <v>0.11236102527122117</v>
      </c>
      <c r="AY25" s="9">
        <v>3.0956959368344515E-3</v>
      </c>
      <c r="AZ25" s="28">
        <v>6.9940450861190962E-3</v>
      </c>
    </row>
    <row r="26" spans="1:52" x14ac:dyDescent="0.3">
      <c r="A26" s="16">
        <v>24</v>
      </c>
      <c r="B26" s="4">
        <v>13</v>
      </c>
      <c r="C26" s="14" t="s">
        <v>58</v>
      </c>
      <c r="D26" s="10">
        <v>2018</v>
      </c>
      <c r="E26" s="52">
        <v>38.200000000000003</v>
      </c>
      <c r="F26" s="16">
        <v>3</v>
      </c>
      <c r="G26" s="14">
        <v>90</v>
      </c>
      <c r="H26" s="11">
        <v>3</v>
      </c>
      <c r="I26" s="16">
        <v>8</v>
      </c>
      <c r="J26" s="16">
        <f t="shared" si="0"/>
        <v>4</v>
      </c>
      <c r="K26" s="5">
        <v>4</v>
      </c>
      <c r="L26" s="22">
        <v>3.7225000000000001</v>
      </c>
      <c r="M26" s="6">
        <v>3.71</v>
      </c>
      <c r="N26" s="6">
        <v>4.9449999999999994</v>
      </c>
      <c r="O26" s="6">
        <v>4.0774999999999997</v>
      </c>
      <c r="P26" s="6">
        <v>1.5449999999999999</v>
      </c>
      <c r="Q26" s="6">
        <v>1.47</v>
      </c>
      <c r="R26" s="6">
        <v>1.1325000000000001</v>
      </c>
      <c r="S26" s="6">
        <v>0.47749999999999998</v>
      </c>
      <c r="T26" s="6">
        <v>6.8</v>
      </c>
      <c r="U26" s="6">
        <v>7.8549999999999995</v>
      </c>
      <c r="V26" s="6">
        <v>4.33</v>
      </c>
      <c r="W26" s="6">
        <v>3.2750000000000004</v>
      </c>
      <c r="X26" s="6">
        <v>98.602499999999992</v>
      </c>
      <c r="Y26" s="6">
        <v>99.674999999999997</v>
      </c>
      <c r="Z26" s="2">
        <v>67.75</v>
      </c>
      <c r="AA26" s="2">
        <v>240</v>
      </c>
      <c r="AB26" s="6">
        <v>0.53</v>
      </c>
      <c r="AC26" s="6">
        <v>0.52500000000000002</v>
      </c>
      <c r="AD26" s="8">
        <v>5.6250000000000001E-2</v>
      </c>
      <c r="AE26" s="23">
        <v>6.3750000000000001E-2</v>
      </c>
      <c r="AF26" s="33"/>
      <c r="AG26" s="22">
        <v>9.5742710775631769E-3</v>
      </c>
      <c r="AH26" s="6">
        <v>2.0000000000000167E-2</v>
      </c>
      <c r="AI26" s="6">
        <v>0.19226717521893036</v>
      </c>
      <c r="AJ26" s="6">
        <v>0.47359441156612769</v>
      </c>
      <c r="AK26" s="6">
        <v>0.11150485789118497</v>
      </c>
      <c r="AL26" s="6">
        <v>0.3985808157283372</v>
      </c>
      <c r="AM26" s="6">
        <v>0.3649086643714195</v>
      </c>
      <c r="AN26" s="6">
        <v>4.272001872658767E-2</v>
      </c>
      <c r="AO26" s="6">
        <v>0.24993332444207328</v>
      </c>
      <c r="AP26" s="6">
        <v>0.66214298556530304</v>
      </c>
      <c r="AQ26" s="6">
        <v>0.2989983277545214</v>
      </c>
      <c r="AR26" s="6">
        <v>0.15673757260678373</v>
      </c>
      <c r="AS26" s="6">
        <v>1.2256256905488458</v>
      </c>
      <c r="AT26" s="6">
        <v>0.46679760067934645</v>
      </c>
      <c r="AU26" s="2">
        <v>16.78044496827582</v>
      </c>
      <c r="AV26" s="2">
        <v>0</v>
      </c>
      <c r="AW26" s="6">
        <v>0.27067816067549055</v>
      </c>
      <c r="AX26" s="6">
        <v>0.29580398915498085</v>
      </c>
      <c r="AY26" s="9">
        <v>7.8049129826453954E-3</v>
      </c>
      <c r="AZ26" s="28">
        <v>5.1881274720911317E-3</v>
      </c>
    </row>
    <row r="27" spans="1:52" x14ac:dyDescent="0.3">
      <c r="A27" s="16">
        <v>25</v>
      </c>
      <c r="B27" s="4">
        <v>14</v>
      </c>
      <c r="C27" s="14" t="s">
        <v>59</v>
      </c>
      <c r="D27" s="10">
        <v>2019</v>
      </c>
      <c r="E27" s="16">
        <v>31.54</v>
      </c>
      <c r="F27" s="16">
        <v>1</v>
      </c>
      <c r="G27" s="14">
        <v>31</v>
      </c>
      <c r="H27" s="11">
        <v>2</v>
      </c>
      <c r="I27" s="16">
        <v>6</v>
      </c>
      <c r="J27" s="16">
        <f t="shared" si="0"/>
        <v>3</v>
      </c>
      <c r="K27" s="5">
        <v>3</v>
      </c>
      <c r="L27" s="22">
        <v>3.7099999999999995</v>
      </c>
      <c r="M27" s="6">
        <v>3.64</v>
      </c>
      <c r="N27" s="6">
        <v>6.7399999999999993</v>
      </c>
      <c r="O27" s="6">
        <v>6.3466666666666667</v>
      </c>
      <c r="P27" s="6">
        <v>1.6933333333333334</v>
      </c>
      <c r="Q27" s="6">
        <v>1.3733333333333333</v>
      </c>
      <c r="R27" s="6">
        <v>0.69000000000000006</v>
      </c>
      <c r="S27" s="6">
        <v>0.39666666666666672</v>
      </c>
      <c r="T27" s="6">
        <v>7.9866666666666672</v>
      </c>
      <c r="U27" s="6">
        <v>7.8133333333333335</v>
      </c>
      <c r="V27" s="6">
        <v>2.4833333333333334</v>
      </c>
      <c r="W27" s="6">
        <v>2</v>
      </c>
      <c r="X27" s="6">
        <v>98.056666666666658</v>
      </c>
      <c r="Y27" s="6">
        <v>99.473333333333343</v>
      </c>
      <c r="Z27" s="2"/>
      <c r="AA27" s="2"/>
      <c r="AB27" s="6">
        <v>0.11</v>
      </c>
      <c r="AC27" s="6">
        <v>0.18333333333333335</v>
      </c>
      <c r="AD27" s="8">
        <v>5.7666666666666665E-2</v>
      </c>
      <c r="AE27" s="23">
        <v>5.0999999999999997E-2</v>
      </c>
      <c r="AF27" s="33"/>
      <c r="AG27" s="22">
        <v>1.7320508075687635E-2</v>
      </c>
      <c r="AH27" s="6">
        <v>0</v>
      </c>
      <c r="AI27" s="6">
        <v>1.0085137579626775</v>
      </c>
      <c r="AJ27" s="6">
        <v>0.41356176483487112</v>
      </c>
      <c r="AK27" s="6">
        <v>0.3370954365359064</v>
      </c>
      <c r="AL27" s="6">
        <v>0.34078341117685501</v>
      </c>
      <c r="AM27" s="6">
        <v>0.21377558326431956</v>
      </c>
      <c r="AN27" s="6">
        <v>0.14153915830374764</v>
      </c>
      <c r="AO27" s="6">
        <v>5.5075705472861079E-2</v>
      </c>
      <c r="AP27" s="6">
        <v>2.8867513459481187E-2</v>
      </c>
      <c r="AQ27" s="6">
        <v>0.83715789032495735</v>
      </c>
      <c r="AR27" s="6">
        <v>0</v>
      </c>
      <c r="AS27" s="6">
        <v>2.6024283531604313</v>
      </c>
      <c r="AT27" s="6">
        <v>0.91221342531961591</v>
      </c>
      <c r="AU27" s="2"/>
      <c r="AV27" s="2"/>
      <c r="AW27" s="6">
        <v>1.7320508075688777E-2</v>
      </c>
      <c r="AX27" s="6">
        <v>0.10408329997330662</v>
      </c>
      <c r="AY27" s="9">
        <v>7.0945988845975859E-3</v>
      </c>
      <c r="AZ27" s="28">
        <v>3.0000000000000027E-3</v>
      </c>
    </row>
    <row r="28" spans="1:52" x14ac:dyDescent="0.3">
      <c r="A28" s="16">
        <v>26</v>
      </c>
      <c r="B28" s="4">
        <v>14</v>
      </c>
      <c r="C28" s="14" t="s">
        <v>59</v>
      </c>
      <c r="D28" s="10">
        <v>2019</v>
      </c>
      <c r="E28" s="16">
        <v>31.54</v>
      </c>
      <c r="F28" s="16">
        <v>1</v>
      </c>
      <c r="G28" s="14">
        <v>90</v>
      </c>
      <c r="H28" s="11">
        <v>3</v>
      </c>
      <c r="I28" s="16">
        <v>6</v>
      </c>
      <c r="J28" s="16">
        <f t="shared" si="0"/>
        <v>3</v>
      </c>
      <c r="K28" s="5">
        <v>3</v>
      </c>
      <c r="L28" s="22">
        <v>3.5866666666666664</v>
      </c>
      <c r="M28" s="6">
        <v>3.6166666666666671</v>
      </c>
      <c r="N28" s="6">
        <v>6.793333333333333</v>
      </c>
      <c r="O28" s="6">
        <v>6.7566666666666668</v>
      </c>
      <c r="P28" s="6">
        <v>1.3166666666666667</v>
      </c>
      <c r="Q28" s="6">
        <v>1.1833333333333333</v>
      </c>
      <c r="R28" s="6">
        <v>0.68333333333333324</v>
      </c>
      <c r="S28" s="6">
        <v>0.46333333333333337</v>
      </c>
      <c r="T28" s="6">
        <v>5.91</v>
      </c>
      <c r="U28" s="6">
        <v>5.6933333333333342</v>
      </c>
      <c r="V28" s="6">
        <v>2</v>
      </c>
      <c r="W28" s="6">
        <v>2</v>
      </c>
      <c r="X28" s="6">
        <v>98.38</v>
      </c>
      <c r="Y28" s="6">
        <v>94.426666666666677</v>
      </c>
      <c r="Z28" s="2">
        <v>98</v>
      </c>
      <c r="AA28" s="2">
        <v>131</v>
      </c>
      <c r="AB28" s="6">
        <v>0.32333333333333331</v>
      </c>
      <c r="AC28" s="6">
        <v>0.54999999999999993</v>
      </c>
      <c r="AD28" s="8">
        <v>6.4000000000000001E-2</v>
      </c>
      <c r="AE28" s="23">
        <v>6.0999999999999999E-2</v>
      </c>
      <c r="AF28" s="33"/>
      <c r="AG28" s="22">
        <v>2.5166114784235975E-2</v>
      </c>
      <c r="AH28" s="6">
        <v>2.5166114784235263E-2</v>
      </c>
      <c r="AI28" s="6">
        <v>0.45544849690533989</v>
      </c>
      <c r="AJ28" s="6">
        <v>0.49521039299810082</v>
      </c>
      <c r="AK28" s="6">
        <v>9.2915732431775699E-2</v>
      </c>
      <c r="AL28" s="6">
        <v>0.25696951829610709</v>
      </c>
      <c r="AM28" s="6">
        <v>6.1101009266078019E-2</v>
      </c>
      <c r="AN28" s="6">
        <v>0.1484362938547488</v>
      </c>
      <c r="AO28" s="6">
        <v>0.38196858509568532</v>
      </c>
      <c r="AP28" s="6">
        <v>9.0184995056458286E-2</v>
      </c>
      <c r="AQ28" s="6">
        <v>0.01</v>
      </c>
      <c r="AR28" s="6">
        <v>0</v>
      </c>
      <c r="AS28" s="6">
        <v>2.7886197302608315</v>
      </c>
      <c r="AT28" s="6">
        <v>5.0590545888864984</v>
      </c>
      <c r="AU28" s="2">
        <v>7</v>
      </c>
      <c r="AV28" s="2">
        <v>14.730919862656235</v>
      </c>
      <c r="AW28" s="6">
        <v>8.6216781042517052E-2</v>
      </c>
      <c r="AX28" s="6">
        <v>4.582575694955851E-2</v>
      </c>
      <c r="AY28" s="9">
        <v>4.5825756949558439E-3</v>
      </c>
      <c r="AZ28" s="28">
        <v>4.3588989435406717E-3</v>
      </c>
    </row>
    <row r="29" spans="1:52" x14ac:dyDescent="0.3">
      <c r="A29" s="16">
        <v>27</v>
      </c>
      <c r="B29" s="4">
        <v>15</v>
      </c>
      <c r="C29" s="14" t="s">
        <v>60</v>
      </c>
      <c r="D29" s="10">
        <v>2019</v>
      </c>
      <c r="E29" s="16">
        <v>39.04</v>
      </c>
      <c r="F29" s="16">
        <v>3</v>
      </c>
      <c r="G29" s="14">
        <v>30</v>
      </c>
      <c r="H29" s="11">
        <v>2</v>
      </c>
      <c r="I29" s="16">
        <v>6</v>
      </c>
      <c r="J29" s="16">
        <f t="shared" si="0"/>
        <v>3</v>
      </c>
      <c r="K29" s="5">
        <v>3</v>
      </c>
      <c r="L29" s="22">
        <v>3.8333333333333335</v>
      </c>
      <c r="M29" s="6">
        <v>3.9066666666666667</v>
      </c>
      <c r="N29" s="6">
        <v>4.7633333333333336</v>
      </c>
      <c r="O29" s="6">
        <v>3.6366666666666667</v>
      </c>
      <c r="P29" s="6">
        <v>0.69000000000000006</v>
      </c>
      <c r="Q29" s="6">
        <v>0.76333333333333331</v>
      </c>
      <c r="R29" s="6">
        <v>0.81333333333333335</v>
      </c>
      <c r="S29" s="6">
        <v>0.44</v>
      </c>
      <c r="T29" s="6">
        <v>7.45</v>
      </c>
      <c r="U29" s="6">
        <v>7.6433333333333335</v>
      </c>
      <c r="V29" s="6">
        <v>5.12</v>
      </c>
      <c r="W29" s="6">
        <v>4.16</v>
      </c>
      <c r="X29" s="6">
        <v>97.67</v>
      </c>
      <c r="Y29" s="6">
        <v>99.426666666666662</v>
      </c>
      <c r="Z29" s="7"/>
      <c r="AA29" s="7"/>
      <c r="AB29" s="6">
        <v>0.83666666666666656</v>
      </c>
      <c r="AC29" s="6">
        <v>0.62666666666666659</v>
      </c>
      <c r="AD29" s="8">
        <v>6.5666666666666665E-2</v>
      </c>
      <c r="AE29" s="23">
        <v>5.8666666666666666E-2</v>
      </c>
      <c r="AF29" s="33"/>
      <c r="AG29" s="22">
        <v>1.5275252316519383E-2</v>
      </c>
      <c r="AH29" s="6">
        <v>5.7735026918963907E-3</v>
      </c>
      <c r="AI29" s="6">
        <v>0.76002192950817815</v>
      </c>
      <c r="AJ29" s="6">
        <v>7.0945988845975916E-2</v>
      </c>
      <c r="AK29" s="6">
        <v>0.14730919862656228</v>
      </c>
      <c r="AL29" s="6">
        <v>0.13012814197295419</v>
      </c>
      <c r="AM29" s="6">
        <v>0.26727015047201469</v>
      </c>
      <c r="AN29" s="6">
        <v>1.732050807568879E-2</v>
      </c>
      <c r="AO29" s="6">
        <v>7.5498344352707303E-2</v>
      </c>
      <c r="AP29" s="6">
        <v>0.15044378795195626</v>
      </c>
      <c r="AQ29" s="6">
        <v>0.15874507866387524</v>
      </c>
      <c r="AR29" s="6">
        <v>0.2066397831977182</v>
      </c>
      <c r="AS29" s="6">
        <v>2.4409219569662599</v>
      </c>
      <c r="AT29" s="6">
        <v>0.41549167661138386</v>
      </c>
      <c r="AU29" s="6"/>
      <c r="AV29" s="6"/>
      <c r="AW29" s="6">
        <v>0.1422439219556792</v>
      </c>
      <c r="AX29" s="6">
        <v>2.5166114784235839E-2</v>
      </c>
      <c r="AY29" s="9">
        <v>1.5275252316519557E-3</v>
      </c>
      <c r="AZ29" s="28">
        <v>2.5166114784235818E-3</v>
      </c>
    </row>
    <row r="30" spans="1:52" x14ac:dyDescent="0.3">
      <c r="A30" s="16">
        <v>28</v>
      </c>
      <c r="B30" s="4">
        <v>15</v>
      </c>
      <c r="C30" s="14" t="s">
        <v>60</v>
      </c>
      <c r="D30" s="10">
        <v>2019</v>
      </c>
      <c r="E30" s="16">
        <v>39.04</v>
      </c>
      <c r="F30" s="16">
        <v>3</v>
      </c>
      <c r="G30" s="14">
        <v>90</v>
      </c>
      <c r="H30" s="11">
        <v>3</v>
      </c>
      <c r="I30" s="16">
        <v>6</v>
      </c>
      <c r="J30" s="16">
        <f t="shared" si="0"/>
        <v>3</v>
      </c>
      <c r="K30" s="5">
        <v>3</v>
      </c>
      <c r="L30" s="22">
        <v>3.84</v>
      </c>
      <c r="M30" s="6">
        <v>3.956666666666667</v>
      </c>
      <c r="N30" s="6">
        <v>4.8366666666666669</v>
      </c>
      <c r="O30" s="6">
        <v>4.1033333333333326</v>
      </c>
      <c r="P30" s="6">
        <v>1.0966666666666667</v>
      </c>
      <c r="Q30" s="6">
        <v>1.2066666666666668</v>
      </c>
      <c r="R30" s="6">
        <v>1.2566666666666666</v>
      </c>
      <c r="S30" s="6">
        <v>0.61</v>
      </c>
      <c r="T30" s="6">
        <v>6.01</v>
      </c>
      <c r="U30" s="6">
        <v>6.59</v>
      </c>
      <c r="V30" s="6">
        <v>4.2666666666666666</v>
      </c>
      <c r="W30" s="6">
        <v>4.1766666666666667</v>
      </c>
      <c r="X30" s="6">
        <v>94.836666666666659</v>
      </c>
      <c r="Y30" s="6">
        <v>96.046666666666667</v>
      </c>
      <c r="Z30" s="2">
        <v>41</v>
      </c>
      <c r="AA30" s="2">
        <v>134</v>
      </c>
      <c r="AB30" s="6">
        <v>1.3</v>
      </c>
      <c r="AC30" s="6">
        <v>1.5766666666666669</v>
      </c>
      <c r="AD30" s="8">
        <v>7.6333333333333322E-2</v>
      </c>
      <c r="AE30" s="23">
        <v>7.9000000000000001E-2</v>
      </c>
      <c r="AF30" s="33"/>
      <c r="AG30" s="22">
        <v>1.0000000000000229E-2</v>
      </c>
      <c r="AH30" s="6">
        <v>1.1547005383792783E-2</v>
      </c>
      <c r="AI30" s="6">
        <v>0.27024680078278973</v>
      </c>
      <c r="AJ30" s="6">
        <v>0.31533051443419374</v>
      </c>
      <c r="AK30" s="6">
        <v>0.34297716153314545</v>
      </c>
      <c r="AL30" s="6">
        <v>0.15011106998930263</v>
      </c>
      <c r="AM30" s="6">
        <v>0.32715949219506563</v>
      </c>
      <c r="AN30" s="6">
        <v>9.5393920141694455E-2</v>
      </c>
      <c r="AO30" s="6">
        <v>1.0040916292848974</v>
      </c>
      <c r="AP30" s="6">
        <v>1.0053357648069627</v>
      </c>
      <c r="AQ30" s="6">
        <v>0.19857828011475337</v>
      </c>
      <c r="AR30" s="6">
        <v>0.67159015279657974</v>
      </c>
      <c r="AS30" s="6">
        <v>1.7598390077883184</v>
      </c>
      <c r="AT30" s="6">
        <v>0.20502032419575533</v>
      </c>
      <c r="AU30" s="2">
        <v>3.6055512754639891</v>
      </c>
      <c r="AV30" s="2">
        <v>78.562077365609426</v>
      </c>
      <c r="AW30" s="6">
        <v>0.10392304845413274</v>
      </c>
      <c r="AX30" s="6">
        <v>0.39715656022950585</v>
      </c>
      <c r="AY30" s="9">
        <v>6.6583281184794058E-3</v>
      </c>
      <c r="AZ30" s="28">
        <v>8.5440037453175383E-3</v>
      </c>
    </row>
    <row r="31" spans="1:52" x14ac:dyDescent="0.3">
      <c r="A31" s="16">
        <v>29</v>
      </c>
      <c r="B31" s="4">
        <v>16</v>
      </c>
      <c r="C31" s="14" t="s">
        <v>61</v>
      </c>
      <c r="D31" s="10">
        <v>2019</v>
      </c>
      <c r="E31" s="16">
        <v>31.81</v>
      </c>
      <c r="F31" s="16">
        <v>1</v>
      </c>
      <c r="G31" s="14">
        <v>30</v>
      </c>
      <c r="H31" s="11">
        <v>2</v>
      </c>
      <c r="I31" s="16">
        <v>6</v>
      </c>
      <c r="J31" s="16">
        <f t="shared" si="0"/>
        <v>3</v>
      </c>
      <c r="K31" s="5">
        <v>3</v>
      </c>
      <c r="L31" s="22">
        <v>3.72</v>
      </c>
      <c r="M31" s="6">
        <v>3.6966666666666668</v>
      </c>
      <c r="N31" s="6">
        <v>6.6133333333333333</v>
      </c>
      <c r="O31" s="6">
        <v>4.9133333333333331</v>
      </c>
      <c r="P31" s="6">
        <v>2.2200000000000002</v>
      </c>
      <c r="Q31" s="6">
        <v>1.1299999999999999</v>
      </c>
      <c r="R31" s="6">
        <v>0.90333333333333332</v>
      </c>
      <c r="S31" s="6">
        <v>0.83000000000000007</v>
      </c>
      <c r="T31" s="6">
        <v>8.1666666666666661</v>
      </c>
      <c r="U31" s="6">
        <v>8.0966666666666658</v>
      </c>
      <c r="V31" s="6">
        <v>3.3366666666666664</v>
      </c>
      <c r="W31" s="6">
        <v>2.3333333333333335</v>
      </c>
      <c r="X31" s="6">
        <v>98.683333333333337</v>
      </c>
      <c r="Y31" s="6">
        <v>99.946666666666673</v>
      </c>
      <c r="Z31" s="2">
        <v>132</v>
      </c>
      <c r="AA31" s="2">
        <v>240</v>
      </c>
      <c r="AB31" s="6">
        <v>0.55333333333333334</v>
      </c>
      <c r="AC31" s="6">
        <v>0.54999999999999993</v>
      </c>
      <c r="AD31" s="8">
        <v>6.4000000000000001E-2</v>
      </c>
      <c r="AE31" s="23">
        <v>4.766666666666667E-2</v>
      </c>
      <c r="AF31" s="33"/>
      <c r="AG31" s="22">
        <v>1.0000000000000229E-2</v>
      </c>
      <c r="AH31" s="6">
        <v>5.7735026918963907E-3</v>
      </c>
      <c r="AI31" s="6">
        <v>1.1868585987106186</v>
      </c>
      <c r="AJ31" s="6">
        <v>1.3266624790553672</v>
      </c>
      <c r="AK31" s="6">
        <v>0.93744333162063775</v>
      </c>
      <c r="AL31" s="6">
        <v>0.42142615011410939</v>
      </c>
      <c r="AM31" s="6">
        <v>0.62115483845280761</v>
      </c>
      <c r="AN31" s="6">
        <v>0.97708750887522855</v>
      </c>
      <c r="AO31" s="6">
        <v>8.5049005481153336E-2</v>
      </c>
      <c r="AP31" s="6">
        <v>5.7735026918962373E-2</v>
      </c>
      <c r="AQ31" s="6">
        <v>1.3986541149738678</v>
      </c>
      <c r="AR31" s="6">
        <v>0.57735026918962595</v>
      </c>
      <c r="AS31" s="6">
        <v>1.8802216181432698</v>
      </c>
      <c r="AT31" s="6">
        <v>9.2376043070342251E-2</v>
      </c>
      <c r="AU31" s="2">
        <v>71.923570545406051</v>
      </c>
      <c r="AV31" s="2">
        <v>0</v>
      </c>
      <c r="AW31" s="6">
        <v>0.13650396819628849</v>
      </c>
      <c r="AX31" s="6">
        <v>0.1473091986265623</v>
      </c>
      <c r="AY31" s="9">
        <v>8.9999999999999976E-3</v>
      </c>
      <c r="AZ31" s="28">
        <v>6.0277137733417106E-3</v>
      </c>
    </row>
    <row r="32" spans="1:52" x14ac:dyDescent="0.3">
      <c r="A32" s="16">
        <v>30</v>
      </c>
      <c r="B32" s="4">
        <v>16</v>
      </c>
      <c r="C32" s="14" t="s">
        <v>61</v>
      </c>
      <c r="D32" s="10">
        <v>2019</v>
      </c>
      <c r="E32" s="16">
        <v>31.81</v>
      </c>
      <c r="F32" s="16">
        <v>1</v>
      </c>
      <c r="G32" s="14">
        <v>90</v>
      </c>
      <c r="H32" s="11">
        <v>3</v>
      </c>
      <c r="I32" s="16">
        <v>6</v>
      </c>
      <c r="J32" s="16">
        <f t="shared" si="0"/>
        <v>3</v>
      </c>
      <c r="K32" s="5">
        <v>3</v>
      </c>
      <c r="L32" s="22">
        <v>3.66</v>
      </c>
      <c r="M32" s="6">
        <v>3.7233333333333332</v>
      </c>
      <c r="N32" s="6">
        <v>5.5549999999999997</v>
      </c>
      <c r="O32" s="6">
        <v>6.1733333333333347</v>
      </c>
      <c r="P32" s="6">
        <v>1.4133333333333333</v>
      </c>
      <c r="Q32" s="6">
        <v>1.8966666666666665</v>
      </c>
      <c r="R32" s="6">
        <v>0.75666666666666671</v>
      </c>
      <c r="S32" s="6">
        <v>0.4</v>
      </c>
      <c r="T32" s="6">
        <v>7.3633333333333333</v>
      </c>
      <c r="U32" s="6">
        <v>7.1533333333333333</v>
      </c>
      <c r="V32" s="6">
        <v>3.6300000000000003</v>
      </c>
      <c r="W32" s="6">
        <v>2.48</v>
      </c>
      <c r="X32" s="6">
        <v>98.233333333333334</v>
      </c>
      <c r="Y32" s="6">
        <v>98.09333333333332</v>
      </c>
      <c r="Z32" s="2">
        <v>52</v>
      </c>
      <c r="AA32" s="2">
        <v>240</v>
      </c>
      <c r="AB32" s="6">
        <v>1.3466666666666667</v>
      </c>
      <c r="AC32" s="6">
        <v>1.2933333333333334</v>
      </c>
      <c r="AD32" s="8">
        <v>7.8333333333333324E-2</v>
      </c>
      <c r="AE32" s="23">
        <v>7.4333333333333321E-2</v>
      </c>
      <c r="AF32" s="33"/>
      <c r="AG32" s="22">
        <v>9.9999999999997868E-3</v>
      </c>
      <c r="AH32" s="6">
        <v>3.2145502536643167E-2</v>
      </c>
      <c r="AI32" s="6">
        <v>0.19091883092036879</v>
      </c>
      <c r="AJ32" s="6">
        <v>1.2889659938622655</v>
      </c>
      <c r="AK32" s="6">
        <v>8.7368949480541025E-2</v>
      </c>
      <c r="AL32" s="6">
        <v>0.40203648258999231</v>
      </c>
      <c r="AM32" s="6">
        <v>0.723901466591506</v>
      </c>
      <c r="AN32" s="6">
        <v>0</v>
      </c>
      <c r="AO32" s="6">
        <v>0.11015141094572191</v>
      </c>
      <c r="AP32" s="6">
        <v>3.511884584284302E-2</v>
      </c>
      <c r="AQ32" s="6">
        <v>0.5102940328869231</v>
      </c>
      <c r="AR32" s="6">
        <v>0.83138438763306111</v>
      </c>
      <c r="AS32" s="6">
        <v>2.9652037591594484</v>
      </c>
      <c r="AT32" s="6">
        <v>1.6989800862086035</v>
      </c>
      <c r="AU32" s="2">
        <v>2.6457513110645907</v>
      </c>
      <c r="AV32" s="2">
        <v>0</v>
      </c>
      <c r="AW32" s="6">
        <v>0.27592269448766493</v>
      </c>
      <c r="AX32" s="6">
        <v>9.8149545762236529E-2</v>
      </c>
      <c r="AY32" s="9">
        <v>2.0502032419575711E-2</v>
      </c>
      <c r="AZ32" s="28">
        <v>5.773502691896271E-3</v>
      </c>
    </row>
    <row r="33" spans="1:52" x14ac:dyDescent="0.3">
      <c r="A33" s="16">
        <v>31</v>
      </c>
      <c r="B33" s="4">
        <v>17</v>
      </c>
      <c r="C33" s="14" t="s">
        <v>62</v>
      </c>
      <c r="D33" s="10">
        <v>2019</v>
      </c>
      <c r="E33" s="16">
        <v>41.14</v>
      </c>
      <c r="F33" s="16">
        <v>3</v>
      </c>
      <c r="G33" s="14">
        <v>24</v>
      </c>
      <c r="H33" s="11">
        <v>2</v>
      </c>
      <c r="I33" s="16">
        <v>8</v>
      </c>
      <c r="J33" s="16">
        <f t="shared" si="0"/>
        <v>4</v>
      </c>
      <c r="K33" s="5">
        <v>4</v>
      </c>
      <c r="L33" s="22">
        <v>3.7725</v>
      </c>
      <c r="M33" s="6">
        <v>3.8225000000000002</v>
      </c>
      <c r="N33" s="6"/>
      <c r="O33" s="6"/>
      <c r="P33" s="6"/>
      <c r="Q33" s="6"/>
      <c r="R33" s="6"/>
      <c r="S33" s="6"/>
      <c r="T33" s="6">
        <v>7.72</v>
      </c>
      <c r="U33" s="6">
        <v>7.8225000000000007</v>
      </c>
      <c r="V33" s="6">
        <v>4.4450000000000003</v>
      </c>
      <c r="W33" s="6">
        <v>3.1625000000000005</v>
      </c>
      <c r="X33" s="6">
        <v>89.007499999999993</v>
      </c>
      <c r="Y33" s="6">
        <v>95.809999999999988</v>
      </c>
      <c r="AB33" s="6"/>
      <c r="AC33" s="6"/>
      <c r="AD33" s="8"/>
      <c r="AE33" s="23"/>
      <c r="AF33" s="33"/>
      <c r="AG33" s="22">
        <v>1.4999999999999975E-2</v>
      </c>
      <c r="AH33" s="6">
        <v>2.6299556396765442E-2</v>
      </c>
      <c r="AI33" s="6"/>
      <c r="AJ33" s="6"/>
      <c r="AK33" s="6"/>
      <c r="AL33" s="6"/>
      <c r="AM33" s="6"/>
      <c r="AN33" s="6"/>
      <c r="AO33" s="6">
        <v>0.11489125293076029</v>
      </c>
      <c r="AP33" s="6">
        <v>0.11354147553500626</v>
      </c>
      <c r="AQ33" s="6">
        <v>3.4156502553198624E-2</v>
      </c>
      <c r="AR33" s="6">
        <v>0.94500000000000106</v>
      </c>
      <c r="AS33" s="6">
        <v>3.5131408075016348</v>
      </c>
      <c r="AT33" s="6">
        <v>2.0589155721722339</v>
      </c>
      <c r="AW33" s="6"/>
      <c r="AX33" s="6"/>
      <c r="AY33" s="9"/>
      <c r="AZ33" s="28"/>
    </row>
    <row r="34" spans="1:52" x14ac:dyDescent="0.3">
      <c r="A34" s="16">
        <v>32</v>
      </c>
      <c r="B34" s="4">
        <v>17</v>
      </c>
      <c r="C34" s="14" t="s">
        <v>62</v>
      </c>
      <c r="D34" s="10">
        <v>2019</v>
      </c>
      <c r="E34" s="16">
        <v>41.14</v>
      </c>
      <c r="F34" s="16">
        <v>3</v>
      </c>
      <c r="G34" s="14">
        <v>49</v>
      </c>
      <c r="H34" s="11">
        <v>2</v>
      </c>
      <c r="I34" s="16">
        <v>8</v>
      </c>
      <c r="J34" s="16">
        <f t="shared" si="0"/>
        <v>4</v>
      </c>
      <c r="K34" s="5">
        <v>4</v>
      </c>
      <c r="L34" s="22">
        <v>3.8674999999999997</v>
      </c>
      <c r="M34" s="6">
        <v>3.88</v>
      </c>
      <c r="N34" s="6"/>
      <c r="O34" s="6"/>
      <c r="P34" s="6"/>
      <c r="Q34" s="6"/>
      <c r="R34" s="6"/>
      <c r="S34" s="6"/>
      <c r="T34" s="6">
        <v>7.35</v>
      </c>
      <c r="U34" s="6">
        <v>7.1350000000000007</v>
      </c>
      <c r="V34" s="6">
        <v>4.3849999999999998</v>
      </c>
      <c r="W34" s="6">
        <v>3.8174999999999999</v>
      </c>
      <c r="X34" s="6">
        <v>86.512499999999989</v>
      </c>
      <c r="Y34" s="6">
        <v>93.68</v>
      </c>
      <c r="Z34" s="2">
        <v>55.25</v>
      </c>
      <c r="AA34" s="2">
        <v>230.25</v>
      </c>
      <c r="AB34" s="6"/>
      <c r="AC34" s="6"/>
      <c r="AD34" s="8"/>
      <c r="AE34" s="23"/>
      <c r="AF34" s="33"/>
      <c r="AG34" s="22">
        <v>9.5742710775636401E-3</v>
      </c>
      <c r="AH34" s="6">
        <v>2.1602468994693022E-2</v>
      </c>
      <c r="AI34" s="6"/>
      <c r="AJ34" s="6"/>
      <c r="AK34" s="6"/>
      <c r="AL34" s="6"/>
      <c r="AM34" s="6"/>
      <c r="AN34" s="6"/>
      <c r="AO34" s="6">
        <v>0.14165686240583808</v>
      </c>
      <c r="AP34" s="6">
        <v>0.24392621835300793</v>
      </c>
      <c r="AQ34" s="6">
        <v>0.24556058315617346</v>
      </c>
      <c r="AR34" s="6">
        <v>0.18625699092025141</v>
      </c>
      <c r="AS34" s="6">
        <v>6.7501277765683678</v>
      </c>
      <c r="AT34" s="6">
        <v>2.39219564417294</v>
      </c>
      <c r="AU34" s="2">
        <v>4.1129875597510219</v>
      </c>
      <c r="AV34" s="2">
        <v>19.5</v>
      </c>
      <c r="AW34" s="6"/>
      <c r="AX34" s="6"/>
      <c r="AY34" s="9"/>
      <c r="AZ34" s="28"/>
    </row>
    <row r="35" spans="1:52" x14ac:dyDescent="0.3">
      <c r="A35" s="16">
        <v>33</v>
      </c>
      <c r="B35" s="4">
        <v>18</v>
      </c>
      <c r="C35" s="14" t="s">
        <v>63</v>
      </c>
      <c r="D35" s="10">
        <v>2019</v>
      </c>
      <c r="E35" s="16">
        <v>31.17</v>
      </c>
      <c r="F35" s="16">
        <v>1</v>
      </c>
      <c r="G35" s="14">
        <v>100</v>
      </c>
      <c r="H35" s="11">
        <v>3</v>
      </c>
      <c r="I35" s="16">
        <v>6</v>
      </c>
      <c r="J35" s="16">
        <f t="shared" si="0"/>
        <v>3</v>
      </c>
      <c r="K35" s="5">
        <v>3</v>
      </c>
      <c r="L35" s="22">
        <v>3.72</v>
      </c>
      <c r="M35" s="6">
        <v>3.5333333333333332</v>
      </c>
      <c r="N35" s="6">
        <v>5.583333333333333</v>
      </c>
      <c r="O35" s="6">
        <v>6.8633333333333333</v>
      </c>
      <c r="P35" s="6">
        <v>1.7733333333333332</v>
      </c>
      <c r="Q35" s="6">
        <v>1.5166666666666668</v>
      </c>
      <c r="R35" s="6">
        <v>4.7266666666666666</v>
      </c>
      <c r="S35" s="6">
        <v>2.0799999999999996</v>
      </c>
      <c r="T35" s="6">
        <v>6.1833333333333336</v>
      </c>
      <c r="U35" s="6">
        <v>6.0233333333333334</v>
      </c>
      <c r="V35" s="6">
        <v>3.1833333333333331</v>
      </c>
      <c r="W35" s="6">
        <v>2</v>
      </c>
      <c r="X35" s="6">
        <v>94.336666666666659</v>
      </c>
      <c r="Y35" s="6">
        <v>92.403333333333322</v>
      </c>
      <c r="Z35" s="2">
        <v>48.333333333333336</v>
      </c>
      <c r="AA35" s="2">
        <v>240</v>
      </c>
      <c r="AB35" s="6">
        <v>1.4266666666666667</v>
      </c>
      <c r="AC35" s="6">
        <v>1.2433333333333332</v>
      </c>
      <c r="AD35" s="8">
        <v>7.566666666666666E-2</v>
      </c>
      <c r="AE35" s="23">
        <v>6.9333333333333344E-2</v>
      </c>
      <c r="AF35" s="33"/>
      <c r="AG35" s="22">
        <v>1.0000000000000229E-2</v>
      </c>
      <c r="AH35" s="6">
        <v>3.2145502536643167E-2</v>
      </c>
      <c r="AI35" s="6">
        <v>0.24785748593361731</v>
      </c>
      <c r="AJ35" s="6">
        <v>0.74009008460682257</v>
      </c>
      <c r="AK35" s="6">
        <v>0.17925772879664995</v>
      </c>
      <c r="AL35" s="6">
        <v>0.20599352740640484</v>
      </c>
      <c r="AM35" s="6">
        <v>0.11676186592091352</v>
      </c>
      <c r="AN35" s="6">
        <v>0.18681541692269402</v>
      </c>
      <c r="AO35" s="6">
        <v>0.16010413278030453</v>
      </c>
      <c r="AP35" s="6">
        <v>0.15534906930308098</v>
      </c>
      <c r="AQ35" s="6">
        <v>1.0283157751067198</v>
      </c>
      <c r="AR35" s="6">
        <v>0</v>
      </c>
      <c r="AS35" s="6">
        <v>2.5877081236749433</v>
      </c>
      <c r="AT35" s="6">
        <v>0.96469338825005124</v>
      </c>
      <c r="AU35" s="2">
        <v>1.5275252316519459</v>
      </c>
      <c r="AV35" s="2">
        <v>0</v>
      </c>
      <c r="AW35" s="6">
        <v>0.34443189941312546</v>
      </c>
      <c r="AX35" s="6">
        <v>0.12741009902410913</v>
      </c>
      <c r="AY35" s="9">
        <v>2.3860706890897709E-2</v>
      </c>
      <c r="AZ35" s="28">
        <v>3.5118845842842289E-3</v>
      </c>
    </row>
    <row r="36" spans="1:52" x14ac:dyDescent="0.3">
      <c r="A36" s="16">
        <v>34</v>
      </c>
      <c r="B36" s="4">
        <v>19</v>
      </c>
      <c r="C36" s="14" t="s">
        <v>64</v>
      </c>
      <c r="D36" s="10">
        <v>2019</v>
      </c>
      <c r="E36" s="16">
        <v>39.520000000000003</v>
      </c>
      <c r="F36" s="16">
        <v>3</v>
      </c>
      <c r="G36" s="14">
        <v>62</v>
      </c>
      <c r="H36" s="11">
        <v>2</v>
      </c>
      <c r="I36" s="16">
        <v>6</v>
      </c>
      <c r="J36" s="16">
        <f t="shared" si="0"/>
        <v>3</v>
      </c>
      <c r="K36" s="5">
        <v>3</v>
      </c>
      <c r="L36" s="22">
        <v>3.8499999999999996</v>
      </c>
      <c r="M36" s="6">
        <v>3.84</v>
      </c>
      <c r="N36" s="6">
        <v>3.7233333333333332</v>
      </c>
      <c r="O36" s="6">
        <v>3.3133333333333339</v>
      </c>
      <c r="P36" s="6">
        <v>0.73999999999999988</v>
      </c>
      <c r="Q36" s="6">
        <v>0.70666666666666667</v>
      </c>
      <c r="R36" s="6">
        <v>1.0833333333333333</v>
      </c>
      <c r="S36" s="6">
        <v>0.54666666666666663</v>
      </c>
      <c r="T36" s="6">
        <v>6.38</v>
      </c>
      <c r="U36" s="6">
        <v>6.9466666666666663</v>
      </c>
      <c r="V36" s="6">
        <v>5.0933333333333337</v>
      </c>
      <c r="W36" s="6">
        <v>5.81</v>
      </c>
      <c r="X36" s="6">
        <v>99.100000000000009</v>
      </c>
      <c r="Y36" s="6">
        <v>100</v>
      </c>
      <c r="Z36" s="7"/>
      <c r="AA36" s="7"/>
      <c r="AB36" s="6">
        <v>1.1166666666666669</v>
      </c>
      <c r="AC36" s="6">
        <v>1.2366666666666666</v>
      </c>
      <c r="AD36" s="8">
        <v>4.8666666666666671E-2</v>
      </c>
      <c r="AE36" s="23">
        <v>4.3000000000000003E-2</v>
      </c>
      <c r="AF36" s="33"/>
      <c r="AG36" s="22">
        <v>1.0000000000000009E-2</v>
      </c>
      <c r="AH36" s="6">
        <v>1.0000000000000229E-2</v>
      </c>
      <c r="AI36" s="6">
        <v>0.12096831541082714</v>
      </c>
      <c r="AJ36" s="6">
        <v>0.16072751268321667</v>
      </c>
      <c r="AK36" s="6">
        <v>5.1961524227066465E-2</v>
      </c>
      <c r="AL36" s="6">
        <v>3.2145502536643146E-2</v>
      </c>
      <c r="AM36" s="6">
        <v>7.571877794400364E-2</v>
      </c>
      <c r="AN36" s="6">
        <v>3.2145502536643132E-2</v>
      </c>
      <c r="AO36" s="6">
        <v>0.36660605559646753</v>
      </c>
      <c r="AP36" s="6">
        <v>0.25658007197234506</v>
      </c>
      <c r="AQ36" s="6">
        <v>0.1550268793897796</v>
      </c>
      <c r="AR36" s="6">
        <v>0.3041381265149114</v>
      </c>
      <c r="AS36" s="6">
        <v>0.77942286340598743</v>
      </c>
      <c r="AT36" s="6">
        <v>0</v>
      </c>
      <c r="AU36" s="6"/>
      <c r="AV36" s="6"/>
      <c r="AW36" s="6">
        <v>8.9628864398325347E-2</v>
      </c>
      <c r="AX36" s="6">
        <v>5.507570547286094E-2</v>
      </c>
      <c r="AY36" s="9">
        <v>2.5166114784235883E-3</v>
      </c>
      <c r="AZ36" s="28">
        <v>9.9999999999999048E-4</v>
      </c>
    </row>
    <row r="37" spans="1:52" x14ac:dyDescent="0.3">
      <c r="A37" s="16">
        <v>35</v>
      </c>
      <c r="B37" s="4">
        <v>20</v>
      </c>
      <c r="C37" s="14" t="s">
        <v>65</v>
      </c>
      <c r="D37" s="10">
        <v>2019</v>
      </c>
      <c r="E37" s="16">
        <v>42.25</v>
      </c>
      <c r="F37" s="16">
        <v>3</v>
      </c>
      <c r="G37" s="14">
        <v>15</v>
      </c>
      <c r="H37" s="11">
        <v>1</v>
      </c>
      <c r="I37" s="16">
        <v>6</v>
      </c>
      <c r="J37" s="16">
        <f t="shared" si="0"/>
        <v>3</v>
      </c>
      <c r="K37" s="5">
        <v>3</v>
      </c>
      <c r="L37" s="22">
        <v>3.8066666666666666</v>
      </c>
      <c r="M37" s="6">
        <v>3.6300000000000003</v>
      </c>
      <c r="N37" s="6">
        <v>4.1366666666666667</v>
      </c>
      <c r="O37" s="6">
        <v>4.0900000000000007</v>
      </c>
      <c r="P37" s="6">
        <v>0.71333333333333326</v>
      </c>
      <c r="Q37" s="6">
        <v>0.76333333333333331</v>
      </c>
      <c r="R37" s="6">
        <v>0.81666666666666676</v>
      </c>
      <c r="S37" s="6">
        <v>0.3833333333333333</v>
      </c>
      <c r="T37" s="6">
        <v>8.1599999999999984</v>
      </c>
      <c r="U37" s="6">
        <v>8.1566666666666681</v>
      </c>
      <c r="V37" s="6">
        <v>4.2</v>
      </c>
      <c r="W37" s="6">
        <v>2</v>
      </c>
      <c r="X37" s="6">
        <v>100</v>
      </c>
      <c r="Y37" s="6">
        <v>96.48</v>
      </c>
      <c r="AB37" s="6">
        <v>0.56333333333333335</v>
      </c>
      <c r="AC37" s="6">
        <v>0.91333333333333344</v>
      </c>
      <c r="AD37" s="8">
        <v>3.6666666666666674E-2</v>
      </c>
      <c r="AE37" s="23">
        <v>3.266666666666667E-2</v>
      </c>
      <c r="AF37" s="33"/>
      <c r="AG37" s="22">
        <v>3.7859388972001938E-2</v>
      </c>
      <c r="AH37" s="6">
        <v>9.9999999999995648E-3</v>
      </c>
      <c r="AI37" s="6">
        <v>0.11718930554164599</v>
      </c>
      <c r="AJ37" s="6">
        <v>0.45431266766402145</v>
      </c>
      <c r="AK37" s="6">
        <v>3.0550504633038877E-2</v>
      </c>
      <c r="AL37" s="6">
        <v>5.5075705472861024E-2</v>
      </c>
      <c r="AM37" s="6">
        <v>2.8867513459481187E-2</v>
      </c>
      <c r="AN37" s="6">
        <v>0.11060440015358033</v>
      </c>
      <c r="AO37" s="6">
        <v>0.26457513110645781</v>
      </c>
      <c r="AP37" s="6">
        <v>0.25324559884296921</v>
      </c>
      <c r="AQ37" s="6">
        <v>0.96130120149722098</v>
      </c>
      <c r="AR37" s="6">
        <v>0</v>
      </c>
      <c r="AS37" s="6">
        <v>0</v>
      </c>
      <c r="AT37" s="6">
        <v>2.7235271248878701</v>
      </c>
      <c r="AU37" s="6"/>
      <c r="AV37" s="6"/>
      <c r="AW37" s="6">
        <v>3.2145502536643146E-2</v>
      </c>
      <c r="AX37" s="6">
        <v>6.6583281184793841E-2</v>
      </c>
      <c r="AY37" s="9">
        <v>2.3094010767585071E-3</v>
      </c>
      <c r="AZ37" s="28">
        <v>3.2145502536643175E-3</v>
      </c>
    </row>
    <row r="38" spans="1:52" x14ac:dyDescent="0.3">
      <c r="A38" s="16">
        <v>36</v>
      </c>
      <c r="B38" s="4">
        <v>20</v>
      </c>
      <c r="C38" s="14" t="s">
        <v>65</v>
      </c>
      <c r="D38" s="10">
        <v>2019</v>
      </c>
      <c r="E38" s="16">
        <v>42.25</v>
      </c>
      <c r="F38" s="16">
        <v>3</v>
      </c>
      <c r="G38" s="14">
        <v>30</v>
      </c>
      <c r="H38" s="11">
        <v>2</v>
      </c>
      <c r="I38" s="16">
        <v>6</v>
      </c>
      <c r="J38" s="16">
        <f t="shared" si="0"/>
        <v>3</v>
      </c>
      <c r="K38" s="5">
        <v>3</v>
      </c>
      <c r="L38" s="22">
        <v>3.7333333333333338</v>
      </c>
      <c r="M38" s="6">
        <v>3.67</v>
      </c>
      <c r="N38" s="6">
        <v>4.046666666666666</v>
      </c>
      <c r="O38" s="6">
        <v>4.1333333333333337</v>
      </c>
      <c r="P38" s="6">
        <v>0.82</v>
      </c>
      <c r="Q38" s="6">
        <v>0.75666666666666671</v>
      </c>
      <c r="R38" s="6">
        <v>0.72333333333333327</v>
      </c>
      <c r="S38" s="6">
        <v>0.5033333333333333</v>
      </c>
      <c r="T38" s="6">
        <v>7.1333333333333337</v>
      </c>
      <c r="U38" s="6">
        <v>6.8866666666666658</v>
      </c>
      <c r="V38" s="6">
        <v>4.3233333333333333</v>
      </c>
      <c r="W38" s="6">
        <v>2.3566666666666669</v>
      </c>
      <c r="X38" s="6">
        <v>100</v>
      </c>
      <c r="Y38" s="6">
        <v>97.023333333333326</v>
      </c>
      <c r="AB38" s="6">
        <v>0.92</v>
      </c>
      <c r="AC38" s="6">
        <v>1.07</v>
      </c>
      <c r="AD38" s="8">
        <v>4.4333333333333336E-2</v>
      </c>
      <c r="AE38" s="23">
        <v>3.6666666666666674E-2</v>
      </c>
      <c r="AF38" s="33"/>
      <c r="AG38" s="22">
        <v>2.3094010767584411E-2</v>
      </c>
      <c r="AH38" s="6">
        <v>9.9999999999997868E-3</v>
      </c>
      <c r="AI38" s="6">
        <v>0.42442117446391886</v>
      </c>
      <c r="AJ38" s="6">
        <v>0.31973947728319912</v>
      </c>
      <c r="AK38" s="6">
        <v>0.24269322199023186</v>
      </c>
      <c r="AL38" s="6">
        <v>6.350852961085876E-2</v>
      </c>
      <c r="AM38" s="6">
        <v>7.0945988845975763E-2</v>
      </c>
      <c r="AN38" s="6">
        <v>0.14011899704655809</v>
      </c>
      <c r="AO38" s="6">
        <v>0.31342197327777332</v>
      </c>
      <c r="AP38" s="6">
        <v>0.10408329997330777</v>
      </c>
      <c r="AQ38" s="6">
        <v>1.0599213807322378</v>
      </c>
      <c r="AR38" s="6">
        <v>0.61776478803289914</v>
      </c>
      <c r="AS38" s="6">
        <v>0</v>
      </c>
      <c r="AT38" s="6">
        <v>2.5718929474869836</v>
      </c>
      <c r="AU38" s="6"/>
      <c r="AV38" s="6"/>
      <c r="AW38" s="6">
        <v>5.1961524227066361E-2</v>
      </c>
      <c r="AX38" s="6">
        <v>3.6055512754639925E-2</v>
      </c>
      <c r="AY38" s="9">
        <v>5.7735026918962233E-4</v>
      </c>
      <c r="AZ38" s="28">
        <v>3.785938897200177E-3</v>
      </c>
    </row>
    <row r="39" spans="1:52" x14ac:dyDescent="0.3">
      <c r="A39" s="16">
        <v>37</v>
      </c>
      <c r="B39" s="4">
        <v>20</v>
      </c>
      <c r="C39" s="14" t="s">
        <v>65</v>
      </c>
      <c r="D39" s="10">
        <v>2019</v>
      </c>
      <c r="E39" s="16">
        <v>42.25</v>
      </c>
      <c r="F39" s="16">
        <v>3</v>
      </c>
      <c r="G39" s="14">
        <v>90</v>
      </c>
      <c r="H39" s="11">
        <v>3</v>
      </c>
      <c r="I39" s="16">
        <v>6</v>
      </c>
      <c r="J39" s="16">
        <f t="shared" si="0"/>
        <v>3</v>
      </c>
      <c r="K39" s="5">
        <v>3</v>
      </c>
      <c r="L39" s="22">
        <v>3.85</v>
      </c>
      <c r="M39" s="6">
        <v>3.7999999999999994</v>
      </c>
      <c r="N39" s="6">
        <v>4.0766666666666671</v>
      </c>
      <c r="O39" s="6">
        <v>3.89</v>
      </c>
      <c r="P39" s="6">
        <v>0.78333333333333333</v>
      </c>
      <c r="Q39" s="6">
        <v>0.83999999999999986</v>
      </c>
      <c r="R39" s="6">
        <v>0.85333333333333317</v>
      </c>
      <c r="S39" s="6">
        <v>0.46666666666666662</v>
      </c>
      <c r="T39" s="6">
        <v>7.34</v>
      </c>
      <c r="U39" s="6">
        <v>7.1833333333333336</v>
      </c>
      <c r="V39" s="6">
        <v>4.9800000000000004</v>
      </c>
      <c r="W39" s="6">
        <v>3.7999999999999994</v>
      </c>
      <c r="X39" s="6">
        <v>99.956666666666663</v>
      </c>
      <c r="Y39" s="6">
        <v>96.043333333333337</v>
      </c>
      <c r="Z39" s="2">
        <v>35.666666666666664</v>
      </c>
      <c r="AA39" s="2">
        <v>161.33333333333334</v>
      </c>
      <c r="AB39" s="6">
        <v>1.1966666666666665</v>
      </c>
      <c r="AC39" s="6">
        <v>1.3866666666666667</v>
      </c>
      <c r="AD39" s="8">
        <v>5.5666666666666663E-2</v>
      </c>
      <c r="AE39" s="23">
        <v>4.0999999999999995E-2</v>
      </c>
      <c r="AF39" s="33"/>
      <c r="AG39" s="22">
        <v>1.732050807568879E-2</v>
      </c>
      <c r="AH39" s="6">
        <v>1.0000000000000009E-2</v>
      </c>
      <c r="AI39" s="6">
        <v>0.38423083339749398</v>
      </c>
      <c r="AJ39" s="6">
        <v>0.20223748416156681</v>
      </c>
      <c r="AK39" s="6">
        <v>8.5049005481153836E-2</v>
      </c>
      <c r="AL39" s="6">
        <v>0.14106735979665902</v>
      </c>
      <c r="AM39" s="6">
        <v>0.10598742063723118</v>
      </c>
      <c r="AN39" s="6">
        <v>5.7735026918962953E-3</v>
      </c>
      <c r="AO39" s="6">
        <v>0.16093476939431059</v>
      </c>
      <c r="AP39" s="6">
        <v>9.07377172587749E-2</v>
      </c>
      <c r="AQ39" s="6">
        <v>0.22912878474779177</v>
      </c>
      <c r="AR39" s="6">
        <v>0.40779897008207422</v>
      </c>
      <c r="AS39" s="6">
        <v>7.5055534994644624E-2</v>
      </c>
      <c r="AT39" s="6">
        <v>3.4368056874564963</v>
      </c>
      <c r="AU39" s="2">
        <v>6.027713773341711</v>
      </c>
      <c r="AV39" s="2">
        <v>23.072349974229628</v>
      </c>
      <c r="AW39" s="6">
        <v>0.12662279942148397</v>
      </c>
      <c r="AX39" s="6">
        <v>0.17214335111567136</v>
      </c>
      <c r="AY39" s="9">
        <v>3.5118845842842458E-3</v>
      </c>
      <c r="AZ39" s="28">
        <v>3.4641016151377574E-3</v>
      </c>
    </row>
    <row r="40" spans="1:52" x14ac:dyDescent="0.3">
      <c r="A40" s="16">
        <v>38</v>
      </c>
      <c r="B40" s="4">
        <v>21</v>
      </c>
      <c r="C40" s="14" t="s">
        <v>66</v>
      </c>
      <c r="D40" s="10">
        <v>2019</v>
      </c>
      <c r="E40" s="16">
        <v>37.68</v>
      </c>
      <c r="F40" s="16">
        <v>2</v>
      </c>
      <c r="G40" s="14">
        <v>15</v>
      </c>
      <c r="H40" s="11">
        <v>1</v>
      </c>
      <c r="I40" s="16">
        <v>6</v>
      </c>
      <c r="J40" s="16">
        <f t="shared" si="0"/>
        <v>3</v>
      </c>
      <c r="K40" s="5">
        <v>3</v>
      </c>
      <c r="L40" s="22">
        <v>3.7166666666666668</v>
      </c>
      <c r="M40" s="6">
        <v>3.7366666666666668</v>
      </c>
      <c r="N40" s="6">
        <v>4.9633333333333338</v>
      </c>
      <c r="O40" s="6">
        <v>4.83</v>
      </c>
      <c r="P40" s="6">
        <v>1.4833333333333334</v>
      </c>
      <c r="Q40" s="6">
        <v>1.2699999999999998</v>
      </c>
      <c r="R40" s="6">
        <v>0.79999999999999993</v>
      </c>
      <c r="S40" s="6">
        <v>0.8833333333333333</v>
      </c>
      <c r="T40" s="6">
        <v>7.8266666666666671</v>
      </c>
      <c r="U40" s="6">
        <v>8.0166666666666657</v>
      </c>
      <c r="V40" s="6">
        <v>4.4066666666666672</v>
      </c>
      <c r="W40" s="6">
        <v>4.3299999999999992</v>
      </c>
      <c r="X40" s="6">
        <v>98.346666666666678</v>
      </c>
      <c r="Y40" s="6">
        <v>95.186666666666653</v>
      </c>
      <c r="Z40" s="2">
        <v>33.666666666666664</v>
      </c>
      <c r="AA40" s="2">
        <v>81</v>
      </c>
      <c r="AB40" s="6">
        <v>0.82</v>
      </c>
      <c r="AC40" s="6">
        <v>1.2633333333333334</v>
      </c>
      <c r="AD40" s="8">
        <v>0.06</v>
      </c>
      <c r="AE40" s="23">
        <v>0.06</v>
      </c>
      <c r="AF40" s="33"/>
      <c r="AG40" s="22">
        <v>5.7735026918963907E-3</v>
      </c>
      <c r="AH40" s="6">
        <v>5.7735026918963907E-3</v>
      </c>
      <c r="AI40" s="6">
        <v>9.2915732431775547E-2</v>
      </c>
      <c r="AJ40" s="6">
        <v>0.38974350539810138</v>
      </c>
      <c r="AK40" s="6">
        <v>3.0550504633038839E-2</v>
      </c>
      <c r="AL40" s="6">
        <v>0.33645207682521483</v>
      </c>
      <c r="AM40" s="6">
        <v>0.17435595774162677</v>
      </c>
      <c r="AN40" s="6">
        <v>2.3094010767585084E-2</v>
      </c>
      <c r="AO40" s="6">
        <v>0.11930353445448783</v>
      </c>
      <c r="AP40" s="6">
        <v>0.23072349974229633</v>
      </c>
      <c r="AQ40" s="6">
        <v>0.11676186592091208</v>
      </c>
      <c r="AR40" s="6">
        <v>0.17435595774162649</v>
      </c>
      <c r="AS40" s="6">
        <v>1.6651226181075323</v>
      </c>
      <c r="AT40" s="6">
        <v>3.6867917398916368</v>
      </c>
      <c r="AU40" s="2">
        <v>1.1547005383792535</v>
      </c>
      <c r="AV40" s="2">
        <v>10.392304845413264</v>
      </c>
      <c r="AW40" s="6">
        <v>6.0827625302982233E-2</v>
      </c>
      <c r="AX40" s="6">
        <v>0.39004273270160184</v>
      </c>
      <c r="AY40" s="9">
        <v>3.6055512754639861E-3</v>
      </c>
      <c r="AZ40" s="28">
        <v>5.0000000000000053E-3</v>
      </c>
    </row>
    <row r="41" spans="1:52" x14ac:dyDescent="0.3">
      <c r="A41" s="16">
        <v>39</v>
      </c>
      <c r="B41" s="4">
        <v>21</v>
      </c>
      <c r="C41" s="14" t="s">
        <v>66</v>
      </c>
      <c r="D41" s="10">
        <v>2019</v>
      </c>
      <c r="E41" s="16">
        <v>37.68</v>
      </c>
      <c r="F41" s="16">
        <v>2</v>
      </c>
      <c r="G41" s="14">
        <v>30</v>
      </c>
      <c r="H41" s="11">
        <v>2</v>
      </c>
      <c r="I41" s="16">
        <v>6</v>
      </c>
      <c r="J41" s="16">
        <f t="shared" si="0"/>
        <v>3</v>
      </c>
      <c r="K41" s="5">
        <v>3</v>
      </c>
      <c r="L41" s="22">
        <v>3.7066666666666666</v>
      </c>
      <c r="M41" s="6">
        <v>3.6933333333333334</v>
      </c>
      <c r="N41" s="6">
        <v>5.26</v>
      </c>
      <c r="O41" s="6">
        <v>5.3033333333333337</v>
      </c>
      <c r="P41" s="6">
        <v>1.58</v>
      </c>
      <c r="Q41" s="6">
        <v>1.4633333333333332</v>
      </c>
      <c r="R41" s="6">
        <v>1.1733333333333331</v>
      </c>
      <c r="S41" s="6">
        <v>0.73333333333333339</v>
      </c>
      <c r="T41" s="6">
        <v>7.043333333333333</v>
      </c>
      <c r="U41" s="6">
        <v>7.0366666666666662</v>
      </c>
      <c r="V41" s="6">
        <v>4.26</v>
      </c>
      <c r="W41" s="6">
        <v>3.4</v>
      </c>
      <c r="X41" s="6">
        <v>99.136666666666656</v>
      </c>
      <c r="Y41" s="6">
        <v>96.203333333333333</v>
      </c>
      <c r="Z41" s="2">
        <v>44.333333333333336</v>
      </c>
      <c r="AA41" s="2">
        <v>124.33333333333333</v>
      </c>
      <c r="AB41" s="6">
        <v>1.1066666666666667</v>
      </c>
      <c r="AC41" s="6">
        <v>1.4866666666666666</v>
      </c>
      <c r="AD41" s="8">
        <v>7.5333333333333322E-2</v>
      </c>
      <c r="AE41" s="23">
        <v>7.333333333333332E-2</v>
      </c>
      <c r="AF41" s="33"/>
      <c r="AG41" s="22">
        <v>2.5166114784235531E-2</v>
      </c>
      <c r="AH41" s="6">
        <v>5.7735026918963907E-3</v>
      </c>
      <c r="AI41" s="6">
        <v>0.21000000000000024</v>
      </c>
      <c r="AJ41" s="6">
        <v>0.38527046776690943</v>
      </c>
      <c r="AK41" s="6">
        <v>4.5825756949558295E-2</v>
      </c>
      <c r="AL41" s="6">
        <v>0.16010413278030439</v>
      </c>
      <c r="AM41" s="6">
        <v>3.0550504633038912E-2</v>
      </c>
      <c r="AN41" s="6">
        <v>4.6188021535170071E-2</v>
      </c>
      <c r="AO41" s="6">
        <v>9.0184995056457315E-2</v>
      </c>
      <c r="AP41" s="6">
        <v>0.16802777548171452</v>
      </c>
      <c r="AQ41" s="6">
        <v>7.8102496759066414E-2</v>
      </c>
      <c r="AR41" s="6">
        <v>0.17691806012954164</v>
      </c>
      <c r="AS41" s="6">
        <v>3.4560430167075822</v>
      </c>
      <c r="AT41" s="6">
        <v>3.3758307619508012</v>
      </c>
      <c r="AU41" s="2">
        <v>0.57735026918962373</v>
      </c>
      <c r="AV41" s="2">
        <v>13.316656236958778</v>
      </c>
      <c r="AW41" s="6">
        <v>8.9628864398324959E-2</v>
      </c>
      <c r="AX41" s="6">
        <v>0.11372481406154634</v>
      </c>
      <c r="AY41" s="9">
        <v>2.5166114784235874E-3</v>
      </c>
      <c r="AZ41" s="28">
        <v>2.0816659994661304E-3</v>
      </c>
    </row>
    <row r="42" spans="1:52" x14ac:dyDescent="0.3">
      <c r="A42" s="16">
        <v>40</v>
      </c>
      <c r="B42" s="4">
        <v>21</v>
      </c>
      <c r="C42" s="14" t="s">
        <v>66</v>
      </c>
      <c r="D42" s="10">
        <v>2019</v>
      </c>
      <c r="E42" s="16">
        <v>37.68</v>
      </c>
      <c r="F42" s="16">
        <v>2</v>
      </c>
      <c r="G42" s="14">
        <v>90</v>
      </c>
      <c r="H42" s="11">
        <v>3</v>
      </c>
      <c r="I42" s="16">
        <v>6</v>
      </c>
      <c r="J42" s="16">
        <f t="shared" si="0"/>
        <v>3</v>
      </c>
      <c r="K42" s="5">
        <v>3</v>
      </c>
      <c r="L42" s="22">
        <v>3.8366666666666664</v>
      </c>
      <c r="M42" s="6">
        <v>3.8000000000000003</v>
      </c>
      <c r="N42" s="6">
        <v>4.8966666666666674</v>
      </c>
      <c r="O42" s="6">
        <v>4.9466666666666663</v>
      </c>
      <c r="P42" s="6">
        <v>1.2333333333333334</v>
      </c>
      <c r="Q42" s="6">
        <v>1.1633333333333333</v>
      </c>
      <c r="R42" s="6">
        <v>1.2166666666666666</v>
      </c>
      <c r="S42" s="6">
        <v>0.79</v>
      </c>
      <c r="T42" s="6">
        <v>5.77</v>
      </c>
      <c r="U42" s="6">
        <v>6.0233333333333334</v>
      </c>
      <c r="V42" s="6">
        <v>4.4066666666666672</v>
      </c>
      <c r="W42" s="6">
        <v>3.543333333333333</v>
      </c>
      <c r="X42" s="6">
        <v>99.336666666666659</v>
      </c>
      <c r="Y42" s="6">
        <v>97.316666666666677</v>
      </c>
      <c r="Z42" s="2">
        <v>55.333333333333336</v>
      </c>
      <c r="AA42" s="2">
        <v>240</v>
      </c>
      <c r="AB42" s="6">
        <v>1.2933333333333332</v>
      </c>
      <c r="AC42" s="6">
        <v>1.5599999999999998</v>
      </c>
      <c r="AD42" s="8">
        <v>8.8000000000000009E-2</v>
      </c>
      <c r="AE42" s="23">
        <v>8.1666666666666665E-2</v>
      </c>
      <c r="AF42" s="33"/>
      <c r="AG42" s="22">
        <v>3.0550504633038475E-2</v>
      </c>
      <c r="AH42" s="6">
        <v>4.3588989435407031E-2</v>
      </c>
      <c r="AI42" s="6">
        <v>0.22278539748676029</v>
      </c>
      <c r="AJ42" s="6">
        <v>0.35004761580866883</v>
      </c>
      <c r="AK42" s="6">
        <v>0.26727015047201458</v>
      </c>
      <c r="AL42" s="6">
        <v>0.26501572280401275</v>
      </c>
      <c r="AM42" s="6">
        <v>3.785938897200191E-2</v>
      </c>
      <c r="AN42" s="6">
        <v>3.4641016151377581E-2</v>
      </c>
      <c r="AO42" s="6">
        <v>0.67357256476195626</v>
      </c>
      <c r="AP42" s="6">
        <v>0.52156814831173592</v>
      </c>
      <c r="AQ42" s="6">
        <v>5.7735026918962366E-2</v>
      </c>
      <c r="AR42" s="6">
        <v>0.8164761682580407</v>
      </c>
      <c r="AS42" s="6">
        <v>1.0803857335846829</v>
      </c>
      <c r="AT42" s="6">
        <v>1.3530828996529789</v>
      </c>
      <c r="AU42" s="2">
        <v>4.0414518843273841</v>
      </c>
      <c r="AV42" s="2">
        <v>0</v>
      </c>
      <c r="AW42" s="6">
        <v>0.12503332889007368</v>
      </c>
      <c r="AX42" s="6">
        <v>0.18681541692269435</v>
      </c>
      <c r="AY42" s="9">
        <v>2.6457513110645695E-3</v>
      </c>
      <c r="AZ42" s="28">
        <v>1.5275252316519466E-3</v>
      </c>
    </row>
    <row r="43" spans="1:52" x14ac:dyDescent="0.3">
      <c r="A43" s="16">
        <v>41</v>
      </c>
      <c r="B43" s="4">
        <v>22</v>
      </c>
      <c r="C43" s="14" t="s">
        <v>67</v>
      </c>
      <c r="D43" s="10">
        <v>2019</v>
      </c>
      <c r="E43" s="16">
        <v>38.32</v>
      </c>
      <c r="F43" s="16">
        <v>3</v>
      </c>
      <c r="G43" s="14">
        <v>16</v>
      </c>
      <c r="H43" s="11">
        <v>1</v>
      </c>
      <c r="I43" s="16">
        <v>6</v>
      </c>
      <c r="J43" s="16">
        <f t="shared" si="0"/>
        <v>3</v>
      </c>
      <c r="K43" s="5">
        <v>3</v>
      </c>
      <c r="L43" s="22">
        <v>3.76</v>
      </c>
      <c r="M43" s="6">
        <v>3.7333333333333329</v>
      </c>
      <c r="N43" s="6">
        <v>4.41</v>
      </c>
      <c r="O43" s="6">
        <v>4.746666666666667</v>
      </c>
      <c r="P43" s="6">
        <v>0.96</v>
      </c>
      <c r="Q43" s="6">
        <v>1.2333333333333334</v>
      </c>
      <c r="R43" s="6">
        <v>0.9</v>
      </c>
      <c r="S43" s="6">
        <v>0.61</v>
      </c>
      <c r="T43" s="6">
        <v>7.753333333333333</v>
      </c>
      <c r="U43" s="6">
        <v>7.9233333333333329</v>
      </c>
      <c r="V43" s="6">
        <v>4.5466666666666669</v>
      </c>
      <c r="W43" s="6">
        <v>4.6733333333333329</v>
      </c>
      <c r="X43" s="6">
        <v>98.106666666666669</v>
      </c>
      <c r="Y43" s="6">
        <v>97.713333333333324</v>
      </c>
      <c r="Z43" s="2">
        <v>31.333333333333332</v>
      </c>
      <c r="AA43" s="2">
        <v>93.666666666666671</v>
      </c>
      <c r="AB43" s="6">
        <v>0.82</v>
      </c>
      <c r="AC43" s="6">
        <v>1.2633333333333334</v>
      </c>
      <c r="AD43" s="8">
        <v>6.7000000000000004E-2</v>
      </c>
      <c r="AE43" s="23">
        <v>5.5333333333333339E-2</v>
      </c>
      <c r="AF43" s="33"/>
      <c r="AG43" s="22">
        <v>9.9999999999997868E-3</v>
      </c>
      <c r="AH43" s="6">
        <v>1.5275252316519963E-2</v>
      </c>
      <c r="AI43" s="6">
        <v>0.43554563480765152</v>
      </c>
      <c r="AJ43" s="6">
        <v>0.90423079649685367</v>
      </c>
      <c r="AK43" s="6">
        <v>0.14933184523068074</v>
      </c>
      <c r="AL43" s="6">
        <v>0.33080709383768264</v>
      </c>
      <c r="AM43" s="6">
        <v>0.13114877048604004</v>
      </c>
      <c r="AN43" s="6">
        <v>0.23065125189341587</v>
      </c>
      <c r="AO43" s="6">
        <v>7.371114795831972E-2</v>
      </c>
      <c r="AP43" s="6">
        <v>0.11718930554164582</v>
      </c>
      <c r="AQ43" s="6">
        <v>0.43924177093411026</v>
      </c>
      <c r="AR43" s="6">
        <v>0.17214335111567194</v>
      </c>
      <c r="AS43" s="6">
        <v>1.7413021947190441</v>
      </c>
      <c r="AT43" s="6">
        <v>1.7581903575362388</v>
      </c>
      <c r="AU43" s="2">
        <v>0.57735026918962673</v>
      </c>
      <c r="AV43" s="2">
        <v>29.670411748631555</v>
      </c>
      <c r="AW43" s="6">
        <v>6.0827625302982233E-2</v>
      </c>
      <c r="AX43" s="6">
        <v>0.39004273270160184</v>
      </c>
      <c r="AY43" s="9">
        <v>2.6457513110645934E-3</v>
      </c>
      <c r="AZ43" s="28">
        <v>2.3094010767585136E-3</v>
      </c>
    </row>
    <row r="44" spans="1:52" x14ac:dyDescent="0.3">
      <c r="A44" s="16">
        <v>42</v>
      </c>
      <c r="B44" s="4">
        <v>22</v>
      </c>
      <c r="C44" s="14" t="s">
        <v>67</v>
      </c>
      <c r="D44" s="10">
        <v>2019</v>
      </c>
      <c r="E44" s="16">
        <v>38.32</v>
      </c>
      <c r="F44" s="16">
        <v>3</v>
      </c>
      <c r="G44" s="14">
        <v>45</v>
      </c>
      <c r="H44" s="11">
        <v>2</v>
      </c>
      <c r="I44" s="16">
        <v>6</v>
      </c>
      <c r="J44" s="16">
        <f t="shared" si="0"/>
        <v>3</v>
      </c>
      <c r="K44" s="5">
        <v>3</v>
      </c>
      <c r="L44" s="22">
        <v>3.85</v>
      </c>
      <c r="M44" s="6">
        <v>3.8000000000000003</v>
      </c>
      <c r="N44" s="6">
        <v>4.4800000000000004</v>
      </c>
      <c r="O44" s="6">
        <v>4.3966666666666665</v>
      </c>
      <c r="P44" s="6">
        <v>1.1033333333333333</v>
      </c>
      <c r="Q44" s="6">
        <v>1.03</v>
      </c>
      <c r="R44" s="6">
        <v>0.72000000000000008</v>
      </c>
      <c r="S44" s="6">
        <v>0.56000000000000005</v>
      </c>
      <c r="T44" s="6">
        <v>7.0333333333333341</v>
      </c>
      <c r="U44" s="6">
        <v>7.3466666666666667</v>
      </c>
      <c r="V44" s="6">
        <v>3.2099999999999995</v>
      </c>
      <c r="W44" s="6">
        <v>3.2666666666666662</v>
      </c>
      <c r="X44" s="6">
        <v>99.160000000000011</v>
      </c>
      <c r="Y44" s="6">
        <v>98.433333333333337</v>
      </c>
      <c r="Z44" s="7"/>
      <c r="AA44" s="7"/>
      <c r="AB44" s="6">
        <v>1.1066666666666667</v>
      </c>
      <c r="AC44" s="6">
        <v>1.4866666666666666</v>
      </c>
      <c r="AD44" s="8">
        <v>7.3333333333333348E-2</v>
      </c>
      <c r="AE44" s="23">
        <v>6.7333333333333342E-2</v>
      </c>
      <c r="AF44" s="33"/>
      <c r="AG44" s="22">
        <v>1.7320508075689175E-2</v>
      </c>
      <c r="AH44" s="6">
        <v>2.6457513110645346E-2</v>
      </c>
      <c r="AI44" s="6">
        <v>0.97555112628708562</v>
      </c>
      <c r="AJ44" s="6">
        <v>0.73104947393000308</v>
      </c>
      <c r="AK44" s="6">
        <v>0.43247350593225148</v>
      </c>
      <c r="AL44" s="6">
        <v>0.37643060449437438</v>
      </c>
      <c r="AM44" s="6">
        <v>0.23643180835073768</v>
      </c>
      <c r="AN44" s="6">
        <v>0.22516660498395399</v>
      </c>
      <c r="AO44" s="6">
        <v>3.7859388972000002E-2</v>
      </c>
      <c r="AP44" s="6">
        <v>4.1633319989322765E-2</v>
      </c>
      <c r="AQ44" s="6">
        <v>0.76177424477334554</v>
      </c>
      <c r="AR44" s="6">
        <v>8.6216781042517163E-2</v>
      </c>
      <c r="AS44" s="6">
        <v>0.35594943461113943</v>
      </c>
      <c r="AT44" s="6">
        <v>0.71737949046048322</v>
      </c>
      <c r="AU44" s="6"/>
      <c r="AV44" s="6"/>
      <c r="AW44" s="6">
        <v>8.9628864398324959E-2</v>
      </c>
      <c r="AX44" s="6">
        <v>0.11372481406154634</v>
      </c>
      <c r="AY44" s="9">
        <v>8.5049005481153978E-3</v>
      </c>
      <c r="AZ44" s="28">
        <v>8.7368949480540938E-3</v>
      </c>
    </row>
    <row r="45" spans="1:52" x14ac:dyDescent="0.3">
      <c r="A45" s="16">
        <v>43</v>
      </c>
      <c r="B45" s="4">
        <v>22</v>
      </c>
      <c r="C45" s="14" t="s">
        <v>67</v>
      </c>
      <c r="D45" s="10">
        <v>2019</v>
      </c>
      <c r="E45" s="16">
        <v>38.32</v>
      </c>
      <c r="F45" s="16">
        <v>3</v>
      </c>
      <c r="G45" s="14">
        <v>90</v>
      </c>
      <c r="H45" s="11">
        <v>3</v>
      </c>
      <c r="I45" s="16">
        <v>6</v>
      </c>
      <c r="J45" s="16">
        <f t="shared" si="0"/>
        <v>3</v>
      </c>
      <c r="K45" s="5">
        <v>3</v>
      </c>
      <c r="L45" s="22">
        <v>3.8733333333333331</v>
      </c>
      <c r="M45" s="6">
        <v>3.8166666666666664</v>
      </c>
      <c r="N45" s="6"/>
      <c r="O45" s="6"/>
      <c r="P45" s="6"/>
      <c r="Q45" s="6"/>
      <c r="R45" s="6"/>
      <c r="S45" s="6"/>
      <c r="T45" s="6">
        <v>4.1000000000000005</v>
      </c>
      <c r="U45" s="6">
        <v>3.6799999999999997</v>
      </c>
      <c r="V45" s="6">
        <v>4.3833333333333337</v>
      </c>
      <c r="W45" s="6">
        <v>2.9933333333333336</v>
      </c>
      <c r="X45" s="6">
        <v>98.530000000000015</v>
      </c>
      <c r="Y45" s="6">
        <v>95.186666666666667</v>
      </c>
      <c r="Z45" s="2">
        <v>49.333333333333336</v>
      </c>
      <c r="AA45" s="2">
        <v>123.66666666666667</v>
      </c>
      <c r="AB45" s="6">
        <v>1.2933333333333332</v>
      </c>
      <c r="AC45" s="6">
        <v>1.5599999999999998</v>
      </c>
      <c r="AD45" s="8">
        <v>9.7000000000000017E-2</v>
      </c>
      <c r="AE45" s="23">
        <v>0.10466666666666667</v>
      </c>
      <c r="AF45" s="33"/>
      <c r="AG45" s="22">
        <v>1.5275252316519092E-2</v>
      </c>
      <c r="AH45" s="6">
        <v>1.5275252316519529E-2</v>
      </c>
      <c r="AI45" s="6"/>
      <c r="AJ45" s="6"/>
      <c r="AK45" s="6"/>
      <c r="AL45" s="6"/>
      <c r="AM45" s="6"/>
      <c r="AN45" s="6"/>
      <c r="AO45" s="6">
        <v>1.8248287590894665</v>
      </c>
      <c r="AP45" s="6">
        <v>2.9098453567157141</v>
      </c>
      <c r="AQ45" s="6">
        <v>6.6583281184793869E-2</v>
      </c>
      <c r="AR45" s="6">
        <v>0.34063665882187938</v>
      </c>
      <c r="AS45" s="6">
        <v>1.3329291053916024</v>
      </c>
      <c r="AT45" s="6">
        <v>1.808655117299405</v>
      </c>
      <c r="AU45" s="2">
        <v>0.57735026918962373</v>
      </c>
      <c r="AV45" s="2">
        <v>46.285346853332889</v>
      </c>
      <c r="AW45" s="6">
        <v>0.12503332889007368</v>
      </c>
      <c r="AX45" s="6">
        <v>0.18681541692269435</v>
      </c>
      <c r="AY45" s="9">
        <v>2.000000000000023E-3</v>
      </c>
      <c r="AZ45" s="28">
        <v>3.5118845842842345E-3</v>
      </c>
    </row>
    <row r="46" spans="1:52" x14ac:dyDescent="0.3">
      <c r="A46" s="16">
        <v>44</v>
      </c>
      <c r="B46" s="4">
        <v>23</v>
      </c>
      <c r="C46" s="14" t="s">
        <v>68</v>
      </c>
      <c r="D46" s="10">
        <v>2019</v>
      </c>
      <c r="E46" s="16">
        <v>34.58</v>
      </c>
      <c r="F46" s="16">
        <v>2</v>
      </c>
      <c r="G46" s="14">
        <v>30</v>
      </c>
      <c r="H46" s="11">
        <v>2</v>
      </c>
      <c r="I46" s="16">
        <v>6</v>
      </c>
      <c r="J46" s="16">
        <f t="shared" si="0"/>
        <v>3</v>
      </c>
      <c r="K46" s="5">
        <v>3</v>
      </c>
      <c r="L46" s="22">
        <v>3.7699999999999996</v>
      </c>
      <c r="M46" s="6">
        <v>3.7266666666666666</v>
      </c>
      <c r="N46" s="6">
        <v>4.88</v>
      </c>
      <c r="O46" s="6">
        <v>4.0233333333333334</v>
      </c>
      <c r="P46" s="6">
        <v>1.41</v>
      </c>
      <c r="Q46" s="6">
        <v>0.88666666666666671</v>
      </c>
      <c r="R46" s="6">
        <v>1.1766666666666665</v>
      </c>
      <c r="S46" s="6">
        <v>0.70666666666666667</v>
      </c>
      <c r="T46" s="6">
        <v>7.93</v>
      </c>
      <c r="U46" s="6">
        <v>7.8966666666666656</v>
      </c>
      <c r="V46" s="6">
        <v>3.19</v>
      </c>
      <c r="W46" s="6">
        <v>2.16</v>
      </c>
      <c r="X46" s="6">
        <v>99.256666666666661</v>
      </c>
      <c r="Y46" s="6">
        <v>97.90666666666668</v>
      </c>
      <c r="Z46" s="2">
        <v>172.33333333333334</v>
      </c>
      <c r="AA46" s="2">
        <v>240</v>
      </c>
      <c r="AB46" s="6">
        <v>0.20666666666666667</v>
      </c>
      <c r="AC46" s="6">
        <v>0.22</v>
      </c>
      <c r="AD46" s="8">
        <v>4.5000000000000005E-2</v>
      </c>
      <c r="AE46" s="23">
        <v>4.4333333333333336E-2</v>
      </c>
      <c r="AF46" s="33"/>
      <c r="AG46" s="22">
        <v>1.0000000000000009E-2</v>
      </c>
      <c r="AH46" s="6">
        <v>2.3094010767585566E-2</v>
      </c>
      <c r="AI46" s="6">
        <v>0.53394756296849977</v>
      </c>
      <c r="AJ46" s="6">
        <v>0.28095076674273944</v>
      </c>
      <c r="AK46" s="6">
        <v>0.8485281374238568</v>
      </c>
      <c r="AL46" s="6">
        <v>0.3100537587795596</v>
      </c>
      <c r="AM46" s="6">
        <v>0.42735621363604082</v>
      </c>
      <c r="AN46" s="6">
        <v>6.1101009266077859E-2</v>
      </c>
      <c r="AO46" s="6">
        <v>0.10583005244258456</v>
      </c>
      <c r="AP46" s="6">
        <v>5.7735026918986987E-3</v>
      </c>
      <c r="AQ46" s="6">
        <v>1.0308734160894828</v>
      </c>
      <c r="AR46" s="6">
        <v>0.27712812921102065</v>
      </c>
      <c r="AS46" s="6">
        <v>1.2874911002928637</v>
      </c>
      <c r="AT46" s="6">
        <v>1.9506238318377171</v>
      </c>
      <c r="AU46" s="2">
        <v>117.20210464549403</v>
      </c>
      <c r="AV46" s="2">
        <v>0</v>
      </c>
      <c r="AW46" s="6">
        <v>4.1633319989322647E-2</v>
      </c>
      <c r="AX46" s="6">
        <v>7.9372539331937719E-2</v>
      </c>
      <c r="AY46" s="9">
        <v>4.3588989435406778E-3</v>
      </c>
      <c r="AZ46" s="28">
        <v>3.5118845842842428E-3</v>
      </c>
    </row>
    <row r="47" spans="1:52" x14ac:dyDescent="0.3">
      <c r="A47" s="16">
        <v>45</v>
      </c>
      <c r="B47" s="4">
        <v>23</v>
      </c>
      <c r="C47" s="14" t="s">
        <v>68</v>
      </c>
      <c r="D47" s="10">
        <v>2019</v>
      </c>
      <c r="E47" s="16">
        <v>34.58</v>
      </c>
      <c r="F47" s="16">
        <v>2</v>
      </c>
      <c r="G47" s="14">
        <v>90</v>
      </c>
      <c r="H47" s="11">
        <v>3</v>
      </c>
      <c r="I47" s="16">
        <v>6</v>
      </c>
      <c r="J47" s="16">
        <f t="shared" si="0"/>
        <v>3</v>
      </c>
      <c r="K47" s="5">
        <v>3</v>
      </c>
      <c r="L47" s="22">
        <v>3.6433333333333331</v>
      </c>
      <c r="M47" s="6">
        <v>3.6999999999999997</v>
      </c>
      <c r="N47" s="6">
        <v>6.666666666666667</v>
      </c>
      <c r="O47" s="6">
        <v>5.6933333333333325</v>
      </c>
      <c r="P47" s="6">
        <v>1.5666666666666667</v>
      </c>
      <c r="Q47" s="6">
        <v>1.7599999999999998</v>
      </c>
      <c r="R47" s="6">
        <v>1.1633333333333333</v>
      </c>
      <c r="S47" s="6">
        <v>0.77999999999999992</v>
      </c>
      <c r="T47" s="6">
        <v>5.9899999999999993</v>
      </c>
      <c r="U47" s="6">
        <v>5.4433333333333325</v>
      </c>
      <c r="V47" s="6">
        <v>2</v>
      </c>
      <c r="W47" s="6">
        <v>2</v>
      </c>
      <c r="X47" s="6">
        <v>95.196666666666673</v>
      </c>
      <c r="Y47" s="6">
        <v>95.903333333333322</v>
      </c>
      <c r="Z47" s="2">
        <v>192.33333333333334</v>
      </c>
      <c r="AA47" s="2">
        <v>240</v>
      </c>
      <c r="AB47" s="6">
        <v>0.53</v>
      </c>
      <c r="AC47" s="6">
        <v>0.56666666666666676</v>
      </c>
      <c r="AD47" s="8">
        <v>7.6999999999999999E-2</v>
      </c>
      <c r="AE47" s="23">
        <v>0.06</v>
      </c>
      <c r="AF47" s="33"/>
      <c r="AG47" s="22">
        <v>5.7735026918963907E-3</v>
      </c>
      <c r="AH47" s="6">
        <v>8.6602540378443948E-2</v>
      </c>
      <c r="AI47" s="6">
        <v>0.38940124978399004</v>
      </c>
      <c r="AJ47" s="6">
        <v>0.72665902136650784</v>
      </c>
      <c r="AK47" s="6">
        <v>0.13650396819628835</v>
      </c>
      <c r="AL47" s="6">
        <v>0.39051248379533288</v>
      </c>
      <c r="AM47" s="6">
        <v>0.17387735140993316</v>
      </c>
      <c r="AN47" s="6">
        <v>7.2111025509279877E-2</v>
      </c>
      <c r="AO47" s="6">
        <v>0.30512292604784746</v>
      </c>
      <c r="AP47" s="6">
        <v>0.42618462352991238</v>
      </c>
      <c r="AQ47" s="6">
        <v>0.01</v>
      </c>
      <c r="AR47" s="6">
        <v>0</v>
      </c>
      <c r="AS47" s="6">
        <v>1.767663240929477</v>
      </c>
      <c r="AT47" s="6">
        <v>2.4204613885235591</v>
      </c>
      <c r="AU47" s="2">
        <v>2.0816659994661375</v>
      </c>
      <c r="AV47" s="2">
        <v>0</v>
      </c>
      <c r="AW47" s="6">
        <v>8.0000000000000016E-2</v>
      </c>
      <c r="AX47" s="6">
        <v>3.0550504633038877E-2</v>
      </c>
      <c r="AY47" s="9">
        <v>3.4641016151377574E-3</v>
      </c>
      <c r="AZ47" s="28">
        <v>1.1135528725660055E-2</v>
      </c>
    </row>
    <row r="48" spans="1:52" x14ac:dyDescent="0.3">
      <c r="A48" s="16">
        <v>46</v>
      </c>
      <c r="B48" s="4">
        <v>24</v>
      </c>
      <c r="C48" s="14" t="s">
        <v>69</v>
      </c>
      <c r="D48" s="10">
        <v>2020</v>
      </c>
      <c r="E48" s="16">
        <v>33.840000000000003</v>
      </c>
      <c r="F48" s="16">
        <v>2</v>
      </c>
      <c r="G48" s="14">
        <v>15</v>
      </c>
      <c r="H48" s="11">
        <v>1</v>
      </c>
      <c r="I48" s="16">
        <v>6</v>
      </c>
      <c r="J48" s="16">
        <f t="shared" si="0"/>
        <v>3</v>
      </c>
      <c r="K48" s="5">
        <v>3</v>
      </c>
      <c r="L48" s="22">
        <v>3.7266666666666666</v>
      </c>
      <c r="M48" s="6">
        <v>3.7433333333333336</v>
      </c>
      <c r="N48" s="6"/>
      <c r="O48" s="6"/>
      <c r="P48" s="6"/>
      <c r="Q48" s="6"/>
      <c r="R48" s="6"/>
      <c r="S48" s="6"/>
      <c r="T48" s="6"/>
      <c r="U48" s="6"/>
      <c r="V48" s="6">
        <v>4.293333333333333</v>
      </c>
      <c r="W48" s="6">
        <v>4.2600000000000007</v>
      </c>
      <c r="X48" s="6">
        <v>92.38</v>
      </c>
      <c r="Y48" s="6">
        <v>95.19</v>
      </c>
      <c r="Z48" s="2">
        <v>104</v>
      </c>
      <c r="AA48" s="2">
        <v>177</v>
      </c>
      <c r="AB48" s="6"/>
      <c r="AC48" s="6"/>
      <c r="AD48" s="8"/>
      <c r="AE48" s="23"/>
      <c r="AF48" s="33"/>
      <c r="AG48" s="22">
        <v>2.5166114784235531E-2</v>
      </c>
      <c r="AH48" s="6">
        <v>2.3094010767584796E-2</v>
      </c>
      <c r="AI48" s="6"/>
      <c r="AJ48" s="6"/>
      <c r="AK48" s="6"/>
      <c r="AL48" s="6"/>
      <c r="AM48" s="6"/>
      <c r="AN48" s="6"/>
      <c r="AO48" s="6"/>
      <c r="AP48" s="6"/>
      <c r="AQ48" s="6">
        <v>9.073771725877422E-2</v>
      </c>
      <c r="AR48" s="6">
        <v>0.49426713425029495</v>
      </c>
      <c r="AS48" s="6">
        <v>0.39887341350358513</v>
      </c>
      <c r="AT48" s="6">
        <v>1.7404597093871532</v>
      </c>
      <c r="AU48" s="2">
        <v>19</v>
      </c>
      <c r="AV48" s="2">
        <v>19.697715603592208</v>
      </c>
      <c r="AW48" s="6"/>
      <c r="AX48" s="6"/>
      <c r="AY48" s="9"/>
      <c r="AZ48" s="28"/>
    </row>
    <row r="49" spans="1:52" x14ac:dyDescent="0.3">
      <c r="A49" s="16">
        <v>47</v>
      </c>
      <c r="B49" s="4">
        <v>24</v>
      </c>
      <c r="C49" s="14" t="s">
        <v>69</v>
      </c>
      <c r="D49" s="10">
        <v>2020</v>
      </c>
      <c r="E49" s="16">
        <v>33.840000000000003</v>
      </c>
      <c r="F49" s="16">
        <v>2</v>
      </c>
      <c r="G49" s="14">
        <v>127</v>
      </c>
      <c r="H49" s="11">
        <v>3</v>
      </c>
      <c r="I49" s="16">
        <v>6</v>
      </c>
      <c r="J49" s="16">
        <f t="shared" si="0"/>
        <v>3</v>
      </c>
      <c r="K49" s="5">
        <v>3</v>
      </c>
      <c r="L49" s="22">
        <v>3.6033333333333331</v>
      </c>
      <c r="M49" s="6">
        <v>3.6299999999999994</v>
      </c>
      <c r="N49" s="6">
        <v>6.48</v>
      </c>
      <c r="O49" s="6">
        <v>5.3900000000000006</v>
      </c>
      <c r="P49" s="6">
        <v>1.7066666666666668</v>
      </c>
      <c r="Q49" s="6">
        <v>1.6866666666666665</v>
      </c>
      <c r="R49" s="6">
        <v>3.063333333333333</v>
      </c>
      <c r="S49" s="6">
        <v>1.6499999999999997</v>
      </c>
      <c r="T49" s="6">
        <v>5.24</v>
      </c>
      <c r="U49" s="6">
        <v>5.7249999999999996</v>
      </c>
      <c r="V49" s="6">
        <v>3.5449999999999999</v>
      </c>
      <c r="W49" s="6">
        <v>2</v>
      </c>
      <c r="X49" s="6">
        <v>92.05</v>
      </c>
      <c r="Y49" s="6">
        <v>95.143333333333331</v>
      </c>
      <c r="Z49" s="2">
        <v>102</v>
      </c>
      <c r="AA49" s="2">
        <v>240</v>
      </c>
      <c r="AB49" s="6">
        <v>1.25</v>
      </c>
      <c r="AC49" s="6">
        <v>1.2466666666666668</v>
      </c>
      <c r="AD49" s="8">
        <v>9.9999999999999992E-2</v>
      </c>
      <c r="AE49" s="23">
        <v>8.8333333333333333E-2</v>
      </c>
      <c r="AF49" s="33"/>
      <c r="AG49" s="22">
        <v>1.5275252316519966E-2</v>
      </c>
      <c r="AH49" s="6">
        <v>3.4641016151376811E-2</v>
      </c>
      <c r="AI49" s="6">
        <v>0.12000000000000012</v>
      </c>
      <c r="AJ49" s="6">
        <v>0.58129166517334496</v>
      </c>
      <c r="AK49" s="6">
        <v>5.7735026918963907E-3</v>
      </c>
      <c r="AL49" s="6">
        <v>0.28988503468329185</v>
      </c>
      <c r="AM49" s="6">
        <v>0.14047538337136928</v>
      </c>
      <c r="AN49" s="6">
        <v>0.47822588804873406</v>
      </c>
      <c r="AO49" s="6">
        <v>0.33941125496954311</v>
      </c>
      <c r="AP49" s="6">
        <v>0.60104076400856521</v>
      </c>
      <c r="AQ49" s="6">
        <v>1.5061374439273467</v>
      </c>
      <c r="AR49" s="6">
        <v>0</v>
      </c>
      <c r="AS49" s="6">
        <v>1.0565509926170227</v>
      </c>
      <c r="AT49" s="6">
        <v>1.8137346369668674</v>
      </c>
      <c r="AU49" s="2">
        <v>33.181320046074113</v>
      </c>
      <c r="AV49" s="2">
        <v>0</v>
      </c>
      <c r="AW49" s="6">
        <v>1.732050807568879E-2</v>
      </c>
      <c r="AX49" s="6">
        <v>0.1357694123627752</v>
      </c>
      <c r="AY49" s="9">
        <v>4.9999999999999975E-3</v>
      </c>
      <c r="AZ49" s="28">
        <v>8.5049005481153822E-3</v>
      </c>
    </row>
    <row r="50" spans="1:52" x14ac:dyDescent="0.3">
      <c r="A50" s="16">
        <v>48</v>
      </c>
      <c r="B50" s="4">
        <v>25</v>
      </c>
      <c r="C50" s="14" t="s">
        <v>70</v>
      </c>
      <c r="D50" s="10">
        <v>2020</v>
      </c>
      <c r="E50" s="16">
        <v>39.44</v>
      </c>
      <c r="F50" s="16">
        <v>3</v>
      </c>
      <c r="G50" s="14">
        <v>20</v>
      </c>
      <c r="H50" s="11">
        <v>1</v>
      </c>
      <c r="I50" s="16">
        <v>6</v>
      </c>
      <c r="J50" s="16">
        <f t="shared" si="0"/>
        <v>3</v>
      </c>
      <c r="K50" s="5">
        <v>3</v>
      </c>
      <c r="L50" s="22">
        <v>3.793333333333333</v>
      </c>
      <c r="M50" s="6">
        <v>3.7766666666666668</v>
      </c>
      <c r="N50" s="6">
        <v>4.583333333333333</v>
      </c>
      <c r="O50" s="6">
        <v>4.3966666666666665</v>
      </c>
      <c r="P50" s="6">
        <v>1.5633333333333332</v>
      </c>
      <c r="Q50" s="6">
        <v>1.6766666666666667</v>
      </c>
      <c r="R50" s="6">
        <v>2.3233333333333337</v>
      </c>
      <c r="S50" s="6">
        <v>1.0366666666666666</v>
      </c>
      <c r="T50" s="6">
        <v>8.0233333333333334</v>
      </c>
      <c r="U50" s="6">
        <v>8.2299999999999986</v>
      </c>
      <c r="V50" s="6">
        <v>5.9666666666666659</v>
      </c>
      <c r="W50" s="6">
        <v>5.13</v>
      </c>
      <c r="X50" s="6">
        <v>93.766666666666652</v>
      </c>
      <c r="Y50" s="6">
        <v>99</v>
      </c>
      <c r="Z50" s="2">
        <v>39.666666666666664</v>
      </c>
      <c r="AA50" s="2">
        <v>97.666666666666671</v>
      </c>
      <c r="AB50" s="6"/>
      <c r="AC50" s="6"/>
      <c r="AD50" s="8"/>
      <c r="AE50" s="23"/>
      <c r="AF50" s="33"/>
      <c r="AG50" s="22">
        <v>3.214550253664275E-2</v>
      </c>
      <c r="AH50" s="6">
        <v>1.1547005383792783E-2</v>
      </c>
      <c r="AI50" s="6">
        <v>0.27790885796126324</v>
      </c>
      <c r="AJ50" s="6">
        <v>0.14011899704655773</v>
      </c>
      <c r="AK50" s="6">
        <v>0.36774085078127139</v>
      </c>
      <c r="AL50" s="6">
        <v>7.767453465154027E-2</v>
      </c>
      <c r="AM50" s="6">
        <v>0.10066445913694388</v>
      </c>
      <c r="AN50" s="6">
        <v>0.17387735140993299</v>
      </c>
      <c r="AO50" s="6">
        <v>2.0816659994659887E-2</v>
      </c>
      <c r="AP50" s="6">
        <v>9.9999999999997868E-3</v>
      </c>
      <c r="AQ50" s="6">
        <v>0.15044378795195851</v>
      </c>
      <c r="AR50" s="6">
        <v>0.15716233645501695</v>
      </c>
      <c r="AS50" s="6">
        <v>0.6961561127601279</v>
      </c>
      <c r="AT50" s="6">
        <v>0</v>
      </c>
      <c r="AU50" s="2">
        <v>6.8068592855540446</v>
      </c>
      <c r="AV50" s="2">
        <v>2.516611478423584</v>
      </c>
      <c r="AW50" s="6"/>
      <c r="AX50" s="6"/>
      <c r="AY50" s="9"/>
      <c r="AZ50" s="28"/>
    </row>
    <row r="51" spans="1:52" x14ac:dyDescent="0.3">
      <c r="A51" s="16">
        <v>49</v>
      </c>
      <c r="B51" s="4">
        <v>25</v>
      </c>
      <c r="C51" s="14" t="s">
        <v>70</v>
      </c>
      <c r="D51" s="10">
        <v>2020</v>
      </c>
      <c r="E51" s="16">
        <v>39.44</v>
      </c>
      <c r="F51" s="16">
        <v>3</v>
      </c>
      <c r="G51" s="14">
        <v>60</v>
      </c>
      <c r="H51" s="11">
        <v>2</v>
      </c>
      <c r="I51" s="16">
        <v>6</v>
      </c>
      <c r="J51" s="16">
        <f t="shared" si="0"/>
        <v>3</v>
      </c>
      <c r="K51" s="5">
        <v>3</v>
      </c>
      <c r="L51" s="22">
        <v>3.7833333333333332</v>
      </c>
      <c r="M51" s="6">
        <v>3.7633333333333332</v>
      </c>
      <c r="N51" s="6">
        <v>5.44</v>
      </c>
      <c r="O51" s="6">
        <v>5.2966666666666669</v>
      </c>
      <c r="P51" s="6">
        <v>1.5766666666666664</v>
      </c>
      <c r="Q51" s="6">
        <v>1.4400000000000002</v>
      </c>
      <c r="R51" s="6">
        <v>2.69</v>
      </c>
      <c r="S51" s="6">
        <v>1.46</v>
      </c>
      <c r="T51" s="6">
        <v>6.28</v>
      </c>
      <c r="U51" s="6">
        <v>6.5999999999999988</v>
      </c>
      <c r="V51" s="6">
        <v>4.0666666666666664</v>
      </c>
      <c r="W51" s="6">
        <v>2.3166666666666669</v>
      </c>
      <c r="X51" s="6">
        <v>93.303333333333327</v>
      </c>
      <c r="Y51" s="6">
        <v>99.023333333333326</v>
      </c>
      <c r="Z51" s="2">
        <v>66</v>
      </c>
      <c r="AA51" s="2">
        <v>226.66666666666666</v>
      </c>
      <c r="AB51" s="6">
        <v>1.3233333333333333</v>
      </c>
      <c r="AC51" s="6">
        <v>2.6633333333333336</v>
      </c>
      <c r="AD51" s="8">
        <v>8.433333333333333E-2</v>
      </c>
      <c r="AE51" s="23">
        <v>7.8666666666666663E-2</v>
      </c>
      <c r="AF51" s="33"/>
      <c r="AG51" s="22">
        <v>2.0816659994661382E-2</v>
      </c>
      <c r="AH51" s="6">
        <v>2.0816659994661379E-2</v>
      </c>
      <c r="AI51" s="6">
        <v>0.56400354608814329</v>
      </c>
      <c r="AJ51" s="6">
        <v>0.17156145643277063</v>
      </c>
      <c r="AK51" s="6">
        <v>0.4792007234273889</v>
      </c>
      <c r="AL51" s="6">
        <v>0.27404379212089436</v>
      </c>
      <c r="AM51" s="6">
        <v>0.21166010488516743</v>
      </c>
      <c r="AN51" s="6">
        <v>0.20518284528683189</v>
      </c>
      <c r="AO51" s="6">
        <v>0.38196858509568599</v>
      </c>
      <c r="AP51" s="6">
        <v>0.22113344387496081</v>
      </c>
      <c r="AQ51" s="6">
        <v>1.1809459485231881</v>
      </c>
      <c r="AR51" s="6">
        <v>0.54848275573014482</v>
      </c>
      <c r="AS51" s="6">
        <v>1.8647341186703696</v>
      </c>
      <c r="AT51" s="6">
        <v>9.7125348562227654E-2</v>
      </c>
      <c r="AU51" s="2">
        <v>3.4641016151377544</v>
      </c>
      <c r="AV51" s="2">
        <v>23.094010767585047</v>
      </c>
      <c r="AW51" s="6">
        <v>6.5064070986476943E-2</v>
      </c>
      <c r="AX51" s="6">
        <v>0.44500936319737483</v>
      </c>
      <c r="AY51" s="9">
        <v>2.0816659994661265E-3</v>
      </c>
      <c r="AZ51" s="28">
        <v>3.2145502536643183E-3</v>
      </c>
    </row>
    <row r="52" spans="1:52" x14ac:dyDescent="0.3">
      <c r="A52" s="16">
        <v>50</v>
      </c>
      <c r="B52" s="4">
        <v>26</v>
      </c>
      <c r="C52" s="14" t="s">
        <v>71</v>
      </c>
      <c r="D52" s="10">
        <v>2020</v>
      </c>
      <c r="E52" s="52">
        <v>31.8</v>
      </c>
      <c r="F52" s="16">
        <v>1</v>
      </c>
      <c r="G52" s="14">
        <v>20</v>
      </c>
      <c r="H52" s="11">
        <v>1</v>
      </c>
      <c r="I52" s="16">
        <v>6</v>
      </c>
      <c r="J52" s="16">
        <f t="shared" si="0"/>
        <v>3</v>
      </c>
      <c r="K52" s="5">
        <v>3</v>
      </c>
      <c r="L52" s="22">
        <v>3.8066666666666666</v>
      </c>
      <c r="M52" s="6">
        <v>3.7133333333333334</v>
      </c>
      <c r="N52" s="6">
        <v>6.7766666666666664</v>
      </c>
      <c r="O52" s="6">
        <v>6.8466666666666667</v>
      </c>
      <c r="P52" s="6">
        <v>2.186666666666667</v>
      </c>
      <c r="Q52" s="6">
        <v>2.36</v>
      </c>
      <c r="R52" s="6">
        <v>3.3066666666666666</v>
      </c>
      <c r="S52" s="6">
        <v>9.0000000000000011E-2</v>
      </c>
      <c r="T52" s="6">
        <v>8.1233333333333348</v>
      </c>
      <c r="U52" s="6">
        <v>8.2099999999999991</v>
      </c>
      <c r="V52" s="6">
        <v>5.0866666666666669</v>
      </c>
      <c r="W52" s="6">
        <v>4.8533333333333335</v>
      </c>
      <c r="X52" s="6">
        <v>91.466666666666683</v>
      </c>
      <c r="Y52" s="6">
        <v>98.023333333333326</v>
      </c>
      <c r="Z52" s="2">
        <v>36</v>
      </c>
      <c r="AA52" s="2">
        <v>85.333333333333329</v>
      </c>
      <c r="AB52" s="6"/>
      <c r="AC52" s="6"/>
      <c r="AD52" s="8"/>
      <c r="AE52" s="23"/>
      <c r="AF52" s="33"/>
      <c r="AG52" s="22">
        <v>1.5275252316519385E-2</v>
      </c>
      <c r="AH52" s="6">
        <v>5.7735026918963907E-3</v>
      </c>
      <c r="AI52" s="6">
        <v>0.2811286775363433</v>
      </c>
      <c r="AJ52" s="6">
        <v>0.14011899704655814</v>
      </c>
      <c r="AK52" s="6">
        <v>2.3094010767585181E-2</v>
      </c>
      <c r="AL52" s="6">
        <v>6.082762530298242E-2</v>
      </c>
      <c r="AM52" s="6">
        <v>0.37581023580170558</v>
      </c>
      <c r="AN52" s="6">
        <v>1.7320508075688763E-2</v>
      </c>
      <c r="AO52" s="6">
        <v>8.736894948054312E-2</v>
      </c>
      <c r="AP52" s="6">
        <v>6.999999999999991E-2</v>
      </c>
      <c r="AQ52" s="6">
        <v>9.2915732431775547E-2</v>
      </c>
      <c r="AR52" s="6">
        <v>0.73364387364260963</v>
      </c>
      <c r="AS52" s="6">
        <v>1.7904841058589052</v>
      </c>
      <c r="AT52" s="6">
        <v>1.3134813791346094</v>
      </c>
      <c r="AU52" s="2">
        <v>1</v>
      </c>
      <c r="AV52" s="2">
        <v>12.662279942148391</v>
      </c>
      <c r="AW52" s="6"/>
      <c r="AX52" s="6"/>
      <c r="AY52" s="9"/>
      <c r="AZ52" s="28"/>
    </row>
    <row r="53" spans="1:52" x14ac:dyDescent="0.3">
      <c r="A53" s="16">
        <v>51</v>
      </c>
      <c r="B53" s="4">
        <v>26</v>
      </c>
      <c r="C53" s="14" t="s">
        <v>71</v>
      </c>
      <c r="D53" s="10">
        <v>2020</v>
      </c>
      <c r="E53" s="52">
        <v>31.8</v>
      </c>
      <c r="F53" s="16">
        <v>1</v>
      </c>
      <c r="G53" s="14">
        <v>60</v>
      </c>
      <c r="H53" s="11">
        <v>2</v>
      </c>
      <c r="I53" s="16">
        <v>6</v>
      </c>
      <c r="J53" s="16">
        <f t="shared" si="0"/>
        <v>3</v>
      </c>
      <c r="K53" s="5">
        <v>3</v>
      </c>
      <c r="L53" s="22">
        <v>3.7100000000000004</v>
      </c>
      <c r="M53" s="6">
        <v>3.6533333333333338</v>
      </c>
      <c r="N53" s="6">
        <v>7.3599999999999994</v>
      </c>
      <c r="O53" s="6">
        <v>6.72</v>
      </c>
      <c r="P53" s="6">
        <v>2.2933333333333334</v>
      </c>
      <c r="Q53" s="6">
        <v>1.51</v>
      </c>
      <c r="R53" s="6">
        <v>3.0066666666666664</v>
      </c>
      <c r="S53" s="6">
        <v>0.75666666666666671</v>
      </c>
      <c r="T53" s="6">
        <v>6.169999999999999</v>
      </c>
      <c r="U53" s="6">
        <v>6.4933333333333323</v>
      </c>
      <c r="V53" s="6">
        <v>2</v>
      </c>
      <c r="W53" s="6">
        <v>2.2333333333333334</v>
      </c>
      <c r="X53" s="6">
        <v>90.433333333333337</v>
      </c>
      <c r="Y53" s="6">
        <v>97.17</v>
      </c>
      <c r="Z53" s="2">
        <v>45</v>
      </c>
      <c r="AA53" s="2">
        <v>199.33333333333334</v>
      </c>
      <c r="AB53" s="6">
        <v>1.8066666666666666</v>
      </c>
      <c r="AC53" s="6">
        <v>4.2933333333333339</v>
      </c>
      <c r="AD53" s="8">
        <v>8.1666666666666665E-2</v>
      </c>
      <c r="AE53" s="23">
        <v>6.9333333333333344E-2</v>
      </c>
      <c r="AF53" s="33"/>
      <c r="AG53" s="22">
        <v>2.6457513110646015E-2</v>
      </c>
      <c r="AH53" s="6">
        <v>5.7735026918960064E-3</v>
      </c>
      <c r="AI53" s="6">
        <v>0.49487372126634355</v>
      </c>
      <c r="AJ53" s="6">
        <v>6.0827625302981629E-2</v>
      </c>
      <c r="AK53" s="6">
        <v>1.2271240089466642</v>
      </c>
      <c r="AL53" s="6">
        <v>2.6457513110645928E-2</v>
      </c>
      <c r="AM53" s="6">
        <v>0.42359571921035011</v>
      </c>
      <c r="AN53" s="6">
        <v>0.23586719427112654</v>
      </c>
      <c r="AO53" s="6">
        <v>0.13453624047073637</v>
      </c>
      <c r="AP53" s="6">
        <v>0.54077105445219087</v>
      </c>
      <c r="AQ53" s="6">
        <v>0.01</v>
      </c>
      <c r="AR53" s="6">
        <v>0.40414518843273817</v>
      </c>
      <c r="AS53" s="6">
        <v>1.1514483632943913</v>
      </c>
      <c r="AT53" s="6">
        <v>2.9965980711466869</v>
      </c>
      <c r="AU53" s="2">
        <v>1.7320508075688772</v>
      </c>
      <c r="AV53" s="2">
        <v>41.004064839151425</v>
      </c>
      <c r="AW53" s="6">
        <v>0.15275252316519469</v>
      </c>
      <c r="AX53" s="6">
        <v>0.6151693533762338</v>
      </c>
      <c r="AY53" s="9">
        <v>2.516611478423593E-3</v>
      </c>
      <c r="AZ53" s="28">
        <v>3.2145502536643292E-3</v>
      </c>
    </row>
    <row r="54" spans="1:52" x14ac:dyDescent="0.3">
      <c r="A54" s="16">
        <v>52</v>
      </c>
      <c r="B54" s="4">
        <v>27</v>
      </c>
      <c r="C54" s="14" t="s">
        <v>72</v>
      </c>
      <c r="D54" s="10">
        <v>2020</v>
      </c>
      <c r="E54" s="16">
        <v>33.32</v>
      </c>
      <c r="F54" s="16">
        <v>2</v>
      </c>
      <c r="G54" s="14">
        <v>20</v>
      </c>
      <c r="H54" s="11">
        <v>1</v>
      </c>
      <c r="I54" s="16">
        <v>6</v>
      </c>
      <c r="J54" s="16">
        <f t="shared" si="0"/>
        <v>3</v>
      </c>
      <c r="K54" s="5">
        <v>3</v>
      </c>
      <c r="L54" s="22">
        <v>3.7633333333333332</v>
      </c>
      <c r="M54" s="6">
        <v>3.7366666666666668</v>
      </c>
      <c r="N54" s="6">
        <v>4.9933333333333332</v>
      </c>
      <c r="O54" s="6">
        <v>5.003333333333333</v>
      </c>
      <c r="P54" s="6">
        <v>1.4566666666666668</v>
      </c>
      <c r="Q54" s="6">
        <v>1.8333333333333333</v>
      </c>
      <c r="R54" s="6">
        <v>0.78333333333333333</v>
      </c>
      <c r="S54" s="6">
        <v>0.36000000000000004</v>
      </c>
      <c r="T54" s="6">
        <v>7.96</v>
      </c>
      <c r="U54" s="6">
        <v>8.0500000000000007</v>
      </c>
      <c r="V54" s="6">
        <v>5.87</v>
      </c>
      <c r="W54" s="6">
        <v>4.6133333333333333</v>
      </c>
      <c r="X54" s="6">
        <v>95.233333333333334</v>
      </c>
      <c r="Y54" s="6">
        <v>98</v>
      </c>
      <c r="Z54" s="2">
        <v>30.333333333333332</v>
      </c>
      <c r="AA54" s="2">
        <v>95.666666666666671</v>
      </c>
      <c r="AB54" s="6"/>
      <c r="AC54" s="6"/>
      <c r="AD54" s="8"/>
      <c r="AE54" s="23"/>
      <c r="AF54" s="33"/>
      <c r="AG54" s="22">
        <v>5.7735026918963907E-3</v>
      </c>
      <c r="AH54" s="6">
        <v>5.7735026918963907E-3</v>
      </c>
      <c r="AI54" s="6">
        <v>0.34559128075420703</v>
      </c>
      <c r="AJ54" s="6">
        <v>0.24214320831552072</v>
      </c>
      <c r="AK54" s="6">
        <v>0.28307831660749505</v>
      </c>
      <c r="AL54" s="6">
        <v>0.45796651988254916</v>
      </c>
      <c r="AM54" s="6">
        <v>1.045051832845306</v>
      </c>
      <c r="AN54" s="6">
        <v>0.34394767043839675</v>
      </c>
      <c r="AO54" s="6">
        <v>0.17058722109232</v>
      </c>
      <c r="AP54" s="6">
        <v>7.0000000000000284E-2</v>
      </c>
      <c r="AQ54" s="6">
        <v>5.2915026221291524E-2</v>
      </c>
      <c r="AR54" s="6">
        <v>0.35104605585782228</v>
      </c>
      <c r="AS54" s="6">
        <v>0.59079043097644746</v>
      </c>
      <c r="AT54" s="6">
        <v>0.99337807505501263</v>
      </c>
      <c r="AU54" s="2">
        <v>0.57735026918962373</v>
      </c>
      <c r="AV54" s="2">
        <v>20.428737928059412</v>
      </c>
      <c r="AW54" s="6"/>
      <c r="AX54" s="6"/>
      <c r="AY54" s="9"/>
      <c r="AZ54" s="28"/>
    </row>
    <row r="55" spans="1:52" x14ac:dyDescent="0.3">
      <c r="A55" s="16">
        <v>53</v>
      </c>
      <c r="B55" s="4">
        <v>27</v>
      </c>
      <c r="C55" s="14" t="s">
        <v>72</v>
      </c>
      <c r="D55" s="10">
        <v>2020</v>
      </c>
      <c r="E55" s="16">
        <v>33.32</v>
      </c>
      <c r="F55" s="16">
        <v>2</v>
      </c>
      <c r="G55" s="14">
        <v>60</v>
      </c>
      <c r="H55" s="11">
        <v>2</v>
      </c>
      <c r="I55" s="16">
        <v>6</v>
      </c>
      <c r="J55" s="16">
        <f t="shared" si="0"/>
        <v>3</v>
      </c>
      <c r="K55" s="5">
        <v>3</v>
      </c>
      <c r="L55" s="22">
        <v>3.76</v>
      </c>
      <c r="M55" s="6">
        <v>3.7166666666666668</v>
      </c>
      <c r="N55" s="6">
        <v>5.3</v>
      </c>
      <c r="O55" s="6">
        <v>5.5466666666666669</v>
      </c>
      <c r="P55" s="6">
        <v>1.5533333333333335</v>
      </c>
      <c r="Q55" s="6">
        <v>2.02</v>
      </c>
      <c r="R55" s="6">
        <v>2.8166666666666664</v>
      </c>
      <c r="S55" s="6">
        <v>0.73333333333333339</v>
      </c>
      <c r="T55" s="6">
        <v>6.123333333333334</v>
      </c>
      <c r="U55" s="6">
        <v>7.0866666666666669</v>
      </c>
      <c r="V55" s="6">
        <v>4.583333333333333</v>
      </c>
      <c r="W55" s="6">
        <v>3.07</v>
      </c>
      <c r="X55" s="6">
        <v>93.283333333333317</v>
      </c>
      <c r="Y55" s="6">
        <v>96.563333333333333</v>
      </c>
      <c r="Z55" s="2">
        <v>39.666666666666664</v>
      </c>
      <c r="AA55" s="2">
        <v>143</v>
      </c>
      <c r="AB55" s="6">
        <v>1.2866666666666668</v>
      </c>
      <c r="AC55" s="6">
        <v>0.20666666666666667</v>
      </c>
      <c r="AD55" s="8">
        <v>7.5333333333333335E-2</v>
      </c>
      <c r="AE55" s="23">
        <v>7.2999999999999995E-2</v>
      </c>
      <c r="AF55" s="33"/>
      <c r="AG55" s="22">
        <v>0</v>
      </c>
      <c r="AH55" s="6">
        <v>5.7735026918963907E-3</v>
      </c>
      <c r="AI55" s="6">
        <v>0.31764760348537202</v>
      </c>
      <c r="AJ55" s="6">
        <v>0.27300793639257687</v>
      </c>
      <c r="AK55" s="6">
        <v>0.22501851775650222</v>
      </c>
      <c r="AL55" s="6">
        <v>0.10583005244258373</v>
      </c>
      <c r="AM55" s="6">
        <v>0.43730233629988008</v>
      </c>
      <c r="AN55" s="6">
        <v>0.28536526301099335</v>
      </c>
      <c r="AO55" s="6">
        <v>0.17616280348965124</v>
      </c>
      <c r="AP55" s="6">
        <v>0.48583261863869698</v>
      </c>
      <c r="AQ55" s="6">
        <v>0.59138256089720276</v>
      </c>
      <c r="AR55" s="6">
        <v>0.51507281038703645</v>
      </c>
      <c r="AS55" s="6">
        <v>0.55590766619406495</v>
      </c>
      <c r="AT55" s="6">
        <v>1.5015103507246788</v>
      </c>
      <c r="AU55" s="2">
        <v>4.1633319989322688</v>
      </c>
      <c r="AV55" s="2">
        <v>19.078784028338912</v>
      </c>
      <c r="AW55" s="6">
        <v>0.18230011885167086</v>
      </c>
      <c r="AX55" s="6">
        <v>7.7674534651540283E-2</v>
      </c>
      <c r="AY55" s="9">
        <v>7.0237691685684916E-3</v>
      </c>
      <c r="AZ55" s="28">
        <v>1.7320508075688787E-3</v>
      </c>
    </row>
    <row r="56" spans="1:52" x14ac:dyDescent="0.3">
      <c r="A56" s="16">
        <v>54</v>
      </c>
      <c r="B56" s="4">
        <v>28</v>
      </c>
      <c r="C56" s="14" t="s">
        <v>73</v>
      </c>
      <c r="D56" s="10">
        <v>2020</v>
      </c>
      <c r="E56" s="16">
        <v>39.35</v>
      </c>
      <c r="F56" s="16">
        <v>3</v>
      </c>
      <c r="G56" s="14">
        <v>14</v>
      </c>
      <c r="H56" s="11">
        <v>1</v>
      </c>
      <c r="I56" s="16">
        <v>6</v>
      </c>
      <c r="J56" s="16">
        <f t="shared" si="0"/>
        <v>3</v>
      </c>
      <c r="K56" s="5">
        <v>3</v>
      </c>
      <c r="L56" s="22">
        <v>3.8566666666666669</v>
      </c>
      <c r="M56" s="6">
        <v>3.7933333333333334</v>
      </c>
      <c r="N56" s="6">
        <v>4.6933333333333342</v>
      </c>
      <c r="O56" s="6">
        <v>4.28</v>
      </c>
      <c r="P56" s="6">
        <v>1.3066666666666666</v>
      </c>
      <c r="Q56" s="6">
        <v>1.0866666666666667</v>
      </c>
      <c r="R56" s="6">
        <v>0.25333333333333335</v>
      </c>
      <c r="S56" s="6">
        <v>0.46333333333333337</v>
      </c>
      <c r="T56" s="6">
        <v>7.81</v>
      </c>
      <c r="U56" s="6">
        <v>7.5666666666666664</v>
      </c>
      <c r="V56" s="6">
        <v>3.5166666666666671</v>
      </c>
      <c r="W56" s="6">
        <v>3.24</v>
      </c>
      <c r="X56" s="6">
        <v>96.71</v>
      </c>
      <c r="Y56" s="6">
        <v>98.146666666666661</v>
      </c>
      <c r="Z56" s="7"/>
      <c r="AA56" s="7"/>
      <c r="AB56" s="6"/>
      <c r="AC56" s="6"/>
      <c r="AD56" s="8"/>
      <c r="AE56" s="23"/>
      <c r="AF56" s="33"/>
      <c r="AG56" s="22">
        <v>4.0414518843273191E-2</v>
      </c>
      <c r="AH56" s="6">
        <v>5.5075705472861128E-2</v>
      </c>
      <c r="AI56" s="6">
        <v>0.22143471573656556</v>
      </c>
      <c r="AJ56" s="6">
        <v>0.33421549934136729</v>
      </c>
      <c r="AK56" s="6">
        <v>0.12013880860626734</v>
      </c>
      <c r="AL56" s="6">
        <v>0.19756855350316599</v>
      </c>
      <c r="AM56" s="6">
        <v>0.10066445913694329</v>
      </c>
      <c r="AN56" s="6">
        <v>0.10969655114602893</v>
      </c>
      <c r="AO56" s="6">
        <v>9.6436507609929001E-2</v>
      </c>
      <c r="AP56" s="6">
        <v>0.16258331197676282</v>
      </c>
      <c r="AQ56" s="6">
        <v>1.6973017802775481</v>
      </c>
      <c r="AR56" s="6">
        <v>0.35369478367654761</v>
      </c>
      <c r="AS56" s="6">
        <v>1.789664773079028</v>
      </c>
      <c r="AT56" s="6">
        <v>1.6129889439587948</v>
      </c>
      <c r="AW56" s="6"/>
      <c r="AX56" s="6"/>
      <c r="AY56" s="9"/>
      <c r="AZ56" s="28"/>
    </row>
    <row r="57" spans="1:52" x14ac:dyDescent="0.3">
      <c r="A57" s="16">
        <v>55</v>
      </c>
      <c r="B57" s="4">
        <v>28</v>
      </c>
      <c r="C57" s="14" t="s">
        <v>73</v>
      </c>
      <c r="D57" s="10">
        <v>2020</v>
      </c>
      <c r="E57" s="16">
        <v>39.35</v>
      </c>
      <c r="F57" s="16">
        <v>3</v>
      </c>
      <c r="G57" s="14">
        <v>60</v>
      </c>
      <c r="H57" s="11">
        <v>2</v>
      </c>
      <c r="I57" s="16">
        <v>6</v>
      </c>
      <c r="J57" s="16">
        <f t="shared" si="0"/>
        <v>3</v>
      </c>
      <c r="K57" s="5">
        <v>3</v>
      </c>
      <c r="L57" s="22">
        <v>3.81</v>
      </c>
      <c r="M57" s="6">
        <v>3.8033333333333332</v>
      </c>
      <c r="N57" s="6">
        <v>4.6166666666666663</v>
      </c>
      <c r="O57" s="6">
        <v>4.3</v>
      </c>
      <c r="P57" s="6">
        <v>1.28</v>
      </c>
      <c r="Q57" s="6">
        <v>1.0833333333333333</v>
      </c>
      <c r="R57" s="6">
        <v>0.36499999999999999</v>
      </c>
      <c r="S57" s="6">
        <v>0.31666666666666665</v>
      </c>
      <c r="T57" s="6">
        <v>6.3266666666666671</v>
      </c>
      <c r="U57" s="6">
        <v>7.0733333333333333</v>
      </c>
      <c r="V57" s="6">
        <v>3.6033333333333331</v>
      </c>
      <c r="W57" s="6">
        <v>2.5099999999999998</v>
      </c>
      <c r="X57" s="6">
        <v>96.866666666666674</v>
      </c>
      <c r="Y57" s="6">
        <v>98.683333333333337</v>
      </c>
      <c r="Z57" s="2">
        <v>129.66666666666666</v>
      </c>
      <c r="AA57" s="2">
        <v>104.33333333333333</v>
      </c>
      <c r="AB57" s="6"/>
      <c r="AC57" s="6"/>
      <c r="AD57" s="8"/>
      <c r="AE57" s="23"/>
      <c r="AF57" s="33"/>
      <c r="AG57" s="22">
        <v>1.0000000000000009E-2</v>
      </c>
      <c r="AH57" s="6">
        <v>1.5275252316519383E-2</v>
      </c>
      <c r="AI57" s="6">
        <v>0.34355979586286467</v>
      </c>
      <c r="AJ57" s="6">
        <v>8.9999999999999872E-2</v>
      </c>
      <c r="AK57" s="6">
        <v>0.30805843601498717</v>
      </c>
      <c r="AL57" s="6">
        <v>4.7258156262526045E-2</v>
      </c>
      <c r="AM57" s="6">
        <v>2.1213203435596444E-2</v>
      </c>
      <c r="AN57" s="6">
        <v>0.12055427546683416</v>
      </c>
      <c r="AO57" s="6">
        <v>0.24946609656090199</v>
      </c>
      <c r="AP57" s="6">
        <v>1.0027129865187414</v>
      </c>
      <c r="AQ57" s="6">
        <v>1.605002596051899</v>
      </c>
      <c r="AR57" s="6">
        <v>0.88334591186012712</v>
      </c>
      <c r="AS57" s="6">
        <v>1.1524032858914066</v>
      </c>
      <c r="AT57" s="6">
        <v>0.54848275573015015</v>
      </c>
      <c r="AU57" s="2">
        <v>28.307831660749518</v>
      </c>
      <c r="AV57" s="2">
        <v>60.451082151879902</v>
      </c>
      <c r="AW57" s="6"/>
      <c r="AX57" s="6"/>
      <c r="AY57" s="9"/>
      <c r="AZ57" s="28"/>
    </row>
    <row r="58" spans="1:52" x14ac:dyDescent="0.3">
      <c r="A58" s="17">
        <v>56</v>
      </c>
      <c r="B58" s="50">
        <v>28</v>
      </c>
      <c r="C58" s="15" t="s">
        <v>73</v>
      </c>
      <c r="D58" s="49">
        <v>2020</v>
      </c>
      <c r="E58" s="17">
        <v>39.35</v>
      </c>
      <c r="F58" s="17">
        <v>3</v>
      </c>
      <c r="G58" s="15">
        <v>103</v>
      </c>
      <c r="H58" s="13">
        <v>3</v>
      </c>
      <c r="I58" s="17">
        <v>6</v>
      </c>
      <c r="J58" s="17">
        <f t="shared" si="0"/>
        <v>3</v>
      </c>
      <c r="K58" s="12">
        <v>3</v>
      </c>
      <c r="L58" s="24">
        <v>3.8066666666666666</v>
      </c>
      <c r="M58" s="25">
        <v>3.7966666666666669</v>
      </c>
      <c r="N58" s="25">
        <v>4.2233333333333336</v>
      </c>
      <c r="O58" s="25">
        <v>4</v>
      </c>
      <c r="P58" s="25">
        <v>1.2166666666666668</v>
      </c>
      <c r="Q58" s="25">
        <v>1.2166666666666668</v>
      </c>
      <c r="R58" s="25">
        <v>0.21666666666666667</v>
      </c>
      <c r="S58" s="25">
        <v>0.28333333333333338</v>
      </c>
      <c r="T58" s="25">
        <v>5.15</v>
      </c>
      <c r="U58" s="25">
        <v>6.7866666666666662</v>
      </c>
      <c r="V58" s="25">
        <v>2.7900000000000005</v>
      </c>
      <c r="W58" s="25">
        <v>2</v>
      </c>
      <c r="X58" s="25">
        <v>96.303333333333342</v>
      </c>
      <c r="Y58" s="25">
        <v>98.473333333333343</v>
      </c>
      <c r="Z58" s="46">
        <v>113.66666666666667</v>
      </c>
      <c r="AA58" s="46">
        <v>240</v>
      </c>
      <c r="AB58" s="25">
        <v>3.0333333333333337</v>
      </c>
      <c r="AC58" s="25">
        <v>2.1999999999999997</v>
      </c>
      <c r="AD58" s="26">
        <v>7.9000000000000001E-2</v>
      </c>
      <c r="AE58" s="27">
        <v>6.7333333333333342E-2</v>
      </c>
      <c r="AF58" s="34"/>
      <c r="AG58" s="24">
        <v>2.0816659994661382E-2</v>
      </c>
      <c r="AH58" s="25">
        <v>5.7735026918963907E-3</v>
      </c>
      <c r="AI58" s="25">
        <v>0.5793387034657127</v>
      </c>
      <c r="AJ58" s="25">
        <v>0.56824290580701531</v>
      </c>
      <c r="AK58" s="25">
        <v>0.2281081614790082</v>
      </c>
      <c r="AL58" s="25">
        <v>0.30369941279714918</v>
      </c>
      <c r="AM58" s="25">
        <v>5.7735026918962574E-2</v>
      </c>
      <c r="AN58" s="25">
        <v>4.1633319989322619E-2</v>
      </c>
      <c r="AO58" s="25">
        <v>0.21213203435596351</v>
      </c>
      <c r="AP58" s="25">
        <v>0.14977761292440747</v>
      </c>
      <c r="AQ58" s="25">
        <v>0.73368930754100459</v>
      </c>
      <c r="AR58" s="25">
        <v>0</v>
      </c>
      <c r="AS58" s="25">
        <v>1.0127849393298187</v>
      </c>
      <c r="AT58" s="25">
        <v>0.84671915847779566</v>
      </c>
      <c r="AU58" s="46">
        <v>39.80368492154129</v>
      </c>
      <c r="AV58" s="46">
        <v>0</v>
      </c>
      <c r="AW58" s="25">
        <v>0.27209067116190033</v>
      </c>
      <c r="AX58" s="25">
        <v>5.5677643628300341E-2</v>
      </c>
      <c r="AY58" s="29">
        <v>5.0000000000000044E-3</v>
      </c>
      <c r="AZ58" s="30">
        <v>1.3051181300301256E-2</v>
      </c>
    </row>
    <row r="59" spans="1:52" x14ac:dyDescent="0.3">
      <c r="A59" s="57" t="s">
        <v>82</v>
      </c>
      <c r="B59" s="57"/>
      <c r="C59" s="57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</row>
  </sheetData>
  <mergeCells count="3">
    <mergeCell ref="L1:AE1"/>
    <mergeCell ref="AG1:AZ1"/>
    <mergeCell ref="A59:C59"/>
  </mergeCells>
  <phoneticPr fontId="5" type="noConversion"/>
  <pageMargins left="0.75" right="0.75" top="1" bottom="1" header="0.5" footer="0.5"/>
  <pageSetup orientation="portrait" horizontalDpi="4294967292" verticalDpi="4294967292"/>
  <rowBreaks count="1" manualBreakCount="1">
    <brk id="82" max="16383" man="1"/>
  </rowBreaks>
  <colBreaks count="1" manualBreakCount="1">
    <brk id="2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"/>
  <sheetViews>
    <sheetView topLeftCell="C1" workbookViewId="0">
      <selection activeCell="F14" sqref="F14"/>
    </sheetView>
  </sheetViews>
  <sheetFormatPr defaultColWidth="11.19921875" defaultRowHeight="15.6" x14ac:dyDescent="0.3"/>
  <cols>
    <col min="1" max="1" width="14.296875" bestFit="1" customWidth="1"/>
    <col min="2" max="2" width="11.796875" bestFit="1" customWidth="1"/>
    <col min="4" max="4" width="19.796875" bestFit="1" customWidth="1"/>
    <col min="5" max="5" width="26" bestFit="1" customWidth="1"/>
    <col min="6" max="6" width="82.19921875" bestFit="1" customWidth="1"/>
    <col min="8" max="9" width="17.19921875" bestFit="1" customWidth="1"/>
    <col min="10" max="10" width="13.5" bestFit="1" customWidth="1"/>
  </cols>
  <sheetData>
    <row r="1" spans="1:11" x14ac:dyDescent="0.3">
      <c r="A1" s="38" t="s">
        <v>37</v>
      </c>
      <c r="B1" s="39" t="s">
        <v>39</v>
      </c>
      <c r="C1" s="39" t="s">
        <v>38</v>
      </c>
      <c r="D1" s="39" t="s">
        <v>40</v>
      </c>
      <c r="E1" s="40" t="s">
        <v>41</v>
      </c>
      <c r="F1" s="47" t="s">
        <v>46</v>
      </c>
    </row>
    <row r="2" spans="1:11" x14ac:dyDescent="0.3">
      <c r="A2" s="35" t="s">
        <v>30</v>
      </c>
      <c r="B2" s="43">
        <v>0</v>
      </c>
      <c r="C2" s="43">
        <v>0</v>
      </c>
      <c r="D2" s="43">
        <v>56</v>
      </c>
      <c r="E2" s="36" t="s">
        <v>42</v>
      </c>
      <c r="H2" s="1"/>
      <c r="J2" s="1"/>
      <c r="K2" s="1"/>
    </row>
    <row r="3" spans="1:11" x14ac:dyDescent="0.3">
      <c r="A3" s="35" t="s">
        <v>27</v>
      </c>
      <c r="B3" s="43">
        <v>6</v>
      </c>
      <c r="C3" s="43">
        <v>0</v>
      </c>
      <c r="D3" s="43">
        <v>50</v>
      </c>
      <c r="E3" s="44" t="s">
        <v>42</v>
      </c>
      <c r="H3" s="1"/>
      <c r="J3" s="1"/>
    </row>
    <row r="4" spans="1:11" x14ac:dyDescent="0.3">
      <c r="A4" s="35" t="s">
        <v>28</v>
      </c>
      <c r="B4" s="43">
        <v>6</v>
      </c>
      <c r="C4" s="43">
        <v>0</v>
      </c>
      <c r="D4" s="43">
        <v>50</v>
      </c>
      <c r="E4" s="36" t="s">
        <v>42</v>
      </c>
      <c r="H4" s="1"/>
      <c r="J4" s="1"/>
    </row>
    <row r="5" spans="1:11" x14ac:dyDescent="0.3">
      <c r="A5" s="35" t="s">
        <v>29</v>
      </c>
      <c r="B5" s="10">
        <v>6</v>
      </c>
      <c r="C5" s="10">
        <v>0</v>
      </c>
      <c r="D5" s="10">
        <v>50</v>
      </c>
      <c r="E5" s="36" t="s">
        <v>42</v>
      </c>
      <c r="H5" s="1"/>
    </row>
    <row r="6" spans="1:11" x14ac:dyDescent="0.3">
      <c r="A6" s="35" t="s">
        <v>31</v>
      </c>
      <c r="B6" s="10">
        <v>2</v>
      </c>
      <c r="C6" s="10">
        <v>2</v>
      </c>
      <c r="D6" s="10">
        <v>52</v>
      </c>
      <c r="E6" s="36" t="s">
        <v>43</v>
      </c>
      <c r="H6" s="1"/>
    </row>
    <row r="7" spans="1:11" x14ac:dyDescent="0.3">
      <c r="A7" s="35" t="s">
        <v>32</v>
      </c>
      <c r="B7" s="10">
        <v>0</v>
      </c>
      <c r="C7" s="10">
        <v>0</v>
      </c>
      <c r="D7" s="10">
        <v>56</v>
      </c>
      <c r="E7" s="36" t="s">
        <v>42</v>
      </c>
      <c r="H7" s="1"/>
    </row>
    <row r="8" spans="1:11" x14ac:dyDescent="0.3">
      <c r="A8" s="35" t="s">
        <v>33</v>
      </c>
      <c r="B8" s="10">
        <v>0</v>
      </c>
      <c r="C8" s="10">
        <v>0</v>
      </c>
      <c r="D8" s="10">
        <v>56</v>
      </c>
      <c r="E8" s="36" t="s">
        <v>42</v>
      </c>
      <c r="H8" s="1"/>
    </row>
    <row r="9" spans="1:11" x14ac:dyDescent="0.3">
      <c r="A9" s="35" t="s">
        <v>34</v>
      </c>
      <c r="B9" s="43" t="s">
        <v>45</v>
      </c>
      <c r="C9" s="43">
        <v>0</v>
      </c>
      <c r="D9" s="43">
        <v>46</v>
      </c>
      <c r="E9" s="44" t="s">
        <v>42</v>
      </c>
      <c r="H9" s="1"/>
    </row>
    <row r="10" spans="1:11" x14ac:dyDescent="0.3">
      <c r="A10" s="35" t="s">
        <v>35</v>
      </c>
      <c r="B10" s="43">
        <v>17</v>
      </c>
      <c r="C10" s="43">
        <v>5</v>
      </c>
      <c r="D10" s="43">
        <v>34</v>
      </c>
      <c r="E10" s="44" t="s">
        <v>44</v>
      </c>
      <c r="H10" s="1"/>
    </row>
    <row r="11" spans="1:11" x14ac:dyDescent="0.3">
      <c r="A11" s="37" t="s">
        <v>36</v>
      </c>
      <c r="B11" s="41">
        <v>17</v>
      </c>
      <c r="C11" s="41">
        <v>1</v>
      </c>
      <c r="D11" s="41">
        <v>38</v>
      </c>
      <c r="E11" s="42">
        <v>13</v>
      </c>
      <c r="H11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Outliers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</dc:creator>
  <cp:lastModifiedBy>MDPI</cp:lastModifiedBy>
  <dcterms:created xsi:type="dcterms:W3CDTF">2021-09-08T13:27:01Z</dcterms:created>
  <dcterms:modified xsi:type="dcterms:W3CDTF">2022-01-19T05:59:07Z</dcterms:modified>
</cp:coreProperties>
</file>