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427"/>
  <workbookPr defaultThemeVersion="124226"/>
  <mc:AlternateContent xmlns:mc="http://schemas.openxmlformats.org/markup-compatibility/2006">
    <mc:Choice Requires="x15">
      <x15ac:absPath xmlns:x15ac="http://schemas.microsoft.com/office/spreadsheetml/2010/11/ac" url="H:\NSF_8_13_2022\2021\FuTRES2021\00_HelenaMachado\00_HelenaMachado (1)\EquinaeWorkingGroup\EquinaeWorkingGroup_8_13_2022\EquinaeWorkingGroup_8_13_2022Reviews\OCRevisions_8_12_2022\"/>
    </mc:Choice>
  </mc:AlternateContent>
  <xr:revisionPtr revIDLastSave="0" documentId="8_{02658AE9-5F19-4A52-AB38-D56FD92A352A}" xr6:coauthVersionLast="47" xr6:coauthVersionMax="47" xr10:uidLastSave="{00000000-0000-0000-0000-000000000000}"/>
  <bookViews>
    <workbookView xWindow="-26610" yWindow="900" windowWidth="25950" windowHeight="15255" activeTab="5" xr2:uid="{00000000-000D-0000-FFFF-FFFF00000000}"/>
  </bookViews>
  <sheets>
    <sheet name="All data" sheetId="7" r:id="rId1"/>
    <sheet name="Europe" sheetId="13" r:id="rId2"/>
    <sheet name="Africa" sheetId="11" r:id="rId3"/>
    <sheet name="Asia" sheetId="12" r:id="rId4"/>
    <sheet name="North America and Mexico" sheetId="14" r:id="rId5"/>
    <sheet name="Summary Table" sheetId="9"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V19" i="14" l="1"/>
  <c r="V18" i="14"/>
  <c r="V17" i="14"/>
  <c r="V16" i="14"/>
  <c r="V15" i="14"/>
  <c r="V14" i="14"/>
  <c r="V13" i="14"/>
  <c r="V12" i="14"/>
  <c r="V11" i="14"/>
  <c r="V10" i="14"/>
  <c r="V9" i="14"/>
  <c r="V8" i="14"/>
  <c r="V7" i="14"/>
  <c r="V6" i="14"/>
  <c r="V5" i="14"/>
  <c r="V4" i="14"/>
  <c r="V3" i="14"/>
  <c r="V2" i="14"/>
  <c r="W69" i="7"/>
  <c r="W99" i="7"/>
  <c r="W100" i="7"/>
  <c r="W101" i="7"/>
  <c r="W102" i="7"/>
  <c r="W103" i="7"/>
  <c r="W104" i="7"/>
  <c r="W105" i="7"/>
  <c r="W106" i="7"/>
  <c r="W12" i="7"/>
  <c r="W9" i="7"/>
  <c r="W90" i="7"/>
  <c r="W91" i="7"/>
  <c r="W92" i="7"/>
  <c r="W93" i="7"/>
  <c r="W94" i="7"/>
  <c r="W95" i="7"/>
  <c r="W96" i="7"/>
  <c r="W97" i="7"/>
  <c r="W98" i="7"/>
  <c r="W43" i="7" l="1"/>
  <c r="W49" i="7" l="1"/>
  <c r="W48" i="7" l="1"/>
  <c r="W42" i="7" l="1"/>
  <c r="W5" i="7" l="1"/>
  <c r="W83" i="7" l="1"/>
  <c r="W32" i="7" l="1"/>
  <c r="W31" i="7"/>
  <c r="W30" i="7"/>
  <c r="W59" i="7" l="1"/>
  <c r="W17" i="7"/>
  <c r="W37" i="7"/>
  <c r="W45" i="7"/>
  <c r="W46" i="7"/>
  <c r="W36" i="7"/>
  <c r="W4" i="7"/>
  <c r="W8" i="7"/>
  <c r="W13" i="7"/>
  <c r="W7" i="7"/>
  <c r="W6" i="7"/>
  <c r="W3" i="7"/>
  <c r="W2" i="7"/>
  <c r="W62" i="7"/>
  <c r="W63" i="7"/>
  <c r="W76" i="7"/>
  <c r="W75" i="7"/>
  <c r="W88" i="7"/>
  <c r="W24" i="7"/>
  <c r="W41" i="7"/>
  <c r="W38" i="7"/>
  <c r="W64" i="7"/>
  <c r="W77" i="7"/>
  <c r="W58" i="7"/>
  <c r="W19" i="7"/>
  <c r="W84" i="7"/>
  <c r="W35" i="7"/>
  <c r="W33" i="7"/>
  <c r="W40" i="7"/>
  <c r="W82" i="7"/>
  <c r="W68" i="7"/>
  <c r="W89" i="7"/>
  <c r="W74" i="7"/>
  <c r="W23" i="7"/>
  <c r="W34" i="7"/>
  <c r="W16" i="7"/>
  <c r="W18" i="7"/>
  <c r="W29" i="7"/>
  <c r="W27" i="7"/>
  <c r="W11" i="7"/>
  <c r="W22" i="7"/>
  <c r="W26" i="7"/>
  <c r="W10" i="7"/>
  <c r="W20" i="7"/>
  <c r="W21" i="7"/>
  <c r="W14" i="7"/>
  <c r="W39" i="7"/>
  <c r="W55" i="7"/>
</calcChain>
</file>

<file path=xl/sharedStrings.xml><?xml version="1.0" encoding="utf-8"?>
<sst xmlns="http://schemas.openxmlformats.org/spreadsheetml/2006/main" count="3764" uniqueCount="606">
  <si>
    <t>Genus</t>
  </si>
  <si>
    <t>Species</t>
  </si>
  <si>
    <t>Locality</t>
  </si>
  <si>
    <t>Country</t>
  </si>
  <si>
    <t>Body mass (kg)</t>
  </si>
  <si>
    <t>Equus</t>
  </si>
  <si>
    <t>ferus</t>
  </si>
  <si>
    <t>Brundon</t>
  </si>
  <si>
    <t>UK</t>
  </si>
  <si>
    <t>Ilford</t>
  </si>
  <si>
    <t>Swanscombe</t>
  </si>
  <si>
    <t>mosbachensis</t>
  </si>
  <si>
    <t>Villa Seckendorff</t>
  </si>
  <si>
    <t>Germany</t>
  </si>
  <si>
    <t>Steinheim a.d. Murr, grube Sammet</t>
  </si>
  <si>
    <t>Steinheim a.d. Murr, grube Sigrist</t>
  </si>
  <si>
    <t>Mauer</t>
  </si>
  <si>
    <t>Aufhausener höhle</t>
  </si>
  <si>
    <t>Frankenbacher sande</t>
  </si>
  <si>
    <t>Lampertheim in der Tanne (Oberrhein)</t>
  </si>
  <si>
    <t>Süssenborn</t>
  </si>
  <si>
    <t>Taubach</t>
  </si>
  <si>
    <t>altidens</t>
  </si>
  <si>
    <t>Crayford</t>
  </si>
  <si>
    <t>Hoxne</t>
  </si>
  <si>
    <t>suessenbornensis</t>
  </si>
  <si>
    <t>mean</t>
  </si>
  <si>
    <t>apolloniensis</t>
  </si>
  <si>
    <t>stehlini</t>
  </si>
  <si>
    <t>stenonis</t>
  </si>
  <si>
    <t>cf. stenonis</t>
  </si>
  <si>
    <t>Venta Micena</t>
  </si>
  <si>
    <t>Spain</t>
  </si>
  <si>
    <t>Apollonia</t>
  </si>
  <si>
    <t>Greece</t>
  </si>
  <si>
    <t>Italy</t>
  </si>
  <si>
    <t>Sainzelles</t>
  </si>
  <si>
    <t>France</t>
  </si>
  <si>
    <t>Saint Vallier</t>
  </si>
  <si>
    <t>Chilhac</t>
  </si>
  <si>
    <t>Perrier</t>
  </si>
  <si>
    <t>Puebla de Valverde</t>
  </si>
  <si>
    <t>Volax</t>
  </si>
  <si>
    <t>Dafnero</t>
  </si>
  <si>
    <t>Olivola</t>
  </si>
  <si>
    <t>Montopoli</t>
  </si>
  <si>
    <t>Dmanisi</t>
  </si>
  <si>
    <t>Georgia</t>
  </si>
  <si>
    <t>simplicidens</t>
  </si>
  <si>
    <t>livenzovensis</t>
  </si>
  <si>
    <t>stenonis guthi</t>
  </si>
  <si>
    <t>senezensis</t>
  </si>
  <si>
    <t>major</t>
  </si>
  <si>
    <t>stenonis mygdoniensis</t>
  </si>
  <si>
    <t>Hagerman H.Q.</t>
  </si>
  <si>
    <t>USA</t>
  </si>
  <si>
    <t>El-Rincon 1</t>
  </si>
  <si>
    <t>Senèze</t>
  </si>
  <si>
    <t>Pirro Nord</t>
  </si>
  <si>
    <t>Akhalkalaki</t>
  </si>
  <si>
    <t>nalaikhaensis</t>
  </si>
  <si>
    <t>Livenzovka</t>
  </si>
  <si>
    <t>Russia</t>
  </si>
  <si>
    <t>Europe</t>
  </si>
  <si>
    <t>Siberia</t>
  </si>
  <si>
    <t>Nalaikha</t>
  </si>
  <si>
    <t>cf. major</t>
  </si>
  <si>
    <t>Sesklo</t>
  </si>
  <si>
    <t>Vatera</t>
  </si>
  <si>
    <t>Pardines</t>
  </si>
  <si>
    <t xml:space="preserve">Matassino Solava (Upper Valdarno Basin) </t>
  </si>
  <si>
    <t xml:space="preserve">Casa Frata (Upper Valdarno Basin) </t>
  </si>
  <si>
    <t>Kent's Cavern</t>
  </si>
  <si>
    <t xml:space="preserve"> </t>
  </si>
  <si>
    <t>PERHIGH</t>
  </si>
  <si>
    <t>PERLOW</t>
  </si>
  <si>
    <t>PERSHARP</t>
  </si>
  <si>
    <t>PERROUND</t>
  </si>
  <si>
    <t>PERBLUNT</t>
  </si>
  <si>
    <t>Diet (inferred from Saarinen MW score)</t>
  </si>
  <si>
    <t>Body size class</t>
  </si>
  <si>
    <t>Reference (MW)</t>
  </si>
  <si>
    <t xml:space="preserve">Matassino Poggiorosso (Upper Valdarno Basin) </t>
  </si>
  <si>
    <t>Schöningen</t>
  </si>
  <si>
    <t>High</t>
  </si>
  <si>
    <t>Low</t>
  </si>
  <si>
    <t>Sharp</t>
  </si>
  <si>
    <t>Round</t>
  </si>
  <si>
    <t>Blunt</t>
  </si>
  <si>
    <t>n (MW)</t>
  </si>
  <si>
    <t>grazer</t>
  </si>
  <si>
    <t>grass-dom.</t>
  </si>
  <si>
    <t>browse-dom.</t>
  </si>
  <si>
    <t>mixed</t>
  </si>
  <si>
    <t>small</t>
  </si>
  <si>
    <t>medium</t>
  </si>
  <si>
    <t>very large</t>
  </si>
  <si>
    <t>large</t>
  </si>
  <si>
    <t>n (BM)</t>
  </si>
  <si>
    <t>Coste San Giacomo</t>
  </si>
  <si>
    <t>Gough's Cave</t>
  </si>
  <si>
    <t>Mygdona Basin</t>
  </si>
  <si>
    <t>Sp.</t>
  </si>
  <si>
    <t>Equus suessenbornensis</t>
  </si>
  <si>
    <t>Equus ferus</t>
  </si>
  <si>
    <t>Equus altidens</t>
  </si>
  <si>
    <t>Equus stehlini</t>
  </si>
  <si>
    <t>Equus senezensis</t>
  </si>
  <si>
    <t>Equus major</t>
  </si>
  <si>
    <t>Equus stenonis</t>
  </si>
  <si>
    <t>Equus livenzovensis</t>
  </si>
  <si>
    <t>Equus simplicidens</t>
  </si>
  <si>
    <t>Equus mosbachensis</t>
  </si>
  <si>
    <t>Equus nalaikhaensis</t>
  </si>
  <si>
    <t>Equus mygdoniensis</t>
  </si>
  <si>
    <t>Boxgrove</t>
  </si>
  <si>
    <t>1*</t>
  </si>
  <si>
    <t>Mosbach</t>
  </si>
  <si>
    <t>Strani 2019</t>
  </si>
  <si>
    <t>Saarinen et al. 2016</t>
  </si>
  <si>
    <t>Saarinen (new)</t>
  </si>
  <si>
    <t>Age (Ma) (mean of estimate)</t>
  </si>
  <si>
    <t>MW score (Saarinen et al., 2016)</t>
  </si>
  <si>
    <t>Eurygnathohippus</t>
  </si>
  <si>
    <t>sp.</t>
  </si>
  <si>
    <t>Makuyuni</t>
  </si>
  <si>
    <t>Tanzania</t>
  </si>
  <si>
    <t>Proboscidipparion</t>
  </si>
  <si>
    <t>Red Crag</t>
  </si>
  <si>
    <t>Baryhipparion</t>
  </si>
  <si>
    <t>tchicoicum</t>
  </si>
  <si>
    <t>Udunga</t>
  </si>
  <si>
    <t>woldegabrieli</t>
  </si>
  <si>
    <t>Aramis</t>
  </si>
  <si>
    <t>Ethiopia</t>
  </si>
  <si>
    <t>hooijeri</t>
  </si>
  <si>
    <t>Langebaanweg</t>
  </si>
  <si>
    <t>South Africa</t>
  </si>
  <si>
    <t>feibeli</t>
  </si>
  <si>
    <t>several localities</t>
  </si>
  <si>
    <t>Kenya/Ethiopia</t>
  </si>
  <si>
    <t>Cremohipparion</t>
  </si>
  <si>
    <t>periafricanum</t>
  </si>
  <si>
    <t>Valdecebro</t>
  </si>
  <si>
    <t>Hippotherium</t>
  </si>
  <si>
    <t>kammerschmittae</t>
  </si>
  <si>
    <t>Dorn-Dürkheim</t>
  </si>
  <si>
    <t>aff. primigenium</t>
  </si>
  <si>
    <t>malpassi</t>
  </si>
  <si>
    <t>Hipparionini</t>
  </si>
  <si>
    <t>indet.</t>
  </si>
  <si>
    <t>Samos</t>
  </si>
  <si>
    <t>sp. Unit 4</t>
  </si>
  <si>
    <t>Siwaliks</t>
  </si>
  <si>
    <t>Pakistan</t>
  </si>
  <si>
    <t>Pikermi</t>
  </si>
  <si>
    <t>moldavicum</t>
  </si>
  <si>
    <t>Maragheh</t>
  </si>
  <si>
    <t>Iran</t>
  </si>
  <si>
    <t>matthewi</t>
  </si>
  <si>
    <t>Hipparion</t>
  </si>
  <si>
    <t>prostylum</t>
  </si>
  <si>
    <t>dietrichi</t>
  </si>
  <si>
    <t>campbelli</t>
  </si>
  <si>
    <t>microdon</t>
  </si>
  <si>
    <t>Baltavar</t>
  </si>
  <si>
    <t>Hungary</t>
  </si>
  <si>
    <t>"Cormohipparion"</t>
  </si>
  <si>
    <t>Chorora</t>
  </si>
  <si>
    <t>sp. Unit 3</t>
  </si>
  <si>
    <t>sp. Unit 2</t>
  </si>
  <si>
    <t>sumegense</t>
  </si>
  <si>
    <t>Sümeg</t>
  </si>
  <si>
    <t>primigenium</t>
  </si>
  <si>
    <t>Eppelsheim</t>
  </si>
  <si>
    <t>Hoewenegg</t>
  </si>
  <si>
    <t>intrans</t>
  </si>
  <si>
    <t>Rudabanya</t>
  </si>
  <si>
    <t>sp. Unit 1</t>
  </si>
  <si>
    <t>Cormohipparion</t>
  </si>
  <si>
    <t>quinni</t>
  </si>
  <si>
    <t>Great Plains</t>
  </si>
  <si>
    <t>goorisi</t>
  </si>
  <si>
    <t>Gulf Coastal Plain</t>
  </si>
  <si>
    <t>aff. quinni</t>
  </si>
  <si>
    <t>Oaxaca</t>
  </si>
  <si>
    <t>Mexico</t>
  </si>
  <si>
    <t>Eurygnathohippus sp.</t>
  </si>
  <si>
    <t>Proboscidipparion sp.</t>
  </si>
  <si>
    <t>Baryhipparion tchicoicum</t>
  </si>
  <si>
    <t>Eurygnathohippus woldegabrieli</t>
  </si>
  <si>
    <t>Eurygnathohippus hooijeri</t>
  </si>
  <si>
    <t>Eurygnathohippus feibeli</t>
  </si>
  <si>
    <t>Cremohipparion periafricanum</t>
  </si>
  <si>
    <t>Hippotherium kammerschmittae</t>
  </si>
  <si>
    <t>Hippotherium aff. primigenium</t>
  </si>
  <si>
    <t>Hippotherium malpassi</t>
  </si>
  <si>
    <t>Hipparionini indet.</t>
  </si>
  <si>
    <t>Hipparionini sp. Unit 4</t>
  </si>
  <si>
    <t>Cremohipparion moldavicum</t>
  </si>
  <si>
    <t>Cremohipparion matthewi</t>
  </si>
  <si>
    <t>Hipparion prostylum</t>
  </si>
  <si>
    <t>Hipparion dietrichi</t>
  </si>
  <si>
    <t>Hipparion campbelli</t>
  </si>
  <si>
    <t>Hippotherium microdon</t>
  </si>
  <si>
    <t>"Cormohipparion" sp.</t>
  </si>
  <si>
    <t>Hipparionini sp. Unit 3</t>
  </si>
  <si>
    <t>Hipparionini sp. Unit 2</t>
  </si>
  <si>
    <t>Hippotherium sumegense</t>
  </si>
  <si>
    <t>Hippotherium primigenium</t>
  </si>
  <si>
    <t>Hippotherium intrans</t>
  </si>
  <si>
    <t>Hipparionini sp. Unit 1</t>
  </si>
  <si>
    <t>Cormohipparion quinni</t>
  </si>
  <si>
    <t>Cormohipparion goorisi</t>
  </si>
  <si>
    <t>Cormohipparion aff. quinni</t>
  </si>
  <si>
    <t>Early Pleistocene</t>
  </si>
  <si>
    <t>Late Pliocene</t>
  </si>
  <si>
    <t>Pliocene (3.4 - 3 Ma)</t>
  </si>
  <si>
    <t>Early Pliocene</t>
  </si>
  <si>
    <t>Late Miocene</t>
  </si>
  <si>
    <t>MN 13</t>
  </si>
  <si>
    <t>MN 12 - MN 13</t>
  </si>
  <si>
    <t>7.69 - 6.2 Ma</t>
  </si>
  <si>
    <t>MN12</t>
  </si>
  <si>
    <t>MN 12</t>
  </si>
  <si>
    <t>8.5 Ma</t>
  </si>
  <si>
    <t>8.69 - 7.7 Ma</t>
  </si>
  <si>
    <t>MN 10 (9.69 - 8.7 Ma)</t>
  </si>
  <si>
    <t>MN 9 - MN 10</t>
  </si>
  <si>
    <t>MN 9</t>
  </si>
  <si>
    <t>MN 9 (10.7 - 9.7 Ma)</t>
  </si>
  <si>
    <t>late Barstovian</t>
  </si>
  <si>
    <t>late early - early late Barstovian</t>
  </si>
  <si>
    <t>16 Ma (late early Barstovian)</t>
  </si>
  <si>
    <t>Wolf et al. 2010</t>
  </si>
  <si>
    <t>Rivals and Lister 2016, Saarinen this wolume</t>
  </si>
  <si>
    <t>Nakaya et al. 2009</t>
  </si>
  <si>
    <t>Bernor et al. 2013</t>
  </si>
  <si>
    <t>Bernor and Kaiser 2006</t>
  </si>
  <si>
    <t>Melcher et al. 2014</t>
  </si>
  <si>
    <t>Saarinen, this wolume</t>
  </si>
  <si>
    <t>Kaiser and Bernor 2006</t>
  </si>
  <si>
    <t>Bernor et al. 2011</t>
  </si>
  <si>
    <t>Jokela 2015</t>
  </si>
  <si>
    <t>Wolf et al. 2013</t>
  </si>
  <si>
    <t>Bernor et al. 2014</t>
  </si>
  <si>
    <t>Bernor et al. 2004</t>
  </si>
  <si>
    <t>Bravo-Cuevas and Priego-Vargas 2009</t>
  </si>
  <si>
    <t>Continent</t>
  </si>
  <si>
    <t>North America</t>
  </si>
  <si>
    <t>Africa</t>
  </si>
  <si>
    <t>Asia</t>
  </si>
  <si>
    <t>Brighton</t>
  </si>
  <si>
    <t>Basis for age estimate</t>
  </si>
  <si>
    <t>MIS2</t>
  </si>
  <si>
    <t>MIS3</t>
  </si>
  <si>
    <t>Weichselian</t>
  </si>
  <si>
    <t>late MIS5</t>
  </si>
  <si>
    <t>MIS5e</t>
  </si>
  <si>
    <t>early MIS6</t>
  </si>
  <si>
    <t>late MIS7</t>
  </si>
  <si>
    <t>MIS7</t>
  </si>
  <si>
    <t>MIS9</t>
  </si>
  <si>
    <t>MIS11</t>
  </si>
  <si>
    <t>MIS13</t>
  </si>
  <si>
    <t>MIS15</t>
  </si>
  <si>
    <t>MIS16</t>
  </si>
  <si>
    <t>East Runton</t>
  </si>
  <si>
    <t>Tegelen</t>
  </si>
  <si>
    <t>Netherlands</t>
  </si>
  <si>
    <t>Pastonian?</t>
  </si>
  <si>
    <t>Locality mean NAP%</t>
  </si>
  <si>
    <t>Locality mean Graminae%</t>
  </si>
  <si>
    <t>Locality NPP estimate</t>
  </si>
  <si>
    <t>Norwich Crag</t>
  </si>
  <si>
    <t>Pre-Pastonian</t>
  </si>
  <si>
    <t>Pre-Ludhamian</t>
  </si>
  <si>
    <t>Trimingham</t>
  </si>
  <si>
    <t>Cromerian? MIS15?</t>
  </si>
  <si>
    <t>altidens?</t>
  </si>
  <si>
    <t>Equus altidens?</t>
  </si>
  <si>
    <t>Barranco León</t>
  </si>
  <si>
    <t>Fuente Nueva 3</t>
  </si>
  <si>
    <t>Saarinen et al. 2021</t>
  </si>
  <si>
    <t>eisenmannae</t>
  </si>
  <si>
    <t>Equus eisenmannae</t>
  </si>
  <si>
    <t>Longdan</t>
  </si>
  <si>
    <t>China</t>
  </si>
  <si>
    <t>koobiforensis</t>
  </si>
  <si>
    <t>Equus koobiforensis</t>
  </si>
  <si>
    <t>Koobi Fora</t>
  </si>
  <si>
    <t>Kenya</t>
  </si>
  <si>
    <t>oldowayensis</t>
  </si>
  <si>
    <t>Equus oldowayensis</t>
  </si>
  <si>
    <t>TKII/OLD63</t>
  </si>
  <si>
    <t>Fontana Ranuccio</t>
  </si>
  <si>
    <t>Equus cf. mosbachensis</t>
  </si>
  <si>
    <t>West Runton</t>
  </si>
  <si>
    <t>MIS17</t>
  </si>
  <si>
    <t>Grays Thurrock</t>
  </si>
  <si>
    <t>guagga</t>
  </si>
  <si>
    <t>grevyi</t>
  </si>
  <si>
    <t>Equus quagga</t>
  </si>
  <si>
    <t>Equus grevyi</t>
  </si>
  <si>
    <t>modern East Africa</t>
  </si>
  <si>
    <t>present</t>
  </si>
  <si>
    <t>hemionus</t>
  </si>
  <si>
    <t>Equus hemionus</t>
  </si>
  <si>
    <t>Central Asia</t>
  </si>
  <si>
    <t>kiang</t>
  </si>
  <si>
    <t>Equus kiang</t>
  </si>
  <si>
    <t>Tibet</t>
  </si>
  <si>
    <t>hydruntinus</t>
  </si>
  <si>
    <t>Equus hydruntinus</t>
  </si>
  <si>
    <t>Emine Bair Khosar Cave</t>
  </si>
  <si>
    <t>Ukraine</t>
  </si>
  <si>
    <t>Saarinen (new), based on data in van Asperen et al. 2012</t>
  </si>
  <si>
    <t>mean (Eisenmann 1979) + 2</t>
  </si>
  <si>
    <t>przewalski</t>
  </si>
  <si>
    <t>Equus przewalski</t>
  </si>
  <si>
    <t xml:space="preserve">mean (Eisenmann 1979) </t>
  </si>
  <si>
    <t>zebra</t>
  </si>
  <si>
    <t>Equus zebra</t>
  </si>
  <si>
    <t>modern South Africa</t>
  </si>
  <si>
    <t>modern Africa</t>
  </si>
  <si>
    <t>Schulz and Kaiser 2011, Saarinen (new)</t>
  </si>
  <si>
    <t>Pollen ref.</t>
  </si>
  <si>
    <t>Barbolini et al. 2020 for late Quaternary of Central Asia</t>
  </si>
  <si>
    <t>Zhao and Herzug 2009, from modern Qaidam Basin surface samples</t>
  </si>
  <si>
    <t>Leroi-Gourhan 1986</t>
  </si>
  <si>
    <t>Andreev and Tarasov 2007 for Holocene Kazakhstan steppe sampled from Ozerki swamp</t>
  </si>
  <si>
    <t>Bates 2000</t>
  </si>
  <si>
    <t>Campbell 1077</t>
  </si>
  <si>
    <t>Roberts 1986</t>
  </si>
  <si>
    <t>Corrado and Magri 2011</t>
  </si>
  <si>
    <t>Gibbard 1994</t>
  </si>
  <si>
    <t>West 1964</t>
  </si>
  <si>
    <t>Mullenders 1992</t>
  </si>
  <si>
    <t>Conway 1996, Hubbard 1996</t>
  </si>
  <si>
    <t>Field and Peglar 2010</t>
  </si>
  <si>
    <t>Zalasiewich et al. 1988</t>
  </si>
  <si>
    <t>Urban 1992</t>
  </si>
  <si>
    <t>Urban and Bigga 2015</t>
  </si>
  <si>
    <t>Argant 2004</t>
  </si>
  <si>
    <t>Bellucci et al. 2013</t>
  </si>
  <si>
    <t>Roger et al. 2000</t>
  </si>
  <si>
    <t>Messager et al. 2010</t>
  </si>
  <si>
    <t>Head 1998</t>
  </si>
  <si>
    <t>mosbachensis?</t>
  </si>
  <si>
    <t>Cava di Breccia - Casal Selce 2</t>
  </si>
  <si>
    <t>Strani et al 2021</t>
  </si>
  <si>
    <t>Equus cf. ferus</t>
  </si>
  <si>
    <t>MIS21</t>
  </si>
  <si>
    <t>MIS31</t>
  </si>
  <si>
    <t>n (MICRO)</t>
  </si>
  <si>
    <t>AP</t>
  </si>
  <si>
    <t>AS</t>
  </si>
  <si>
    <t>%Lp</t>
  </si>
  <si>
    <t>%G</t>
  </si>
  <si>
    <t>%XS</t>
  </si>
  <si>
    <t>SWS</t>
  </si>
  <si>
    <t>%0-17</t>
  </si>
  <si>
    <t>Diet (inferred from MICROWEAR Strani)</t>
  </si>
  <si>
    <t>Reference MICROWEAR</t>
  </si>
  <si>
    <t>mixed feeder</t>
  </si>
  <si>
    <t>not specified</t>
  </si>
  <si>
    <t>ferus?</t>
  </si>
  <si>
    <t>Rivals et al. 2015</t>
  </si>
  <si>
    <t>Rivals and Lister 2016</t>
  </si>
  <si>
    <t>grass-dom./mixed</t>
  </si>
  <si>
    <t>browse-dom./mixed</t>
  </si>
  <si>
    <t>Rivals and Athanassiou 2008</t>
  </si>
  <si>
    <t>Rivals and Athanassiou 2009</t>
  </si>
  <si>
    <t>Vallparadis Estacio EVT3</t>
  </si>
  <si>
    <t>Vallparadis Estacio EVT7</t>
  </si>
  <si>
    <t>Vallparadis Estacio EVT12</t>
  </si>
  <si>
    <t>Taxa</t>
  </si>
  <si>
    <t>Diet (inferred from MESOWEAR)</t>
  </si>
  <si>
    <t>Diet (inferred from MICROWEAR)</t>
  </si>
  <si>
    <t>Environment (inferred from ISOTOPES)</t>
  </si>
  <si>
    <t>grazer in open environment</t>
  </si>
  <si>
    <t>Strani et al 2019_Frontiers</t>
  </si>
  <si>
    <t>Pushkina et al 2014</t>
  </si>
  <si>
    <t>grazer in open and closed environments</t>
  </si>
  <si>
    <t>grazer in open and closed environment</t>
  </si>
  <si>
    <t>capensis</t>
  </si>
  <si>
    <t>Equus capensis</t>
  </si>
  <si>
    <t>Caune d'Arago</t>
  </si>
  <si>
    <t>MIS12</t>
  </si>
  <si>
    <t>Kaiser and Franz-Odendaal 2004</t>
  </si>
  <si>
    <t>Elandsfontein</t>
  </si>
  <si>
    <t>mauritanicus</t>
  </si>
  <si>
    <t>Equus mauritanicus</t>
  </si>
  <si>
    <t>Ternifine</t>
  </si>
  <si>
    <t>Algeria</t>
  </si>
  <si>
    <t>tabeti</t>
  </si>
  <si>
    <t>Equus tabeti</t>
  </si>
  <si>
    <t>Ain Hanech</t>
  </si>
  <si>
    <t>numidicus</t>
  </si>
  <si>
    <t>Equus numidicus</t>
  </si>
  <si>
    <t>Ain Boucherit</t>
  </si>
  <si>
    <t>g</t>
  </si>
  <si>
    <t>MN 11</t>
  </si>
  <si>
    <t>africanus</t>
  </si>
  <si>
    <t>Equus africanus</t>
  </si>
  <si>
    <t>Cullar Baza</t>
  </si>
  <si>
    <t>Barrón-Ortiz et al. 2014</t>
  </si>
  <si>
    <t>Marín-Leyva et al., 2016a</t>
  </si>
  <si>
    <t xml:space="preserve">Equus </t>
  </si>
  <si>
    <t>cedralensis</t>
  </si>
  <si>
    <t>Equus cedralensis</t>
  </si>
  <si>
    <t>Cedral</t>
  </si>
  <si>
    <t>conversidens</t>
  </si>
  <si>
    <t>Equus conversidens</t>
  </si>
  <si>
    <t>mexicanus</t>
  </si>
  <si>
    <t>Equus mexicanus</t>
  </si>
  <si>
    <t>La Cinta-Portalitos</t>
  </si>
  <si>
    <t>La Piedad-Santa Ana</t>
  </si>
  <si>
    <t>West et al. 1964</t>
  </si>
  <si>
    <t>ferus (lenensis)</t>
  </si>
  <si>
    <t>Equus ferus (lenensis)</t>
  </si>
  <si>
    <t>Yakutia</t>
  </si>
  <si>
    <t>Late Pleistocene - Holocene</t>
  </si>
  <si>
    <t>several (Kuzmina 1997)</t>
  </si>
  <si>
    <t>Pushkina and Saarinen (new)</t>
  </si>
  <si>
    <t>ferus (latipes)</t>
  </si>
  <si>
    <t>Equus ferus (latipes)</t>
  </si>
  <si>
    <t>Kostenki 14</t>
  </si>
  <si>
    <t>Dark Canyon Cave</t>
  </si>
  <si>
    <t>Barrón-Ortiz et al. 2019</t>
  </si>
  <si>
    <t>Dry Cave (LGM)</t>
  </si>
  <si>
    <t>Dry Cave (Post-LGM)</t>
  </si>
  <si>
    <t>Blackwater Draw</t>
  </si>
  <si>
    <t>scotti</t>
  </si>
  <si>
    <t>Equus scotti</t>
  </si>
  <si>
    <t>lambei</t>
  </si>
  <si>
    <t>Equus lambei</t>
  </si>
  <si>
    <t>Bluefish Caves (Post-LGM and Pre-LGM/LGM data combined)</t>
  </si>
  <si>
    <t>Canada</t>
  </si>
  <si>
    <t>occidentalis</t>
  </si>
  <si>
    <t>Equus occidentalis</t>
  </si>
  <si>
    <t>Rancho la Brea</t>
  </si>
  <si>
    <t>Cohen et al. 2021</t>
  </si>
  <si>
    <t>several (Willoughby 1948)</t>
  </si>
  <si>
    <t xml:space="preserve">Genus </t>
  </si>
  <si>
    <t>several (Weinstock et al. 2005))</t>
  </si>
  <si>
    <t>verae (coliemensis)</t>
  </si>
  <si>
    <t>uralensis</t>
  </si>
  <si>
    <t>Equus verae (coliemensis)</t>
  </si>
  <si>
    <t>Equus uralensis</t>
  </si>
  <si>
    <t>gmelini (steppe)</t>
  </si>
  <si>
    <t>References</t>
  </si>
  <si>
    <t>Schulz and Kaiser 2013, Saarinen (new)</t>
  </si>
  <si>
    <r>
      <t xml:space="preserve">Schulz, E., Kaiser, T.M. 2013. Historical distribution, habitat requirements and feeding ecology of the genus </t>
    </r>
    <r>
      <rPr>
        <i/>
        <sz val="11"/>
        <color theme="1"/>
        <rFont val="Calibri"/>
        <family val="2"/>
        <scheme val="minor"/>
      </rPr>
      <t>Equus</t>
    </r>
    <r>
      <rPr>
        <sz val="11"/>
        <color theme="1"/>
        <rFont val="Calibri"/>
        <family val="2"/>
        <scheme val="minor"/>
      </rPr>
      <t xml:space="preserve"> (Perissodactyla). Mammal Review 43, 111–123.</t>
    </r>
  </si>
  <si>
    <t>Eisenmann, V. 1979. La métapodes d’Equus sensu lato (Mammalia, Perissodactyla). Géobios 12, 863-886.</t>
  </si>
  <si>
    <t>Kuzmina, I. 1997. Equids from the North Eurasia from the Pliocene to recent days. Rosijskaya Akademia Nauk, Trudyi Zoologicheskogo Instituta 273, 224 pp.</t>
  </si>
  <si>
    <t>Andreev, A.A., Tarasov, P.E., 2007. Postglacial pollen records of Northern Asia. Encyclopedia of Quaternary Science, Elsevier.</t>
  </si>
  <si>
    <t>Zhao and Herzschuh 2009, from modern Qaidam Basin surface samples</t>
  </si>
  <si>
    <t>Zhao, Y., Herzschuh, U. 2009. Modern pollen representation of source vegetation in the Qaidam Basin and surrounding mountains, northeastern Tibetan Plateau. Vegetation History and Archaeobotany 18, 245-60.</t>
  </si>
  <si>
    <t>Barbolini, N., Woutersen, A., Dupont-Nivet, G., Silvestro, D., Tardif, D., Coster, P. M. C., Meijer, N., Chang, C., Zhang, H.-X., Licht, A., Rydin, C., Koutsodendris, A., Han, F., Rohrmann, A., Liu, X.-J., Zhang, Y., Donnadieu, Y., Fluteau, F., Ladant, J.-B., Hoorn, C. 2020. Cenozoic evolution of the steppe-desert biome in Central Asia. Science Advances 6, eabb8227.</t>
  </si>
  <si>
    <t>Campbell, J.B. 1977. The Upper Palaeolithic of Britain: A study of man and nature in the Late Ice Age. Oxford: Clarendon Press.</t>
  </si>
  <si>
    <t>Leroi-Gourhan, A. 1986. Pollen analysis of sediment samples from Gough's Cave, Cheddar. Proceedings - University of Bristol Spelaeological Society 17,141–144.</t>
  </si>
  <si>
    <t>Bates, M.R., Bates, C.R., Gibbard, P.L., Macphail, R.I., Owen, F.J., Parfitt, S.A., and Preece, R.C. Bates, MR, Bates, CR, Gibbard, P.L., Macphail, R.I., Owen, F.J., Parfitt, S.A., Preece, R.C., Roberts, M.B., Robinson, J.E., Whittaker, J.E., Wilkinson, K.N. 2000. Late Middle Pleistocene deposits at Norton Farm on the West Sussex coastal plain, southern England. Journal of Quaternary Science 15, 61-89.</t>
  </si>
  <si>
    <t>Urban, B., Bigga, G. 2015. Environmental reconstruction and biostratigraphy of late Middle Pleistocene lakeshore deposits at Schöningen. Journal of Human Evolution 89, 57–70. https ://doi.org/10.1016/j. jhevol.2015.10.002</t>
  </si>
  <si>
    <t>Urban, B. 1992. “Die Rolle der Quartärbotanik und ihre Bedeutung für die Fundstelle des Homo erectus heidelbergensis von Mauer” in Schichten von Mauer – 85 Jahre Homo erectus heidelbergensis eds K.W. Beinhauer, and G.A. Wagner (Edition Braus, Reiss-Museum der Stadt Mannheim), 111–119.</t>
  </si>
  <si>
    <t>Roberts, M.B. 1986. Excavation of the Lower Paleolithic site at Amey’s Eartham Pit, Boxgrove, West Sussex: a preliminary report. Proceedings of the Prehistoric Society 52, 215–245.</t>
  </si>
  <si>
    <t>West, R.G., Lambert, C.A., Sparks, B.W., Dickson, J.H. 1964. Interglacial deposits at Ilford, Essex. Philosophical Transactions of the Royal Society B 247, 185–212.</t>
  </si>
  <si>
    <t>Argant, J. 2004. Le gisement pliocène final de Saint-Vallier (Drôme, France): palynologie. The late pliocene site of Saint-Vallier (Drôme, France): pollen analysis. Geobios 37, 81–90.</t>
  </si>
  <si>
    <t>Mullenders, W.W. 1993. New palynological studies at Hoxne. In: Singer, R., Gladfelter, B.G., and Wymer, J.J. (eds.), The Lower Paleolithic Site at Hoxne, England. The University of Chicago Press, Chicago and London. pp. 150-155.</t>
  </si>
  <si>
    <t>Hubbard, R. 1996. The palynological studies from the Waechter excavations. Occasional Paper – British Museum 94, 191-199.</t>
  </si>
  <si>
    <t>Field, M.H., Peglar, S.M. 2010. A palaeobotanical investigation of the sediments from the West Runton mammoth site. Quaternary International 228, 38-45.</t>
  </si>
  <si>
    <t>Conway, B. 1996. The stratigraphy and chronology of the Pleistocene deposits of Barnfield Pit, Swanscombe. Occasional Paper - British Museum 94, 117-136.</t>
  </si>
  <si>
    <t>Gibbard, P.L. 1994. Pleistocene History of the Lower Thames Valley. Cambridge University Press, Cambridge.</t>
  </si>
  <si>
    <t>Bellucci et al. 2014</t>
  </si>
  <si>
    <t>Head, M.J. 1998. Pollen and dinoflagellates from the Red Crag at Walton-on-the-Naze, Essex: evidence for a mild climatic phase during the early Late Pliocene of eastern England. Geological Magazine 135, 803–817.</t>
  </si>
  <si>
    <t>Messager, E., Lordkidpanidze, D., Kvavadze, E., Ferring, C.R., Voinchet, P., 2010. Palaeoenvironmental reconstruction of Dmanisi site (Georgia) based on palaeobotanical data. Quaternary International 223-224, 20–27.</t>
  </si>
  <si>
    <t>Roger, S., Coulon, C., Thouveny, N., Féraud, G., Van Velzen, A., Fauquette, S., Cochemé, J.J., Prévot, M., Verosub, K.L., 2000. 40Ar/39Ar dating of a tephra layer in the Pliocene Senèze maar lacustrine sequence (French Massif Central): constraint on the age of the Réunion–Matuyama transition and implications on paleoenvironmental archives. Earth and Planetary Science Letters 183, 431–440.</t>
  </si>
  <si>
    <t>Corrado, P., Magri, D., 2011. A late Early Pleistocene pollen record from Fontana Ranuccio (central Italy). Journal of Quaternary Science 26, 335–344.</t>
  </si>
  <si>
    <t>Bellucci, L., Bona, F., Corrado, P., Magri, D., Mazzini, I., Parenti, F., Scardia, G., Sardella, R., 2014. Evidence of late Gelasian dispersal of African fauna at Coste San Giacomo (Anagni Basin, central Italy): Early Pleistocene environments and the background of early human occupation in Europe. Quaternary Science Reviews 96, 72–85.</t>
  </si>
  <si>
    <t>Zalasiewicz, J.A., Mathers, S.J., Hughesm, M.J., Gibbard, P.L., Peglar, S.M., Harlandm R., Nicholson, R.A., Boulton, G.S., Cambridge, P., Wealthall, G.P. 1988. Stratigraphy and Palaeoenvironments of the Red Crag and Norwich Crag Formations between Aldeburgh and Sizewell, Suffolk, England. Philosophical Transactions of the Royal Society of London, Series B 322, 221–272.</t>
  </si>
  <si>
    <t>Kaiser, T. M., Franz-Odendaal, T. A. 2004. A mixed-feeding Equus species from the Middle Pleistocene of South Africa. Quaternary Research 62, 316–323.</t>
  </si>
  <si>
    <t>Strani, F., Pushkina, D., Bocherens, H., Bellucci, L., Sardella, R., DeMiguel, D. 2019. Dietary adaptations of Early and Middle Pleistocene equids from the Anagni basin (Frosinone, central Italy). Frontiers in Ecology and Evolution 7, 176.</t>
  </si>
  <si>
    <t>Strani, F. 2020. Impact of Early and Middle Pleistocene major climatic events on the palaeoecology of Southern European ungulates. Historical Biology, 1-16.</t>
  </si>
  <si>
    <t>Saarinen, J., Eronen, J., Fortelius, M., Seppä, H., Lister, A.M. 2016. Patterns of diet and body mass of large ungulates from the Pleistocene of Western Europe, and their relation to vegetation. Palaeontologia Electronica, 19.3.32A, 1-58.</t>
  </si>
  <si>
    <t>Barrón-Ortiz C.R., Theodor J.M., Arroyo-Cabrales J.A. 2014. Dietary resource partitioning in the Late Pleistocene horses from Cedral, north-central Mexico: evidence from the study of dental wear. Revista Mexicana de Ciencias Geológicas 31, 260-269.</t>
  </si>
  <si>
    <t>Barrón-Ortiz, C. I., Jass, C. N., Barrón-Corvera, R., Austen, J., Theodor, J. M. 2019. Enamel hypoplasia and dental wear of North American late Pleistocene horses and bison: an assessment of nutritionally based extinction models. Paleobiology 45, 484 – 515.</t>
  </si>
  <si>
    <t>Cohen, J.E., DeSantis, L.R., Lindsey, E.L., Meachen, J.A., O’Keefe, F.R., Southon, J.R. and Binder, W.J. 2021, Dietary stability inferred from dental mesowear analysis in large ungulates from Rancho La Brea and opportunistic feeding during the late Pleistocene: Palaeogeography, Palaeoclimatology, Palaeoecology 570, 110360.</t>
  </si>
  <si>
    <t>Marín-Leyva, A., DeMiguel, D., García-Zepeda, M.L., Ponce, J., Arroyo Cabrales, J., Schaaf, P., Alberdi, M. 2015. Dietary adaptability of Late Pleistocene Equus from West Central Mexico. Palaeogeography, Palaeoclimatology, Palaeoecology 441, 748–757.</t>
  </si>
  <si>
    <t>Rivals, F., Athanassiou, A. 2009. Dietary adaptations in an ungulate community from the late Pliocene of Greece. Palaeogeography, Palaeoclimatology, Palaeoecology 265, 134–139.</t>
  </si>
  <si>
    <t>Bravo-Cuevas, V.M., Priego-Vargas, J. 2009, Dietary evaluation of a Hipparionin horses population from the Middle Miocene of Oaxaca, Southeastern Mexico: Revista Mexicana de Ciencias Geológicas 26, 356-366.</t>
  </si>
  <si>
    <t>Jokela, T. 2015. The high, the sharp and the rounded: paleodiet and paleoecology of Late Miocene herbivorous mammals from Greece and Iran. Master of Science Thesis, Division of Biogeoscience, Department of Geosciences and Geography, University of Helsinki.</t>
  </si>
  <si>
    <t>Wolf, D., Nelson, S.V., Schwartz, H.L., Semprebon, G.M., Kaiser, T.M., Bernor, R.L. 2010. Taxonomy and paleoecology of the Pleistocene Equidae from Makuyuni, Northern Tanzania. Palaeodiversity 3, 249-269.</t>
  </si>
  <si>
    <t>Wolf, D., Bernor, R.L., Hussain, S.T. 2013. A systematic, biostratigraphic, and paleobiogeographic reevaluation of the Siwalik hipparionine horse assemblage from the Potwar Plateau, Northern Pakistan. Paleontographica, Abt. A 300, 1-115.</t>
  </si>
  <si>
    <t>Bernor, R.L., Semprebon, G.M., Damuth, J. 2014. Maragheh ungulate mesowear: interpreting paleodiet and paleoecology from a diverse fauna with restricted sample sizes. Annales Zoologici Fennici 51, 201-208.</t>
  </si>
  <si>
    <t>Bernor, R.L., Kaiser, T.M., Nelson, S.V. 2004. The Oldest Ethiopian Hipparion (Equinae, Perissodactyla) from Chorora: Systematics, Paleodiet and Paleoclimate. Courier Forschungsinstitut Senckenberg 246, 213-226.</t>
  </si>
  <si>
    <t>Kaiser, T.M., Bernor, R.L. 2006. The Baltavar Hippotherium: A mixed feeding Upper Mio­cene hipparion (Equidae, Perissodactyla) from Hungary (East-Central Europe). Beitr. Paläont. 30, 241-267.</t>
  </si>
  <si>
    <t>Melcher, M., Wolf, D., Bernor, R.L. 2014. The evolution and paleodiet of the Eurygnathohippus feibeli lineage in Africa. Paläontologische Zeitschrift 88, 99-110.</t>
  </si>
  <si>
    <t>Bernor, R.L., Kaiser, T.M., Nelson, S.V., Rook, L. 2011. Systematics and Paleobiology of Hippotherium malpassii n. sp. (Equidae, Mammalia) from the latest Miocene of Baccinello V3 (Tuscany, Italy). Bollettino della Società Paleontologica Italiana, 50, 175-208</t>
  </si>
  <si>
    <t>Bernor, R.L., Kaiser, T.M. 2006. Systematics and paleoecology of the earliest Pliocene equid, Eurygnathohippus hooijeri n. sp. from Langebaanweg, South Africa. Mitteilungen aus den Hamburgischen Zoologischen Museum und Institut 103, 149-185.</t>
  </si>
  <si>
    <t>Nakaya, H., Takai, M., Fukuchi, A., Ogino, S. 2009. A preliminary report on some fossil mammals (Equidae, Perissodactyla and Hyracoidea) from the Pliocene Udunga fauna, Transbaikalia, Russia. Asian Paleoprimatology 5, 99-104.</t>
  </si>
  <si>
    <t>Rivals, F., Julien, M.-A., Kuitems, M., van Kolfschoten, T., Serangeli, J., Drucker, D.G., Bocherens, H., and Conard, N.J. 2015. Investigation of equid paleodiet from Schöningen 13 II-4 through dental wear and isotopic analyses: archaeological implications. Journal of Human Evolution 89, 129–137.</t>
  </si>
  <si>
    <t>Rivals, F., Lister, A.M. 2016. Dietary flexibility and niche partitioning of large herbivores through the Pleistocene of Britain. Quaternary Science Reviews 146, 116–133.</t>
  </si>
  <si>
    <t>van Asperen, E. N., Stefaniak, K., Proskurnyak, I., Ridush, B., 2012. Equids from Emine-Bair-Khosar Cave (Crimea, Ukraine): co-occurrence of the stenonid Equus hydruntinus and the caballoid E. ferus latipes based on skull and postcranial remains. Palaeontologia Electronica 15, 5A.</t>
  </si>
  <si>
    <t>Reference for NPP estimate</t>
  </si>
  <si>
    <t>Saarinen (new), based on IUCN data</t>
  </si>
  <si>
    <t>Saarinen (new), based on species lists from Lister (1993), and Rivals and Lister (2016)</t>
  </si>
  <si>
    <t>Saarinen (new), based on species lists from Ziegler (1996)</t>
  </si>
  <si>
    <t>Saarinen (new), based on species lists from van Kolfschoten (2000)</t>
  </si>
  <si>
    <t>Saarinen (new), based on species lists from Schreve (1997))</t>
  </si>
  <si>
    <t>Saarinen (new), based on species lists from Saarinen et al. (2016)</t>
  </si>
  <si>
    <t>Saarinen et al. (2021)b</t>
  </si>
  <si>
    <t>Saarinen (new) based on species lists in Williams (1970)</t>
  </si>
  <si>
    <t>Saarinen (new) based on species lists in Williams 1970; Lister 1999; Rivals and Lister 2016</t>
  </si>
  <si>
    <t>Saarinen (new) based on species lists in Barrón-Ortiz et al. (2019)</t>
  </si>
  <si>
    <t>Saarinen et al. 2021a</t>
  </si>
  <si>
    <t>Saarinen, J., Cirilli, O., Strani, F., Meshida, K., Bernor, R. 2021a. Testing equid body mass estimate equations on modern zebras – with implications to understanding the relationship of body size, diet and habitats of Equus in the Pleistocene of Europe. Frontiers in Ecology and Evolution 9, 622412.</t>
  </si>
  <si>
    <t>Saarinen, J., Oksanen, O., Zliobaite, I., Fortelius, M., DeMiguel, D., Azanza, B., Bocherens, H., Luzón, C., Solano-García, J., Yravedra, J., Courtenay, L.A., Blain, H.-A., Sánchez-Bandera, C., Serrano-Ramos, A., Rodriguez-Alba, J.J., Viranta, S., Barsky, D., Tallavaara, M., Oms, O., Agustí, J., Ochando, J., Carrion, J.S., Jiménez-Arenas, J.M. 2021b. Pliocene to Middle Pleistocene climate history in the Guadix-Baza Basin, and the environmental conditions of early Homo dispersal in Europe. Quaternary Science Reviews 268, 107132</t>
  </si>
  <si>
    <t>Schreve, D.S. 1997. Mammalian biostratigraphy of the late Middle Pleistocene in Britain. PhD thesis, University of London, London, UK.</t>
  </si>
  <si>
    <t>Ziegler, R. 1996. Die Grosssäuger aus der Frühwürmzeitlichen Fauna von der Villa Seckendorff in Stuttgart- Bad Cannstatt. Stuttgarter Beiträge zur Naturkunde, serie B (Geologie und Paläontologie) 237, 1-63.</t>
  </si>
  <si>
    <t>Kolfschoten, T., van. 2000. The Eemian mammal fauna of central Europe. Geol Mijnbouw 79, 269–281.</t>
  </si>
  <si>
    <t>Equus apolloniensis</t>
  </si>
  <si>
    <t>Gkeme et al. 2020</t>
  </si>
  <si>
    <t>Koufos et al. 1992</t>
  </si>
  <si>
    <t>Museum collections and online data availability</t>
  </si>
  <si>
    <t>Vera Eisenmann website</t>
  </si>
  <si>
    <t>Alberdi et al., 1997</t>
  </si>
  <si>
    <t>IVPP</t>
  </si>
  <si>
    <t>Forsten 1997; Vera Eisenmann website</t>
  </si>
  <si>
    <t>Koufos &amp; Kostopoulos,1993</t>
  </si>
  <si>
    <t>Koufos &amp; Vlachou, 1997</t>
  </si>
  <si>
    <t>Eisenmann, 2002</t>
  </si>
  <si>
    <t>Boeuf, 1986</t>
  </si>
  <si>
    <t>Athanassiou, 2001</t>
  </si>
  <si>
    <t>National Museum of Ethiopia</t>
  </si>
  <si>
    <t>South African Museum of Natural History, Cape Town</t>
  </si>
  <si>
    <t>American Museum of Natural Histroy, New York</t>
  </si>
  <si>
    <t>Hessisches Landesmuseum, Darmstadt - Staatliches Museum für Naturkunde, Karlsruhe</t>
  </si>
  <si>
    <t>Natural History Museum, Musée des Confluences, Lyon</t>
  </si>
  <si>
    <t>Natural History Museum, Musée des Confluences, Lyon - Universitè Claude Bernard-1, Facultè des Science, Lyon</t>
  </si>
  <si>
    <t>Universitè Claude Bernard-1, Facultè des Science, Lyon</t>
  </si>
  <si>
    <t>Institute of Vertebrate Palaeontology and Palaeoanthropology, Beijing</t>
  </si>
  <si>
    <t>Museo di Storia Naturale, Sezione di Geologia e Paleontologia, Università di Firenze</t>
  </si>
  <si>
    <t>S. Janashia Museum of Georgia, Georgian National Museum, Tbilisi</t>
  </si>
  <si>
    <t>Kenyan Natural History Museum, East Rudolf, Nairobi</t>
  </si>
  <si>
    <t xml:space="preserve">United States National Museum of Natural History, Washington D.C. </t>
  </si>
  <si>
    <t>Institut Català de Paleontologia Miquel Crusafont, Sabadell</t>
  </si>
  <si>
    <t>Institut für Quartärpaläontologie, Weimar</t>
  </si>
  <si>
    <t>Paleontological Institute, Moscow</t>
  </si>
  <si>
    <t>National Museum of Ethiopia / Kenia National Museum, Nairobi</t>
  </si>
  <si>
    <t>Museum National d’Histoire Naturelle, Paris</t>
  </si>
  <si>
    <t>Museum National d’Histoire Naturelle, Paris - Muze Melli Tarikh Tabeie, Tehran</t>
  </si>
  <si>
    <t>Muze Melli Tarikh Tabeie, Tehran</t>
  </si>
  <si>
    <t>Hungarian Institute of Geology and Geophysics, Budapest</t>
  </si>
  <si>
    <t>Niedersächsisches Landesamt für Boden forschung/ Bundesanstalt für Geowissenschaften und Rohstoffe, Hannover.</t>
  </si>
  <si>
    <t>Seckenberg Museum, Frankfurt</t>
  </si>
  <si>
    <t>Harvad University, Cambridge - American Museum of Natural Histroy, New York</t>
  </si>
  <si>
    <t>Zoological Museum of the Zoological Institute RAS, St. Petersburg</t>
  </si>
  <si>
    <t>Hessisches Landesmuseum, Darmstadt</t>
  </si>
  <si>
    <t>Archaeological museum of Granada</t>
  </si>
  <si>
    <t>Museum für Naturkunde, Karlsruhe</t>
  </si>
  <si>
    <t>Natural History Museum, London (NHMUK)</t>
  </si>
  <si>
    <t>Museum für Naturkunde, Stuttgart</t>
  </si>
  <si>
    <t>Teylers Museum, Haarlem</t>
  </si>
  <si>
    <t>Finnish Museum of Natural History, Helsinki</t>
  </si>
  <si>
    <t>van Asperen et al. 2012</t>
  </si>
  <si>
    <t>Museum National d'Histoire Naturelle, Paris</t>
  </si>
  <si>
    <t>Paleontological Collection of the Archeozoology Laboratory ‘M. en C. Ticul Álvarez Solórzano’, Subdirección de Laboratorios y Apoyo Académico, Instituto Nacional de Antropología e Historia (INAH), Mexico City, Mexico</t>
  </si>
  <si>
    <t>Vertebrate Paleobiology Collection, Laboratory for Environmental Biology, University of Texas at El Paso (UTEP; El Paso, Texas, USA); and the Vertebrate Paleontology collection of the Vertebrate Paleontology Laboratory, Jackson School Museum of Earth History, University of Texas at Austin (TMM; Austin, Texas, USA)</t>
  </si>
  <si>
    <t>Vertebrate Paleobiology Collection, Laboratory for Environmental Biology, University of Texas at El Paso (UTEP; El Paso, Texas, USA)</t>
  </si>
  <si>
    <t>Vertebrate Paleontology collection of the Vertebrate Paleontology Laboratory, Jackson School Museum of Earth History, University of Texas at Austin (TMM; Austin, Texas, USA)</t>
  </si>
  <si>
    <t>Archaeology Collection (Bluefish Caves; MgVo-1, 2, and 3) of the Canadian Museum of History (CMH; Gatineau, Quebec, Canada)</t>
  </si>
  <si>
    <t>Saarinen (new) based on species lists in Álvarez et al. (2012) and Alberdi et al. (2014)</t>
  </si>
  <si>
    <t>Saarinen (new) based on species lists in Harington (2011)</t>
  </si>
  <si>
    <t xml:space="preserve">Saarinen (new) based on species lists in Harris (2008-2019) </t>
  </si>
  <si>
    <t>Álvarez, T., Ocaña Marín, A., Arroyo-Cabrales, J. 2012. Restos de mamíferos. Pp. 147–194 in L. E. Mirambell, coord. Rancho “La Amapola”, Cedral: Un sitio arqueológico-paleontológico pleistocénico-holocénico con restos de actividad humana. Instituto Nacional de Antropologia e Historia, Mexico City.</t>
  </si>
  <si>
    <t>Alberdi, M. T., Arroyo-Cabrales, J., Marín-Leyva, A. H., Polaco, O. J. 2014. Study of Cedral horses and their place in the Mexican Quaternary. Revista Mexicana de Ciencias Geológicas. 31: 221–237.</t>
  </si>
  <si>
    <t>Harris, A. H. 2008-2019 [accessed April 27, 2022]. Pleistocene vertebrates of southwestern USA and northwestern Mexico [Internet]. Available: https://www.utep.edu/leb/pleistnm/default.htm</t>
  </si>
  <si>
    <t>Harington, C. R. 2011. Quaternary cave faunas of Canada: A review of the vertebrate remains. Journal of Cave and Karst Studies. 73(3): 162–180.</t>
  </si>
  <si>
    <t>Palaeontological collection at the Biology Faculty of the Universidad Michoacana de San Nicolas de Hidalgo, Morelia, Michoacán, Mexico</t>
  </si>
  <si>
    <t>Department of Earth Sciences, Sapienza University of Rome</t>
  </si>
  <si>
    <t>Museo Nacional de Ciencias Naturales-CSIC (MNCN), Madrid</t>
  </si>
  <si>
    <t>Istituto Italiano di Paleontologia Umana, Anagni</t>
  </si>
  <si>
    <t xml:space="preserve">Istituto Italiano di Paleontologia Umana, Anagni </t>
  </si>
  <si>
    <t>Strani et al. 2019; Strani 2020</t>
  </si>
  <si>
    <t>Strani et al. 2022</t>
  </si>
  <si>
    <r>
      <t>Strani F.</t>
    </r>
    <r>
      <rPr>
        <sz val="10"/>
        <color rgb="FF000000"/>
        <rFont val="Trebuchet MS"/>
        <family val="2"/>
      </rPr>
      <t>, Bellucci L., Iannucci A., Iurino D.A., Mecozzi B., Sardella R. 2022. Palaeoenvironments of the MIS 15 site of Cava di Breccia - Casal Selce 2 (central Italian Peninsula) and niche occupation of fossil ungulates during Middle Pleistocene interglacials. Historical Biology. 34(3), 555-565</t>
    </r>
  </si>
  <si>
    <t>Weinstock, J., Willerslev, E., Sher, A., Tong, W., Ho, S.Y.W., Rubenstein, D., Storer, J., Burns, J., Martin, L., Bravi, C., Prieto, A., Froese, D., Scott, E., Xulong, L., Cooper, A. 2005. Evolution, Systematics, and Phylogeography of Pleistocene Horses in the New World: A Molecular Perspective. PLoS Biology 3, e241.</t>
  </si>
  <si>
    <r>
      <t xml:space="preserve">Willoughby, D.P. 1948. A statistical study of the metapodials of </t>
    </r>
    <r>
      <rPr>
        <i/>
        <sz val="11"/>
        <color theme="1"/>
        <rFont val="Calibri"/>
        <family val="2"/>
        <scheme val="minor"/>
      </rPr>
      <t>Equus occidentalis</t>
    </r>
    <r>
      <rPr>
        <sz val="11"/>
        <color theme="1"/>
        <rFont val="Calibri"/>
        <family val="2"/>
        <scheme val="minor"/>
      </rPr>
      <t xml:space="preserve"> Leidy. Bulletin of the Southern California Academy of Sciences XLVII (3), 84-94.</t>
    </r>
  </si>
  <si>
    <t>Saarinen et al. 2021b</t>
  </si>
  <si>
    <t>Institut Català de Paleontologia Miquel Crusafont, Sabadell; Museum National d'Histoire Naturelle, Paris</t>
  </si>
  <si>
    <t>Saarinen (new) based on species list in: https://tarpits.org/research-collections/tar-pits-collections/mammal-collections</t>
  </si>
  <si>
    <r>
      <rPr>
        <sz val="11"/>
        <color theme="1"/>
        <rFont val="Calibri"/>
        <family val="2"/>
        <scheme val="minor"/>
      </rPr>
      <t xml:space="preserve">cf. </t>
    </r>
    <r>
      <rPr>
        <i/>
        <sz val="11"/>
        <color theme="1"/>
        <rFont val="Calibri"/>
        <family val="2"/>
        <scheme val="minor"/>
      </rPr>
      <t>stenonis</t>
    </r>
  </si>
  <si>
    <r>
      <rPr>
        <sz val="11"/>
        <color theme="1"/>
        <rFont val="Calibri"/>
        <family val="2"/>
        <scheme val="minor"/>
      </rPr>
      <t xml:space="preserve">cf. </t>
    </r>
    <r>
      <rPr>
        <i/>
        <sz val="11"/>
        <color theme="1"/>
        <rFont val="Calibri"/>
        <family val="2"/>
        <scheme val="minor"/>
      </rPr>
      <t>major</t>
    </r>
  </si>
  <si>
    <r>
      <rPr>
        <sz val="11"/>
        <color theme="1"/>
        <rFont val="Calibri"/>
        <family val="2"/>
        <scheme val="minor"/>
      </rPr>
      <t>cf</t>
    </r>
    <r>
      <rPr>
        <i/>
        <sz val="11"/>
        <color theme="1"/>
        <rFont val="Calibri"/>
        <family val="2"/>
        <scheme val="minor"/>
      </rPr>
      <t>. major</t>
    </r>
  </si>
  <si>
    <r>
      <rPr>
        <sz val="11"/>
        <color theme="1"/>
        <rFont val="Calibri"/>
        <family val="2"/>
        <scheme val="minor"/>
      </rPr>
      <t>aff.</t>
    </r>
    <r>
      <rPr>
        <i/>
        <sz val="11"/>
        <color theme="1"/>
        <rFont val="Calibri"/>
        <family val="2"/>
        <scheme val="minor"/>
      </rPr>
      <t xml:space="preserve"> primigenium</t>
    </r>
  </si>
  <si>
    <r>
      <t>Equus altidens</t>
    </r>
    <r>
      <rPr>
        <sz val="11"/>
        <color theme="1"/>
        <rFont val="Calibri"/>
        <family val="2"/>
        <scheme val="minor"/>
      </rPr>
      <t>?</t>
    </r>
  </si>
  <si>
    <r>
      <t xml:space="preserve">Equus </t>
    </r>
    <r>
      <rPr>
        <sz val="11"/>
        <color theme="1"/>
        <rFont val="Calibri"/>
        <family val="2"/>
        <scheme val="minor"/>
      </rPr>
      <t xml:space="preserve">cf. </t>
    </r>
    <r>
      <rPr>
        <i/>
        <sz val="11"/>
        <color theme="1"/>
        <rFont val="Calibri"/>
        <family val="2"/>
        <scheme val="minor"/>
      </rPr>
      <t>mosbachensis</t>
    </r>
  </si>
  <si>
    <r>
      <t xml:space="preserve">"Cormohipparion" </t>
    </r>
    <r>
      <rPr>
        <sz val="11"/>
        <color theme="1"/>
        <rFont val="Calibri"/>
        <family val="2"/>
        <scheme val="minor"/>
      </rPr>
      <t>sp.</t>
    </r>
  </si>
  <si>
    <r>
      <t xml:space="preserve">Eurygnathohippus </t>
    </r>
    <r>
      <rPr>
        <sz val="11"/>
        <color theme="1"/>
        <rFont val="Calibri"/>
        <family val="2"/>
        <scheme val="minor"/>
      </rPr>
      <t>sp.</t>
    </r>
  </si>
  <si>
    <r>
      <rPr>
        <i/>
        <sz val="11"/>
        <color theme="1"/>
        <rFont val="Calibri"/>
        <family val="2"/>
        <scheme val="minor"/>
      </rPr>
      <t xml:space="preserve">Equus gmelini </t>
    </r>
    <r>
      <rPr>
        <sz val="11"/>
        <color theme="1"/>
        <rFont val="Calibri"/>
        <family val="2"/>
        <scheme val="minor"/>
      </rPr>
      <t>(steppe)</t>
    </r>
  </si>
  <si>
    <r>
      <t>Equus</t>
    </r>
    <r>
      <rPr>
        <sz val="10"/>
        <color theme="1"/>
        <rFont val="Arial"/>
        <family val="2"/>
      </rPr>
      <t xml:space="preserve"> cf.</t>
    </r>
    <r>
      <rPr>
        <i/>
        <sz val="10"/>
        <color theme="1"/>
        <rFont val="Arial"/>
        <family val="2"/>
      </rPr>
      <t xml:space="preserve"> mosbachensis</t>
    </r>
  </si>
  <si>
    <r>
      <t xml:space="preserve">Equus </t>
    </r>
    <r>
      <rPr>
        <sz val="10"/>
        <color theme="1"/>
        <rFont val="Arial"/>
        <family val="2"/>
      </rPr>
      <t>cf.</t>
    </r>
    <r>
      <rPr>
        <i/>
        <sz val="10"/>
        <color theme="1"/>
        <rFont val="Arial"/>
        <family val="2"/>
      </rPr>
      <t xml:space="preserve"> ferus</t>
    </r>
  </si>
  <si>
    <r>
      <t xml:space="preserve">Eurygnathohippus </t>
    </r>
    <r>
      <rPr>
        <sz val="10"/>
        <color theme="1"/>
        <rFont val="Arial"/>
        <family val="2"/>
      </rPr>
      <t>sp.</t>
    </r>
  </si>
  <si>
    <r>
      <t xml:space="preserve">Proboscidipparion </t>
    </r>
    <r>
      <rPr>
        <sz val="10"/>
        <color theme="1"/>
        <rFont val="Arial"/>
        <family val="2"/>
      </rPr>
      <t>sp.</t>
    </r>
  </si>
  <si>
    <t>Rivals and Lister 2016, Saarinen this volume</t>
  </si>
  <si>
    <t>Author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</si>
</sst>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0" x14ac:knownFonts="1">
    <font>
      <sz val="11"/>
      <color theme="1"/>
      <name val="Calibri"/>
      <family val="2"/>
      <scheme val="minor"/>
    </font>
    <font>
      <sz val="10"/>
      <name val="Arial"/>
      <family val="2"/>
    </font>
    <font>
      <sz val="10"/>
      <color theme="1"/>
      <name val="Arial"/>
      <family val="2"/>
    </font>
    <font>
      <sz val="11"/>
      <color theme="1"/>
      <name val="Calibri"/>
      <family val="2"/>
    </font>
    <font>
      <i/>
      <sz val="11"/>
      <color theme="1"/>
      <name val="Calibri"/>
      <family val="2"/>
      <scheme val="minor"/>
    </font>
    <font>
      <b/>
      <sz val="10"/>
      <color rgb="FF000000"/>
      <name val="Trebuchet MS"/>
      <family val="2"/>
    </font>
    <font>
      <sz val="10"/>
      <color rgb="FF000000"/>
      <name val="Trebuchet MS"/>
      <family val="2"/>
    </font>
    <font>
      <sz val="9"/>
      <color theme="1"/>
      <name val="Arial"/>
      <family val="2"/>
    </font>
    <font>
      <sz val="11"/>
      <color theme="1"/>
      <name val="Arial"/>
      <family val="2"/>
    </font>
    <font>
      <i/>
      <sz val="10"/>
      <color theme="1"/>
      <name val="Arial"/>
      <family val="2"/>
    </font>
  </fonts>
  <fills count="6">
    <fill>
      <patternFill patternType="none"/>
    </fill>
    <fill>
      <patternFill patternType="gray125"/>
    </fill>
    <fill>
      <patternFill patternType="solid">
        <fgColor rgb="FF92D050"/>
        <bgColor indexed="64"/>
      </patternFill>
    </fill>
    <fill>
      <patternFill patternType="solid">
        <fgColor theme="3" tint="0.59999389629810485"/>
        <bgColor indexed="64"/>
      </patternFill>
    </fill>
    <fill>
      <patternFill patternType="solid">
        <fgColor theme="9" tint="0.39997558519241921"/>
        <bgColor indexed="64"/>
      </patternFill>
    </fill>
    <fill>
      <patternFill patternType="solid">
        <fgColor rgb="FFFFFF00"/>
        <bgColor indexed="64"/>
      </patternFill>
    </fill>
  </fills>
  <borders count="1">
    <border>
      <left/>
      <right/>
      <top/>
      <bottom/>
      <diagonal/>
    </border>
  </borders>
  <cellStyleXfs count="2">
    <xf numFmtId="0" fontId="0" fillId="0" borderId="0"/>
    <xf numFmtId="0" fontId="1" fillId="0" borderId="0"/>
  </cellStyleXfs>
  <cellXfs count="32">
    <xf numFmtId="0" fontId="0" fillId="0" borderId="0" xfId="0"/>
    <xf numFmtId="0" fontId="2" fillId="2" borderId="0" xfId="0" applyFont="1" applyFill="1" applyAlignment="1">
      <alignment horizontal="left"/>
    </xf>
    <xf numFmtId="0" fontId="0" fillId="2" borderId="0" xfId="0" applyFill="1" applyAlignment="1">
      <alignment horizontal="left"/>
    </xf>
    <xf numFmtId="0" fontId="2" fillId="0" borderId="0" xfId="0" applyFont="1" applyFill="1" applyAlignment="1">
      <alignment horizontal="left"/>
    </xf>
    <xf numFmtId="0" fontId="2" fillId="0" borderId="0" xfId="0" applyFont="1" applyFill="1" applyAlignment="1">
      <alignment horizontal="left" wrapText="1"/>
    </xf>
    <xf numFmtId="2" fontId="2" fillId="0" borderId="0" xfId="0" applyNumberFormat="1" applyFont="1" applyFill="1" applyAlignment="1">
      <alignment horizontal="left"/>
    </xf>
    <xf numFmtId="0" fontId="0" fillId="0" borderId="0" xfId="0" applyFill="1" applyAlignment="1">
      <alignment horizontal="left"/>
    </xf>
    <xf numFmtId="0" fontId="1" fillId="0" borderId="0" xfId="0" applyFont="1" applyFill="1" applyAlignment="1">
      <alignment horizontal="left"/>
    </xf>
    <xf numFmtId="164" fontId="2" fillId="0" borderId="0" xfId="0" applyNumberFormat="1" applyFont="1" applyFill="1" applyAlignment="1">
      <alignment horizontal="left"/>
    </xf>
    <xf numFmtId="0" fontId="0" fillId="0" borderId="0" xfId="0" applyFill="1" applyAlignment="1">
      <alignment horizontal="left" wrapText="1"/>
    </xf>
    <xf numFmtId="2" fontId="0" fillId="0" borderId="0" xfId="0" applyNumberFormat="1" applyFill="1" applyAlignment="1">
      <alignment horizontal="left"/>
    </xf>
    <xf numFmtId="164" fontId="2" fillId="2" borderId="0" xfId="0" applyNumberFormat="1" applyFont="1" applyFill="1" applyAlignment="1">
      <alignment horizontal="left"/>
    </xf>
    <xf numFmtId="0" fontId="0" fillId="3" borderId="0" xfId="0" applyFill="1" applyAlignment="1">
      <alignment horizontal="left"/>
    </xf>
    <xf numFmtId="0" fontId="0" fillId="4" borderId="0" xfId="0" applyFill="1" applyAlignment="1">
      <alignment horizontal="left"/>
    </xf>
    <xf numFmtId="0" fontId="2" fillId="0" borderId="0" xfId="0" applyNumberFormat="1" applyFont="1" applyFill="1" applyAlignment="1">
      <alignment horizontal="left" wrapText="1"/>
    </xf>
    <xf numFmtId="0" fontId="8" fillId="0" borderId="0" xfId="0" applyNumberFormat="1" applyFont="1" applyFill="1" applyAlignment="1">
      <alignment horizontal="left" wrapText="1"/>
    </xf>
    <xf numFmtId="0" fontId="0" fillId="0" borderId="0" xfId="0" applyNumberFormat="1" applyFont="1" applyFill="1" applyAlignment="1">
      <alignment horizontal="left" wrapText="1"/>
    </xf>
    <xf numFmtId="0" fontId="7" fillId="0" borderId="0" xfId="0" applyNumberFormat="1" applyFont="1" applyFill="1" applyAlignment="1">
      <alignment horizontal="left" wrapText="1"/>
    </xf>
    <xf numFmtId="2" fontId="2" fillId="0" borderId="0" xfId="0" applyNumberFormat="1" applyFont="1" applyFill="1" applyAlignment="1">
      <alignment horizontal="left" wrapText="1"/>
    </xf>
    <xf numFmtId="1" fontId="2" fillId="0" borderId="0" xfId="0" applyNumberFormat="1" applyFont="1" applyFill="1" applyAlignment="1">
      <alignment horizontal="left"/>
    </xf>
    <xf numFmtId="0" fontId="3" fillId="0" borderId="0" xfId="0" applyFont="1" applyFill="1" applyAlignment="1">
      <alignment horizontal="left"/>
    </xf>
    <xf numFmtId="1" fontId="0" fillId="0" borderId="0" xfId="0" applyNumberFormat="1" applyFont="1" applyFill="1" applyAlignment="1">
      <alignment horizontal="left"/>
    </xf>
    <xf numFmtId="0" fontId="0" fillId="0" borderId="0" xfId="0" applyAlignment="1">
      <alignment horizontal="left"/>
    </xf>
    <xf numFmtId="0" fontId="5" fillId="0" borderId="0" xfId="0" applyFont="1" applyAlignment="1">
      <alignment horizontal="left"/>
    </xf>
    <xf numFmtId="0" fontId="2" fillId="5" borderId="0" xfId="0" applyFont="1" applyFill="1" applyAlignment="1">
      <alignment horizontal="left" wrapText="1"/>
    </xf>
    <xf numFmtId="0" fontId="0" fillId="3" borderId="0" xfId="0" applyFill="1" applyAlignment="1">
      <alignment horizontal="left" wrapText="1"/>
    </xf>
    <xf numFmtId="0" fontId="0" fillId="0" borderId="0" xfId="0" applyAlignment="1">
      <alignment horizontal="left" wrapText="1"/>
    </xf>
    <xf numFmtId="0" fontId="4" fillId="0" borderId="0" xfId="0" applyFont="1" applyAlignment="1">
      <alignment horizontal="left"/>
    </xf>
    <xf numFmtId="0" fontId="0" fillId="0" borderId="0" xfId="0" applyFont="1" applyAlignment="1">
      <alignment horizontal="left"/>
    </xf>
    <xf numFmtId="0" fontId="9" fillId="0" borderId="0" xfId="0" applyFont="1" applyFill="1" applyAlignment="1">
      <alignment horizontal="left"/>
    </xf>
    <xf numFmtId="0" fontId="3" fillId="0" borderId="0" xfId="0" applyFont="1" applyAlignment="1">
      <alignment horizontal="left"/>
    </xf>
    <xf numFmtId="1" fontId="0" fillId="0" borderId="0" xfId="0" applyNumberFormat="1" applyFont="1" applyAlignment="1">
      <alignment horizontal="left"/>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O199"/>
  <sheetViews>
    <sheetView topLeftCell="AA1" zoomScale="80" zoomScaleNormal="80" workbookViewId="0">
      <pane ySplit="1" topLeftCell="A2" activePane="bottomLeft" state="frozen"/>
      <selection pane="bottomLeft" activeCell="AP1" sqref="AP1"/>
    </sheetView>
  </sheetViews>
  <sheetFormatPr defaultColWidth="9.140625" defaultRowHeight="15" x14ac:dyDescent="0.25"/>
  <cols>
    <col min="1" max="1" width="16" style="6" bestFit="1" customWidth="1"/>
    <col min="2" max="2" width="21.28515625" style="6" customWidth="1"/>
    <col min="3" max="3" width="27.85546875" style="6" bestFit="1" customWidth="1"/>
    <col min="4" max="4" width="75.5703125" style="15" customWidth="1"/>
    <col min="5" max="5" width="33.7109375" style="6" bestFit="1" customWidth="1"/>
    <col min="6" max="6" width="15.28515625" style="6" customWidth="1"/>
    <col min="7" max="7" width="15" style="6" customWidth="1"/>
    <col min="8" max="8" width="28.42578125" style="6" bestFit="1" customWidth="1"/>
    <col min="9" max="9" width="26.140625" style="9" bestFit="1" customWidth="1"/>
    <col min="10" max="10" width="26.7109375" style="6" bestFit="1" customWidth="1"/>
    <col min="11" max="11" width="14.85546875" style="10" bestFit="1" customWidth="1"/>
    <col min="12" max="12" width="9.7109375" style="6" customWidth="1"/>
    <col min="13" max="13" width="8" style="6" customWidth="1"/>
    <col min="14" max="14" width="8.140625" style="6" customWidth="1"/>
    <col min="15" max="15" width="7.85546875" style="6" customWidth="1"/>
    <col min="16" max="16" width="7.42578125" style="6" customWidth="1"/>
    <col min="17" max="17" width="8.42578125" style="6" customWidth="1"/>
    <col min="18" max="18" width="9.85546875" style="6" bestFit="1" customWidth="1"/>
    <col min="19" max="19" width="9.140625" style="6"/>
    <col min="20" max="22" width="12" style="6" bestFit="1" customWidth="1"/>
    <col min="23" max="23" width="29" style="6" bestFit="1" customWidth="1"/>
    <col min="24" max="24" width="32.7109375" style="2" customWidth="1"/>
    <col min="25" max="25" width="14" style="6" bestFit="1" customWidth="1"/>
    <col min="26" max="26" width="39" style="9" bestFit="1" customWidth="1"/>
    <col min="27" max="27" width="22.7109375" style="6" customWidth="1"/>
    <col min="28" max="28" width="30.42578125" style="9" customWidth="1"/>
    <col min="29" max="29" width="21.85546875" style="6" customWidth="1"/>
    <col min="30" max="30" width="25" style="6" customWidth="1"/>
    <col min="31" max="31" width="24.5703125" style="9" customWidth="1"/>
    <col min="32" max="32" width="13" style="6" customWidth="1"/>
    <col min="33" max="39" width="9.140625" style="6"/>
    <col min="40" max="40" width="41.7109375" style="25" customWidth="1"/>
    <col min="41" max="41" width="27.140625" style="6" customWidth="1"/>
    <col min="42" max="16384" width="9.140625" style="6"/>
  </cols>
  <sheetData>
    <row r="1" spans="1:41" ht="17.25" customHeight="1" x14ac:dyDescent="0.25">
      <c r="A1" s="3" t="s">
        <v>0</v>
      </c>
      <c r="B1" s="3" t="s">
        <v>1</v>
      </c>
      <c r="C1" s="3" t="s">
        <v>102</v>
      </c>
      <c r="D1" s="14" t="s">
        <v>523</v>
      </c>
      <c r="E1" s="3" t="s">
        <v>2</v>
      </c>
      <c r="F1" s="3" t="s">
        <v>248</v>
      </c>
      <c r="G1" s="3" t="s">
        <v>3</v>
      </c>
      <c r="H1" s="3" t="s">
        <v>253</v>
      </c>
      <c r="I1" s="4" t="s">
        <v>121</v>
      </c>
      <c r="J1" s="3" t="s">
        <v>98</v>
      </c>
      <c r="K1" s="5" t="s">
        <v>4</v>
      </c>
      <c r="L1" s="3" t="s">
        <v>89</v>
      </c>
      <c r="M1" s="3" t="s">
        <v>84</v>
      </c>
      <c r="N1" s="3" t="s">
        <v>85</v>
      </c>
      <c r="O1" s="3" t="s">
        <v>86</v>
      </c>
      <c r="P1" s="3" t="s">
        <v>87</v>
      </c>
      <c r="Q1" s="3" t="s">
        <v>88</v>
      </c>
      <c r="R1" s="3" t="s">
        <v>74</v>
      </c>
      <c r="S1" s="3" t="s">
        <v>75</v>
      </c>
      <c r="T1" s="3" t="s">
        <v>76</v>
      </c>
      <c r="U1" s="3" t="s">
        <v>77</v>
      </c>
      <c r="V1" s="3" t="s">
        <v>78</v>
      </c>
      <c r="W1" s="3" t="s">
        <v>122</v>
      </c>
      <c r="X1" s="1" t="s">
        <v>79</v>
      </c>
      <c r="Y1" s="3" t="s">
        <v>80</v>
      </c>
      <c r="Z1" s="4" t="s">
        <v>81</v>
      </c>
      <c r="AA1" s="3" t="s">
        <v>273</v>
      </c>
      <c r="AB1" s="4" t="s">
        <v>503</v>
      </c>
      <c r="AC1" s="6" t="s">
        <v>271</v>
      </c>
      <c r="AD1" s="6" t="s">
        <v>272</v>
      </c>
      <c r="AE1" s="9" t="s">
        <v>326</v>
      </c>
      <c r="AF1" s="6" t="s">
        <v>354</v>
      </c>
      <c r="AG1" s="6" t="s">
        <v>355</v>
      </c>
      <c r="AH1" s="6" t="s">
        <v>356</v>
      </c>
      <c r="AI1" s="6" t="s">
        <v>357</v>
      </c>
      <c r="AJ1" s="6" t="s">
        <v>358</v>
      </c>
      <c r="AK1" s="6" t="s">
        <v>359</v>
      </c>
      <c r="AL1" s="6" t="s">
        <v>360</v>
      </c>
      <c r="AM1" s="6" t="s">
        <v>361</v>
      </c>
      <c r="AN1" s="25" t="s">
        <v>362</v>
      </c>
      <c r="AO1" s="6" t="s">
        <v>363</v>
      </c>
    </row>
    <row r="2" spans="1:41" x14ac:dyDescent="0.25">
      <c r="A2" s="3" t="s">
        <v>5</v>
      </c>
      <c r="B2" s="3" t="s">
        <v>300</v>
      </c>
      <c r="C2" s="3" t="s">
        <v>302</v>
      </c>
      <c r="D2" s="14" t="s">
        <v>544</v>
      </c>
      <c r="E2" s="3" t="s">
        <v>324</v>
      </c>
      <c r="F2" s="3" t="s">
        <v>250</v>
      </c>
      <c r="G2" s="3" t="s">
        <v>365</v>
      </c>
      <c r="H2" s="3" t="s">
        <v>305</v>
      </c>
      <c r="I2" s="4">
        <v>0</v>
      </c>
      <c r="J2" s="3">
        <v>20</v>
      </c>
      <c r="K2" s="5">
        <v>288.3562372737432</v>
      </c>
      <c r="L2" s="3">
        <v>10</v>
      </c>
      <c r="M2" s="3">
        <v>0</v>
      </c>
      <c r="N2" s="3">
        <v>10</v>
      </c>
      <c r="O2" s="3">
        <v>1</v>
      </c>
      <c r="P2" s="3">
        <v>3</v>
      </c>
      <c r="Q2" s="3">
        <v>6</v>
      </c>
      <c r="R2" s="3">
        <v>0</v>
      </c>
      <c r="S2" s="3">
        <v>100</v>
      </c>
      <c r="T2" s="3">
        <v>10</v>
      </c>
      <c r="U2" s="3">
        <v>30</v>
      </c>
      <c r="V2" s="3">
        <v>60</v>
      </c>
      <c r="W2" s="8">
        <f t="shared" ref="W2:W14" si="0">((1*M2+3*N2)/L2+(1*O2+2*P2+3*Q2)/L2)/2</f>
        <v>2.75</v>
      </c>
      <c r="X2" s="1" t="s">
        <v>90</v>
      </c>
      <c r="Y2" s="3" t="s">
        <v>94</v>
      </c>
      <c r="Z2" s="4" t="s">
        <v>120</v>
      </c>
      <c r="AA2" s="3"/>
      <c r="AB2" s="4"/>
      <c r="AF2" s="6">
        <v>51</v>
      </c>
      <c r="AG2" s="6">
        <v>72</v>
      </c>
      <c r="AH2" s="6">
        <v>135.80000000000001</v>
      </c>
      <c r="AI2" s="6">
        <v>49</v>
      </c>
      <c r="AK2" s="6">
        <v>60</v>
      </c>
      <c r="AL2" s="6">
        <v>1.1000000000000001</v>
      </c>
      <c r="AN2" s="25" t="s">
        <v>90</v>
      </c>
      <c r="AO2" s="6" t="s">
        <v>367</v>
      </c>
    </row>
    <row r="3" spans="1:41" x14ac:dyDescent="0.25">
      <c r="A3" s="3" t="s">
        <v>5</v>
      </c>
      <c r="B3" s="3" t="s">
        <v>301</v>
      </c>
      <c r="C3" s="3" t="s">
        <v>303</v>
      </c>
      <c r="D3" s="14" t="s">
        <v>544</v>
      </c>
      <c r="E3" s="3" t="s">
        <v>304</v>
      </c>
      <c r="F3" s="3" t="s">
        <v>250</v>
      </c>
      <c r="G3" s="3" t="s">
        <v>365</v>
      </c>
      <c r="H3" s="3" t="s">
        <v>305</v>
      </c>
      <c r="I3" s="4">
        <v>0</v>
      </c>
      <c r="J3" s="3">
        <v>36</v>
      </c>
      <c r="K3" s="5">
        <v>360.79466929797712</v>
      </c>
      <c r="L3" s="3">
        <v>9</v>
      </c>
      <c r="M3" s="3">
        <v>0</v>
      </c>
      <c r="N3" s="3">
        <v>9</v>
      </c>
      <c r="O3" s="3">
        <v>2</v>
      </c>
      <c r="P3" s="3">
        <v>2</v>
      </c>
      <c r="Q3" s="3">
        <v>5</v>
      </c>
      <c r="R3" s="3">
        <v>0</v>
      </c>
      <c r="S3" s="3">
        <v>100</v>
      </c>
      <c r="T3" s="3">
        <v>22.2</v>
      </c>
      <c r="U3" s="3">
        <v>22.2</v>
      </c>
      <c r="V3" s="3">
        <v>55.6</v>
      </c>
      <c r="W3" s="8">
        <f t="shared" si="0"/>
        <v>2.666666666666667</v>
      </c>
      <c r="X3" s="1" t="s">
        <v>90</v>
      </c>
      <c r="Y3" s="3" t="s">
        <v>94</v>
      </c>
      <c r="Z3" s="4" t="s">
        <v>120</v>
      </c>
      <c r="AA3" s="3"/>
      <c r="AB3" s="4"/>
      <c r="AF3" s="6">
        <v>15</v>
      </c>
      <c r="AG3" s="6">
        <v>49.1</v>
      </c>
      <c r="AH3" s="6">
        <v>163.1</v>
      </c>
      <c r="AI3" s="6">
        <v>63.6</v>
      </c>
      <c r="AK3" s="6">
        <v>66.7</v>
      </c>
      <c r="AL3" s="6">
        <v>1.33</v>
      </c>
      <c r="AN3" s="25" t="s">
        <v>90</v>
      </c>
      <c r="AO3" s="6" t="s">
        <v>367</v>
      </c>
    </row>
    <row r="4" spans="1:41" x14ac:dyDescent="0.25">
      <c r="A4" s="3" t="s">
        <v>5</v>
      </c>
      <c r="B4" s="3" t="s">
        <v>321</v>
      </c>
      <c r="C4" s="3" t="s">
        <v>322</v>
      </c>
      <c r="D4" s="14" t="s">
        <v>544</v>
      </c>
      <c r="E4" s="3" t="s">
        <v>323</v>
      </c>
      <c r="F4" s="3" t="s">
        <v>250</v>
      </c>
      <c r="G4" s="3" t="s">
        <v>365</v>
      </c>
      <c r="H4" s="3" t="s">
        <v>305</v>
      </c>
      <c r="I4" s="4">
        <v>0</v>
      </c>
      <c r="J4" s="3">
        <v>6</v>
      </c>
      <c r="K4" s="5">
        <v>291.25419309525932</v>
      </c>
      <c r="L4" s="3">
        <v>13</v>
      </c>
      <c r="M4" s="3">
        <v>4</v>
      </c>
      <c r="N4" s="3">
        <v>9</v>
      </c>
      <c r="O4" s="3">
        <v>2</v>
      </c>
      <c r="P4" s="3">
        <v>4</v>
      </c>
      <c r="Q4" s="3">
        <v>7</v>
      </c>
      <c r="R4" s="3">
        <v>31.4</v>
      </c>
      <c r="S4" s="3">
        <v>68.599999999999994</v>
      </c>
      <c r="T4" s="3">
        <v>12.9</v>
      </c>
      <c r="U4" s="3">
        <v>30.6</v>
      </c>
      <c r="V4" s="3">
        <v>56.5</v>
      </c>
      <c r="W4" s="8">
        <f t="shared" si="0"/>
        <v>2.3846153846153846</v>
      </c>
      <c r="X4" s="1" t="s">
        <v>90</v>
      </c>
      <c r="Y4" s="3" t="s">
        <v>94</v>
      </c>
      <c r="Z4" s="4" t="s">
        <v>452</v>
      </c>
      <c r="AA4" s="3"/>
      <c r="AB4" s="4"/>
    </row>
    <row r="5" spans="1:41" x14ac:dyDescent="0.25">
      <c r="A5" s="3" t="s">
        <v>5</v>
      </c>
      <c r="B5" s="3" t="s">
        <v>403</v>
      </c>
      <c r="C5" s="3" t="s">
        <v>404</v>
      </c>
      <c r="D5" s="14" t="s">
        <v>544</v>
      </c>
      <c r="E5" s="3" t="s">
        <v>304</v>
      </c>
      <c r="F5" s="3" t="s">
        <v>250</v>
      </c>
      <c r="G5" s="3" t="s">
        <v>365</v>
      </c>
      <c r="H5" s="3" t="s">
        <v>305</v>
      </c>
      <c r="I5" s="4">
        <v>0</v>
      </c>
      <c r="J5" s="3">
        <v>14</v>
      </c>
      <c r="K5" s="5">
        <v>247.36356167718009</v>
      </c>
      <c r="L5" s="3">
        <v>8</v>
      </c>
      <c r="M5" s="3">
        <v>2</v>
      </c>
      <c r="N5" s="3">
        <v>6</v>
      </c>
      <c r="O5" s="3">
        <v>2</v>
      </c>
      <c r="P5" s="3">
        <v>2</v>
      </c>
      <c r="Q5" s="3">
        <v>4</v>
      </c>
      <c r="R5" s="3">
        <v>25</v>
      </c>
      <c r="S5" s="3">
        <v>75</v>
      </c>
      <c r="T5" s="3">
        <v>25</v>
      </c>
      <c r="U5" s="3">
        <v>25</v>
      </c>
      <c r="V5" s="3">
        <v>50</v>
      </c>
      <c r="W5" s="8">
        <f t="shared" si="0"/>
        <v>2.375</v>
      </c>
      <c r="X5" s="1" t="s">
        <v>90</v>
      </c>
      <c r="Y5" s="3" t="s">
        <v>94</v>
      </c>
      <c r="Z5" s="4" t="s">
        <v>452</v>
      </c>
      <c r="AA5" s="3"/>
      <c r="AB5" s="4"/>
    </row>
    <row r="6" spans="1:41" ht="60" x14ac:dyDescent="0.25">
      <c r="A6" s="3" t="s">
        <v>5</v>
      </c>
      <c r="B6" s="3" t="s">
        <v>306</v>
      </c>
      <c r="C6" s="3" t="s">
        <v>307</v>
      </c>
      <c r="D6" s="14" t="s">
        <v>544</v>
      </c>
      <c r="E6" s="3" t="s">
        <v>308</v>
      </c>
      <c r="F6" s="3" t="s">
        <v>251</v>
      </c>
      <c r="G6" s="3" t="s">
        <v>365</v>
      </c>
      <c r="H6" s="3" t="s">
        <v>305</v>
      </c>
      <c r="I6" s="4">
        <v>0</v>
      </c>
      <c r="J6" s="3" t="s">
        <v>317</v>
      </c>
      <c r="K6" s="5">
        <v>199.87609081745961</v>
      </c>
      <c r="L6" s="3">
        <v>5</v>
      </c>
      <c r="M6" s="3">
        <v>0</v>
      </c>
      <c r="N6" s="3">
        <v>5</v>
      </c>
      <c r="O6" s="3">
        <v>2</v>
      </c>
      <c r="P6" s="3">
        <v>0</v>
      </c>
      <c r="Q6" s="3">
        <v>3</v>
      </c>
      <c r="R6" s="3">
        <v>0</v>
      </c>
      <c r="S6" s="3">
        <v>100</v>
      </c>
      <c r="T6" s="3">
        <v>20</v>
      </c>
      <c r="U6" s="3">
        <v>0</v>
      </c>
      <c r="V6" s="3">
        <v>80</v>
      </c>
      <c r="W6" s="8">
        <f t="shared" si="0"/>
        <v>2.6</v>
      </c>
      <c r="X6" s="1" t="s">
        <v>90</v>
      </c>
      <c r="Y6" s="3" t="s">
        <v>94</v>
      </c>
      <c r="Z6" s="4" t="s">
        <v>120</v>
      </c>
      <c r="AA6" s="3">
        <v>567.59999999999991</v>
      </c>
      <c r="AB6" s="4" t="s">
        <v>504</v>
      </c>
      <c r="AC6" s="6">
        <v>66.738095238095241</v>
      </c>
      <c r="AD6" s="6">
        <v>21.069767441860463</v>
      </c>
      <c r="AE6" s="9" t="s">
        <v>330</v>
      </c>
    </row>
    <row r="7" spans="1:41" ht="45" x14ac:dyDescent="0.25">
      <c r="A7" s="3" t="s">
        <v>5</v>
      </c>
      <c r="B7" s="3" t="s">
        <v>309</v>
      </c>
      <c r="C7" s="3" t="s">
        <v>310</v>
      </c>
      <c r="D7" s="14" t="s">
        <v>544</v>
      </c>
      <c r="E7" s="3" t="s">
        <v>311</v>
      </c>
      <c r="F7" s="3" t="s">
        <v>251</v>
      </c>
      <c r="G7" s="3" t="s">
        <v>365</v>
      </c>
      <c r="H7" s="3" t="s">
        <v>305</v>
      </c>
      <c r="I7" s="4">
        <v>0</v>
      </c>
      <c r="J7" s="3">
        <v>2</v>
      </c>
      <c r="K7" s="5">
        <v>231.4039759877721</v>
      </c>
      <c r="L7" s="3">
        <v>3</v>
      </c>
      <c r="M7" s="3">
        <v>0</v>
      </c>
      <c r="N7" s="3">
        <v>3</v>
      </c>
      <c r="O7" s="3">
        <v>1</v>
      </c>
      <c r="P7" s="3">
        <v>1</v>
      </c>
      <c r="Q7" s="3">
        <v>1</v>
      </c>
      <c r="R7" s="3">
        <v>0</v>
      </c>
      <c r="S7" s="3">
        <v>100</v>
      </c>
      <c r="T7" s="3">
        <v>33.299999999999997</v>
      </c>
      <c r="U7" s="3">
        <v>33.299999999999997</v>
      </c>
      <c r="V7" s="3">
        <v>33.299999999999997</v>
      </c>
      <c r="W7" s="8">
        <f t="shared" si="0"/>
        <v>2.5</v>
      </c>
      <c r="X7" s="1" t="s">
        <v>90</v>
      </c>
      <c r="Y7" s="3" t="s">
        <v>94</v>
      </c>
      <c r="Z7" s="4" t="s">
        <v>120</v>
      </c>
      <c r="AA7" s="3">
        <v>335</v>
      </c>
      <c r="AB7" s="4" t="s">
        <v>504</v>
      </c>
      <c r="AC7" s="6">
        <v>100</v>
      </c>
      <c r="AD7" s="6">
        <v>27.25</v>
      </c>
      <c r="AE7" s="9" t="s">
        <v>457</v>
      </c>
    </row>
    <row r="8" spans="1:41" ht="45" x14ac:dyDescent="0.25">
      <c r="A8" s="3" t="s">
        <v>5</v>
      </c>
      <c r="B8" s="3" t="s">
        <v>318</v>
      </c>
      <c r="C8" s="3" t="s">
        <v>319</v>
      </c>
      <c r="D8" s="14" t="s">
        <v>544</v>
      </c>
      <c r="E8" s="3" t="s">
        <v>308</v>
      </c>
      <c r="F8" s="3" t="s">
        <v>251</v>
      </c>
      <c r="G8" s="3" t="s">
        <v>365</v>
      </c>
      <c r="H8" s="3" t="s">
        <v>305</v>
      </c>
      <c r="I8" s="4">
        <v>0</v>
      </c>
      <c r="J8" s="3" t="s">
        <v>320</v>
      </c>
      <c r="K8" s="5">
        <v>312.89405879251973</v>
      </c>
      <c r="L8" s="6">
        <v>15</v>
      </c>
      <c r="M8" s="6">
        <v>9</v>
      </c>
      <c r="N8" s="3">
        <v>6</v>
      </c>
      <c r="O8" s="3">
        <v>1</v>
      </c>
      <c r="P8" s="3">
        <v>2</v>
      </c>
      <c r="Q8" s="3">
        <v>12</v>
      </c>
      <c r="R8" s="3">
        <v>58.1</v>
      </c>
      <c r="S8" s="3">
        <v>41.9</v>
      </c>
      <c r="T8" s="3">
        <v>9.3000000000000007</v>
      </c>
      <c r="U8" s="3">
        <v>11.6</v>
      </c>
      <c r="V8" s="3">
        <v>79.099999999999994</v>
      </c>
      <c r="W8" s="8">
        <f t="shared" si="0"/>
        <v>2.2666666666666666</v>
      </c>
      <c r="X8" s="1" t="s">
        <v>90</v>
      </c>
      <c r="Y8" s="3" t="s">
        <v>94</v>
      </c>
      <c r="Z8" s="4" t="s">
        <v>452</v>
      </c>
      <c r="AA8" s="3">
        <v>347</v>
      </c>
      <c r="AB8" s="4" t="s">
        <v>504</v>
      </c>
      <c r="AC8" s="6">
        <v>92.3</v>
      </c>
      <c r="AD8" s="6">
        <v>21.44</v>
      </c>
      <c r="AE8" s="9" t="s">
        <v>327</v>
      </c>
    </row>
    <row r="9" spans="1:41" x14ac:dyDescent="0.25">
      <c r="A9" s="3" t="s">
        <v>5</v>
      </c>
      <c r="B9" s="3" t="s">
        <v>419</v>
      </c>
      <c r="C9" s="3" t="s">
        <v>420</v>
      </c>
      <c r="D9" s="14" t="s">
        <v>556</v>
      </c>
      <c r="E9" s="3" t="s">
        <v>421</v>
      </c>
      <c r="F9" s="3" t="s">
        <v>251</v>
      </c>
      <c r="G9" s="3" t="s">
        <v>62</v>
      </c>
      <c r="H9" s="3" t="s">
        <v>422</v>
      </c>
      <c r="I9" s="4"/>
      <c r="J9" s="3" t="s">
        <v>423</v>
      </c>
      <c r="K9" s="5">
        <v>363.41801415926085</v>
      </c>
      <c r="L9" s="6">
        <v>9</v>
      </c>
      <c r="M9" s="6">
        <v>2</v>
      </c>
      <c r="N9" s="3">
        <v>7</v>
      </c>
      <c r="O9" s="3">
        <v>2</v>
      </c>
      <c r="P9" s="3">
        <v>4</v>
      </c>
      <c r="Q9" s="3">
        <v>3</v>
      </c>
      <c r="R9" s="3">
        <v>22.2</v>
      </c>
      <c r="S9" s="3">
        <v>77.8</v>
      </c>
      <c r="T9" s="3">
        <v>22.2</v>
      </c>
      <c r="U9" s="3">
        <v>44.4</v>
      </c>
      <c r="V9" s="3">
        <v>33.299999999999997</v>
      </c>
      <c r="W9" s="8">
        <f t="shared" si="0"/>
        <v>2.333333333333333</v>
      </c>
      <c r="X9" s="1" t="s">
        <v>90</v>
      </c>
      <c r="Y9" s="3" t="s">
        <v>94</v>
      </c>
      <c r="Z9" s="4" t="s">
        <v>424</v>
      </c>
      <c r="AA9" s="3"/>
      <c r="AB9" s="4"/>
    </row>
    <row r="10" spans="1:41" ht="26.25" x14ac:dyDescent="0.25">
      <c r="A10" s="3" t="s">
        <v>5</v>
      </c>
      <c r="B10" s="3" t="s">
        <v>6</v>
      </c>
      <c r="C10" s="3" t="s">
        <v>104</v>
      </c>
      <c r="D10" s="14" t="s">
        <v>560</v>
      </c>
      <c r="E10" s="3" t="s">
        <v>100</v>
      </c>
      <c r="F10" s="3" t="s">
        <v>63</v>
      </c>
      <c r="G10" s="3" t="s">
        <v>8</v>
      </c>
      <c r="H10" s="3" t="s">
        <v>254</v>
      </c>
      <c r="I10" s="4">
        <v>2.1999999999999999E-2</v>
      </c>
      <c r="J10" s="3">
        <v>4</v>
      </c>
      <c r="K10" s="5">
        <v>374.10980781473165</v>
      </c>
      <c r="L10" s="3">
        <v>9</v>
      </c>
      <c r="M10" s="3">
        <v>1</v>
      </c>
      <c r="N10" s="3">
        <v>8</v>
      </c>
      <c r="O10" s="3">
        <v>3</v>
      </c>
      <c r="P10" s="3">
        <v>3</v>
      </c>
      <c r="Q10" s="3">
        <v>3</v>
      </c>
      <c r="R10" s="8">
        <v>11.111111111111111</v>
      </c>
      <c r="S10" s="8">
        <v>88.888888888888886</v>
      </c>
      <c r="T10" s="8">
        <v>33.333333333333329</v>
      </c>
      <c r="U10" s="8">
        <v>33.333333333333329</v>
      </c>
      <c r="V10" s="8">
        <v>33.333333333333329</v>
      </c>
      <c r="W10" s="8">
        <f t="shared" si="0"/>
        <v>2.3888888888888888</v>
      </c>
      <c r="X10" s="1" t="s">
        <v>90</v>
      </c>
      <c r="Y10" s="3" t="s">
        <v>94</v>
      </c>
      <c r="Z10" s="4" t="s">
        <v>119</v>
      </c>
      <c r="AA10" s="3">
        <v>682.66666666666652</v>
      </c>
      <c r="AB10" s="4" t="s">
        <v>509</v>
      </c>
      <c r="AC10" s="6">
        <v>91.66</v>
      </c>
      <c r="AD10" s="6">
        <v>11.244</v>
      </c>
      <c r="AE10" s="9" t="s">
        <v>329</v>
      </c>
      <c r="AF10" s="6">
        <v>25</v>
      </c>
      <c r="AG10" s="6">
        <v>14.5</v>
      </c>
      <c r="AH10" s="6">
        <v>25.7</v>
      </c>
      <c r="AI10" s="6">
        <v>20</v>
      </c>
      <c r="AJ10" s="6">
        <v>25</v>
      </c>
      <c r="AK10" s="6">
        <v>12</v>
      </c>
      <c r="AL10" s="6">
        <v>0.7</v>
      </c>
      <c r="AM10" s="6">
        <v>0</v>
      </c>
      <c r="AN10" s="25" t="s">
        <v>90</v>
      </c>
      <c r="AO10" s="6" t="s">
        <v>368</v>
      </c>
    </row>
    <row r="11" spans="1:41" ht="26.25" x14ac:dyDescent="0.25">
      <c r="A11" s="3" t="s">
        <v>5</v>
      </c>
      <c r="B11" s="3" t="s">
        <v>6</v>
      </c>
      <c r="C11" s="3" t="s">
        <v>104</v>
      </c>
      <c r="D11" s="14" t="s">
        <v>560</v>
      </c>
      <c r="E11" s="3" t="s">
        <v>72</v>
      </c>
      <c r="F11" s="3" t="s">
        <v>63</v>
      </c>
      <c r="G11" s="3" t="s">
        <v>8</v>
      </c>
      <c r="H11" s="3" t="s">
        <v>255</v>
      </c>
      <c r="I11" s="4">
        <v>0.04</v>
      </c>
      <c r="J11" s="3">
        <v>27</v>
      </c>
      <c r="K11" s="5">
        <v>487.04821858843013</v>
      </c>
      <c r="L11" s="3">
        <v>23</v>
      </c>
      <c r="M11" s="3">
        <v>2</v>
      </c>
      <c r="N11" s="3">
        <v>21</v>
      </c>
      <c r="O11" s="3">
        <v>3</v>
      </c>
      <c r="P11" s="3">
        <v>16</v>
      </c>
      <c r="Q11" s="3">
        <v>4</v>
      </c>
      <c r="R11" s="8">
        <v>8.695652173913043</v>
      </c>
      <c r="S11" s="8">
        <v>91.304347826086953</v>
      </c>
      <c r="T11" s="8">
        <v>13.043478260869565</v>
      </c>
      <c r="U11" s="8">
        <v>69.565217391304344</v>
      </c>
      <c r="V11" s="8">
        <v>17.391304347826086</v>
      </c>
      <c r="W11" s="8">
        <f t="shared" si="0"/>
        <v>2.4347826086956523</v>
      </c>
      <c r="X11" s="1" t="s">
        <v>90</v>
      </c>
      <c r="Y11" s="3" t="s">
        <v>97</v>
      </c>
      <c r="Z11" s="4" t="s">
        <v>119</v>
      </c>
      <c r="AA11" s="3">
        <v>706.66666666666652</v>
      </c>
      <c r="AB11" s="4" t="s">
        <v>509</v>
      </c>
      <c r="AC11" s="6">
        <v>64</v>
      </c>
      <c r="AD11" s="6">
        <v>23</v>
      </c>
      <c r="AE11" s="9" t="s">
        <v>332</v>
      </c>
      <c r="AF11" s="6">
        <v>23</v>
      </c>
      <c r="AG11" s="6">
        <v>13.8</v>
      </c>
      <c r="AH11" s="6">
        <v>19</v>
      </c>
      <c r="AI11" s="6">
        <v>21.7</v>
      </c>
      <c r="AJ11" s="6">
        <v>17.399999999999999</v>
      </c>
      <c r="AK11" s="6">
        <v>17.399999999999999</v>
      </c>
      <c r="AL11" s="6">
        <v>1.1000000000000001</v>
      </c>
      <c r="AM11" s="6">
        <v>21.7</v>
      </c>
      <c r="AN11" s="25" t="s">
        <v>90</v>
      </c>
      <c r="AO11" s="6" t="s">
        <v>368</v>
      </c>
    </row>
    <row r="12" spans="1:41" x14ac:dyDescent="0.25">
      <c r="A12" s="3" t="s">
        <v>5</v>
      </c>
      <c r="B12" s="3" t="s">
        <v>425</v>
      </c>
      <c r="C12" s="3" t="s">
        <v>426</v>
      </c>
      <c r="D12" s="14" t="s">
        <v>556</v>
      </c>
      <c r="E12" s="3" t="s">
        <v>427</v>
      </c>
      <c r="F12" s="3" t="s">
        <v>63</v>
      </c>
      <c r="G12" s="3" t="s">
        <v>62</v>
      </c>
      <c r="H12" s="3" t="s">
        <v>255</v>
      </c>
      <c r="I12" s="4">
        <v>0.04</v>
      </c>
      <c r="J12" s="3" t="s">
        <v>423</v>
      </c>
      <c r="K12" s="5">
        <v>507.05323213559797</v>
      </c>
      <c r="L12" s="3">
        <v>5</v>
      </c>
      <c r="M12" s="3">
        <v>1</v>
      </c>
      <c r="N12" s="3">
        <v>4</v>
      </c>
      <c r="O12" s="3">
        <v>1</v>
      </c>
      <c r="P12" s="3">
        <v>2</v>
      </c>
      <c r="Q12" s="3">
        <v>2</v>
      </c>
      <c r="R12" s="8">
        <v>20</v>
      </c>
      <c r="S12" s="8">
        <v>80</v>
      </c>
      <c r="T12" s="8">
        <v>20</v>
      </c>
      <c r="U12" s="8">
        <v>40</v>
      </c>
      <c r="V12" s="8">
        <v>40</v>
      </c>
      <c r="W12" s="8">
        <f t="shared" si="0"/>
        <v>2.4000000000000004</v>
      </c>
      <c r="X12" s="1" t="s">
        <v>90</v>
      </c>
      <c r="Y12" s="3"/>
      <c r="Z12" s="4" t="s">
        <v>424</v>
      </c>
      <c r="AA12" s="3"/>
      <c r="AB12" s="4"/>
    </row>
    <row r="13" spans="1:41" ht="26.25" x14ac:dyDescent="0.25">
      <c r="A13" s="3" t="s">
        <v>5</v>
      </c>
      <c r="B13" s="3" t="s">
        <v>312</v>
      </c>
      <c r="C13" s="3" t="s">
        <v>313</v>
      </c>
      <c r="D13" s="14" t="s">
        <v>564</v>
      </c>
      <c r="E13" s="3" t="s">
        <v>314</v>
      </c>
      <c r="F13" s="3" t="s">
        <v>63</v>
      </c>
      <c r="G13" s="3" t="s">
        <v>315</v>
      </c>
      <c r="H13" s="3" t="s">
        <v>255</v>
      </c>
      <c r="I13" s="4">
        <v>0.04</v>
      </c>
      <c r="J13" s="3" t="s">
        <v>26</v>
      </c>
      <c r="K13" s="5">
        <v>234.36049638392052</v>
      </c>
      <c r="L13" s="3">
        <v>2</v>
      </c>
      <c r="M13" s="3">
        <v>0</v>
      </c>
      <c r="N13" s="3">
        <v>2</v>
      </c>
      <c r="O13" s="3">
        <v>0</v>
      </c>
      <c r="P13" s="3">
        <v>1</v>
      </c>
      <c r="Q13" s="3">
        <v>1</v>
      </c>
      <c r="R13" s="8">
        <v>0</v>
      </c>
      <c r="S13" s="8">
        <v>100</v>
      </c>
      <c r="T13" s="8">
        <v>0</v>
      </c>
      <c r="U13" s="8">
        <v>50</v>
      </c>
      <c r="V13" s="8">
        <v>50</v>
      </c>
      <c r="W13" s="8">
        <f t="shared" si="0"/>
        <v>2.75</v>
      </c>
      <c r="X13" s="1" t="s">
        <v>90</v>
      </c>
      <c r="Y13" s="3" t="s">
        <v>94</v>
      </c>
      <c r="Z13" s="4" t="s">
        <v>316</v>
      </c>
      <c r="AA13" s="3"/>
      <c r="AB13" s="4"/>
    </row>
    <row r="14" spans="1:41" x14ac:dyDescent="0.25">
      <c r="A14" s="3" t="s">
        <v>5</v>
      </c>
      <c r="B14" s="3" t="s">
        <v>6</v>
      </c>
      <c r="C14" s="3" t="s">
        <v>104</v>
      </c>
      <c r="D14" s="14" t="s">
        <v>561</v>
      </c>
      <c r="E14" s="3" t="s">
        <v>17</v>
      </c>
      <c r="F14" s="3" t="s">
        <v>63</v>
      </c>
      <c r="G14" s="7" t="s">
        <v>13</v>
      </c>
      <c r="H14" s="7" t="s">
        <v>256</v>
      </c>
      <c r="I14" s="4">
        <v>6.2E-2</v>
      </c>
      <c r="J14" s="3">
        <v>6</v>
      </c>
      <c r="K14" s="5">
        <v>475.73653471517781</v>
      </c>
      <c r="L14" s="3">
        <v>9</v>
      </c>
      <c r="M14" s="3">
        <v>0</v>
      </c>
      <c r="N14" s="3">
        <v>9</v>
      </c>
      <c r="O14" s="3">
        <v>5</v>
      </c>
      <c r="P14" s="3">
        <v>3</v>
      </c>
      <c r="Q14" s="3">
        <v>1</v>
      </c>
      <c r="R14" s="8">
        <v>0</v>
      </c>
      <c r="S14" s="8">
        <v>100</v>
      </c>
      <c r="T14" s="8">
        <v>55.555555555555557</v>
      </c>
      <c r="U14" s="8">
        <v>33.333333333333329</v>
      </c>
      <c r="V14" s="8">
        <v>11.111111111111111</v>
      </c>
      <c r="W14" s="8">
        <f t="shared" si="0"/>
        <v>2.2777777777777777</v>
      </c>
      <c r="X14" s="1" t="s">
        <v>90</v>
      </c>
      <c r="Y14" s="3" t="s">
        <v>97</v>
      </c>
      <c r="Z14" s="4" t="s">
        <v>119</v>
      </c>
      <c r="AA14" s="3"/>
      <c r="AB14" s="4"/>
    </row>
    <row r="15" spans="1:41" x14ac:dyDescent="0.25">
      <c r="A15" s="3" t="s">
        <v>5</v>
      </c>
      <c r="B15" s="3" t="s">
        <v>6</v>
      </c>
      <c r="C15" s="3" t="s">
        <v>104</v>
      </c>
      <c r="D15" s="14" t="s">
        <v>561</v>
      </c>
      <c r="E15" s="3" t="s">
        <v>19</v>
      </c>
      <c r="F15" s="3" t="s">
        <v>63</v>
      </c>
      <c r="G15" s="3" t="s">
        <v>13</v>
      </c>
      <c r="H15" s="7" t="s">
        <v>256</v>
      </c>
      <c r="I15" s="4">
        <v>6.2E-2</v>
      </c>
      <c r="J15" s="3">
        <v>6</v>
      </c>
      <c r="K15" s="5">
        <v>413.54853913153374</v>
      </c>
      <c r="L15" s="3"/>
      <c r="M15" s="3"/>
      <c r="N15" s="3"/>
      <c r="O15" s="3"/>
      <c r="P15" s="3"/>
      <c r="Q15" s="3"/>
      <c r="R15" s="8"/>
      <c r="S15" s="8"/>
      <c r="T15" s="8"/>
      <c r="U15" s="8"/>
      <c r="V15" s="8"/>
      <c r="W15" s="8"/>
      <c r="X15" s="1"/>
      <c r="Y15" s="3" t="s">
        <v>95</v>
      </c>
      <c r="Z15" s="4"/>
      <c r="AA15" s="3"/>
      <c r="AB15" s="4"/>
    </row>
    <row r="16" spans="1:41" ht="26.25" x14ac:dyDescent="0.25">
      <c r="A16" s="3" t="s">
        <v>5</v>
      </c>
      <c r="B16" s="3" t="s">
        <v>6</v>
      </c>
      <c r="C16" s="3" t="s">
        <v>104</v>
      </c>
      <c r="D16" s="14" t="s">
        <v>561</v>
      </c>
      <c r="E16" s="3" t="s">
        <v>12</v>
      </c>
      <c r="F16" s="3" t="s">
        <v>63</v>
      </c>
      <c r="G16" s="3" t="s">
        <v>13</v>
      </c>
      <c r="H16" s="3" t="s">
        <v>257</v>
      </c>
      <c r="I16" s="4">
        <v>9.6000000000000002E-2</v>
      </c>
      <c r="J16" s="3">
        <v>93</v>
      </c>
      <c r="K16" s="5">
        <v>510.57555357975025</v>
      </c>
      <c r="L16" s="3">
        <v>23</v>
      </c>
      <c r="M16" s="3">
        <v>2</v>
      </c>
      <c r="N16" s="3">
        <v>21</v>
      </c>
      <c r="O16" s="3">
        <v>3</v>
      </c>
      <c r="P16" s="3">
        <v>15</v>
      </c>
      <c r="Q16" s="3">
        <v>5</v>
      </c>
      <c r="R16" s="8">
        <v>8.6999999999999993</v>
      </c>
      <c r="S16" s="8">
        <v>91.3</v>
      </c>
      <c r="T16" s="8">
        <v>13</v>
      </c>
      <c r="U16" s="8">
        <v>65.2</v>
      </c>
      <c r="V16" s="8">
        <v>21.8</v>
      </c>
      <c r="W16" s="8">
        <f t="shared" ref="W16:W24" si="1">((1*M16+3*N16)/L16+(1*O16+2*P16+3*Q16)/L16)/2</f>
        <v>2.4565217391304346</v>
      </c>
      <c r="X16" s="1" t="s">
        <v>90</v>
      </c>
      <c r="Y16" s="3" t="s">
        <v>97</v>
      </c>
      <c r="Z16" s="4" t="s">
        <v>119</v>
      </c>
      <c r="AA16" s="3">
        <v>632.5454545454545</v>
      </c>
      <c r="AB16" s="4" t="s">
        <v>506</v>
      </c>
    </row>
    <row r="17" spans="1:41" ht="26.25" x14ac:dyDescent="0.25">
      <c r="A17" s="3" t="s">
        <v>5</v>
      </c>
      <c r="B17" s="3" t="s">
        <v>312</v>
      </c>
      <c r="C17" s="3" t="s">
        <v>313</v>
      </c>
      <c r="D17" s="14" t="s">
        <v>561</v>
      </c>
      <c r="E17" s="3" t="s">
        <v>12</v>
      </c>
      <c r="F17" s="3" t="s">
        <v>63</v>
      </c>
      <c r="G17" s="3" t="s">
        <v>13</v>
      </c>
      <c r="H17" s="3" t="s">
        <v>257</v>
      </c>
      <c r="I17" s="4">
        <v>9.6000000000000002E-2</v>
      </c>
      <c r="J17" s="3">
        <v>9</v>
      </c>
      <c r="K17" s="5">
        <v>251.08345782693289</v>
      </c>
      <c r="L17" s="3">
        <v>4</v>
      </c>
      <c r="M17" s="3">
        <v>1</v>
      </c>
      <c r="N17" s="3">
        <v>3</v>
      </c>
      <c r="O17" s="3">
        <v>1</v>
      </c>
      <c r="P17" s="3">
        <v>1</v>
      </c>
      <c r="Q17" s="3">
        <v>2</v>
      </c>
      <c r="R17" s="8">
        <v>25</v>
      </c>
      <c r="S17" s="8">
        <v>75</v>
      </c>
      <c r="T17" s="8">
        <v>25</v>
      </c>
      <c r="U17" s="8">
        <v>25</v>
      </c>
      <c r="V17" s="8">
        <v>50</v>
      </c>
      <c r="W17" s="8">
        <f t="shared" si="1"/>
        <v>2.375</v>
      </c>
      <c r="X17" s="1" t="s">
        <v>90</v>
      </c>
      <c r="Y17" s="3" t="s">
        <v>94</v>
      </c>
      <c r="Z17" s="4" t="s">
        <v>120</v>
      </c>
      <c r="AA17" s="3">
        <v>632.5454545454545</v>
      </c>
      <c r="AB17" s="4" t="s">
        <v>506</v>
      </c>
    </row>
    <row r="18" spans="1:41" ht="26.25" x14ac:dyDescent="0.25">
      <c r="A18" s="3" t="s">
        <v>5</v>
      </c>
      <c r="B18" s="3" t="s">
        <v>6</v>
      </c>
      <c r="C18" s="3" t="s">
        <v>104</v>
      </c>
      <c r="D18" s="14" t="s">
        <v>546</v>
      </c>
      <c r="E18" s="3" t="s">
        <v>21</v>
      </c>
      <c r="F18" s="3" t="s">
        <v>63</v>
      </c>
      <c r="G18" s="3" t="s">
        <v>13</v>
      </c>
      <c r="H18" s="3" t="s">
        <v>258</v>
      </c>
      <c r="I18" s="4">
        <v>0.11600000000000001</v>
      </c>
      <c r="J18" s="3">
        <v>8</v>
      </c>
      <c r="K18" s="5">
        <v>531.62048707758515</v>
      </c>
      <c r="L18" s="3">
        <v>8</v>
      </c>
      <c r="M18" s="3">
        <v>2</v>
      </c>
      <c r="N18" s="3">
        <v>6</v>
      </c>
      <c r="O18" s="3">
        <v>2</v>
      </c>
      <c r="P18" s="3">
        <v>4</v>
      </c>
      <c r="Q18" s="3">
        <v>2</v>
      </c>
      <c r="R18" s="8">
        <v>25</v>
      </c>
      <c r="S18" s="8">
        <v>75</v>
      </c>
      <c r="T18" s="8">
        <v>25</v>
      </c>
      <c r="U18" s="8">
        <v>50</v>
      </c>
      <c r="V18" s="8">
        <v>25</v>
      </c>
      <c r="W18" s="8">
        <f t="shared" si="1"/>
        <v>2.25</v>
      </c>
      <c r="X18" s="1" t="s">
        <v>90</v>
      </c>
      <c r="Y18" s="3" t="s">
        <v>97</v>
      </c>
      <c r="Z18" s="4" t="s">
        <v>119</v>
      </c>
      <c r="AA18" s="3">
        <v>934.5</v>
      </c>
      <c r="AB18" s="4" t="s">
        <v>507</v>
      </c>
    </row>
    <row r="19" spans="1:41" ht="26.25" x14ac:dyDescent="0.25">
      <c r="A19" s="3" t="s">
        <v>5</v>
      </c>
      <c r="B19" s="3" t="s">
        <v>6</v>
      </c>
      <c r="C19" s="3" t="s">
        <v>104</v>
      </c>
      <c r="D19" s="14" t="s">
        <v>560</v>
      </c>
      <c r="E19" s="3" t="s">
        <v>252</v>
      </c>
      <c r="F19" s="3" t="s">
        <v>63</v>
      </c>
      <c r="G19" s="3" t="s">
        <v>8</v>
      </c>
      <c r="H19" s="3" t="s">
        <v>259</v>
      </c>
      <c r="I19" s="4">
        <v>0.17499999999999999</v>
      </c>
      <c r="J19" s="3">
        <v>5</v>
      </c>
      <c r="K19" s="5">
        <v>299.99350965590986</v>
      </c>
      <c r="L19" s="3">
        <v>7</v>
      </c>
      <c r="M19" s="3">
        <v>0</v>
      </c>
      <c r="N19" s="3">
        <v>7</v>
      </c>
      <c r="O19" s="3">
        <v>0</v>
      </c>
      <c r="P19" s="3">
        <v>5</v>
      </c>
      <c r="Q19" s="3">
        <v>2</v>
      </c>
      <c r="R19" s="8">
        <v>0</v>
      </c>
      <c r="S19" s="8">
        <v>100</v>
      </c>
      <c r="T19" s="8">
        <v>0</v>
      </c>
      <c r="U19" s="8">
        <v>71.400000000000006</v>
      </c>
      <c r="V19" s="8">
        <v>28.6</v>
      </c>
      <c r="W19" s="8">
        <f t="shared" si="1"/>
        <v>2.6428571428571428</v>
      </c>
      <c r="X19" s="1" t="s">
        <v>90</v>
      </c>
      <c r="Y19" s="3" t="s">
        <v>94</v>
      </c>
      <c r="Z19" s="4" t="s">
        <v>120</v>
      </c>
      <c r="AA19" s="3">
        <v>761.42857142857156</v>
      </c>
      <c r="AB19" s="4" t="s">
        <v>508</v>
      </c>
      <c r="AC19" s="6">
        <v>81</v>
      </c>
      <c r="AD19" s="6">
        <v>20</v>
      </c>
      <c r="AE19" s="9" t="s">
        <v>331</v>
      </c>
    </row>
    <row r="20" spans="1:41" x14ac:dyDescent="0.25">
      <c r="A20" s="3" t="s">
        <v>5</v>
      </c>
      <c r="B20" s="3" t="s">
        <v>6</v>
      </c>
      <c r="C20" s="3" t="s">
        <v>104</v>
      </c>
      <c r="D20" s="14" t="s">
        <v>560</v>
      </c>
      <c r="E20" s="3" t="s">
        <v>23</v>
      </c>
      <c r="F20" s="3" t="s">
        <v>63</v>
      </c>
      <c r="G20" s="3" t="s">
        <v>8</v>
      </c>
      <c r="H20" s="3" t="s">
        <v>260</v>
      </c>
      <c r="I20" s="4">
        <v>0.2</v>
      </c>
      <c r="J20" s="3">
        <v>32</v>
      </c>
      <c r="K20" s="5">
        <v>534.44509057699747</v>
      </c>
      <c r="L20" s="3">
        <v>8</v>
      </c>
      <c r="M20" s="3">
        <v>2</v>
      </c>
      <c r="N20" s="3">
        <v>6</v>
      </c>
      <c r="O20" s="3">
        <v>0</v>
      </c>
      <c r="P20" s="3">
        <v>7</v>
      </c>
      <c r="Q20" s="3">
        <v>1</v>
      </c>
      <c r="R20" s="8">
        <v>25</v>
      </c>
      <c r="S20" s="8">
        <v>75</v>
      </c>
      <c r="T20" s="8">
        <v>0</v>
      </c>
      <c r="U20" s="8">
        <v>87.5</v>
      </c>
      <c r="V20" s="8">
        <v>12.5</v>
      </c>
      <c r="W20" s="8">
        <f t="shared" si="1"/>
        <v>2.3125</v>
      </c>
      <c r="X20" s="1" t="s">
        <v>90</v>
      </c>
      <c r="Y20" s="3" t="s">
        <v>97</v>
      </c>
      <c r="Z20" s="4" t="s">
        <v>119</v>
      </c>
      <c r="AA20" s="3">
        <v>972.5454545454545</v>
      </c>
      <c r="AB20" s="4" t="s">
        <v>510</v>
      </c>
      <c r="AF20" s="6">
        <v>19</v>
      </c>
      <c r="AG20" s="6">
        <v>23.5</v>
      </c>
      <c r="AH20" s="6">
        <v>20.9</v>
      </c>
      <c r="AI20" s="6">
        <v>31.6</v>
      </c>
      <c r="AJ20" s="6">
        <v>5.3</v>
      </c>
      <c r="AK20" s="6">
        <v>0</v>
      </c>
      <c r="AL20" s="6">
        <v>1.2</v>
      </c>
      <c r="AM20" s="6">
        <v>15.8</v>
      </c>
      <c r="AN20" s="25" t="s">
        <v>90</v>
      </c>
      <c r="AO20" s="6" t="s">
        <v>368</v>
      </c>
    </row>
    <row r="21" spans="1:41" x14ac:dyDescent="0.25">
      <c r="A21" s="3" t="s">
        <v>5</v>
      </c>
      <c r="B21" s="3" t="s">
        <v>6</v>
      </c>
      <c r="C21" s="3" t="s">
        <v>104</v>
      </c>
      <c r="D21" s="14" t="s">
        <v>560</v>
      </c>
      <c r="E21" s="3" t="s">
        <v>7</v>
      </c>
      <c r="F21" s="3" t="s">
        <v>63</v>
      </c>
      <c r="G21" s="3" t="s">
        <v>8</v>
      </c>
      <c r="H21" s="3" t="s">
        <v>261</v>
      </c>
      <c r="I21" s="4">
        <v>0.217</v>
      </c>
      <c r="J21" s="3">
        <v>17</v>
      </c>
      <c r="K21" s="5">
        <v>548.64740899534138</v>
      </c>
      <c r="L21" s="3">
        <v>10</v>
      </c>
      <c r="M21" s="3">
        <v>2</v>
      </c>
      <c r="N21" s="3">
        <v>8</v>
      </c>
      <c r="O21" s="3">
        <v>0</v>
      </c>
      <c r="P21" s="3">
        <v>8</v>
      </c>
      <c r="Q21" s="3">
        <v>2</v>
      </c>
      <c r="R21" s="8">
        <v>20</v>
      </c>
      <c r="S21" s="8">
        <v>80</v>
      </c>
      <c r="T21" s="8">
        <v>0</v>
      </c>
      <c r="U21" s="8">
        <v>80</v>
      </c>
      <c r="V21" s="8">
        <v>20</v>
      </c>
      <c r="W21" s="8">
        <f t="shared" si="1"/>
        <v>2.4000000000000004</v>
      </c>
      <c r="X21" s="1" t="s">
        <v>90</v>
      </c>
      <c r="Y21" s="3" t="s">
        <v>97</v>
      </c>
      <c r="Z21" s="4" t="s">
        <v>119</v>
      </c>
      <c r="AA21" s="3">
        <v>955.375</v>
      </c>
      <c r="AB21" s="4" t="s">
        <v>510</v>
      </c>
      <c r="AF21" s="6">
        <v>19</v>
      </c>
      <c r="AG21" s="6">
        <v>20.8</v>
      </c>
      <c r="AH21" s="6">
        <v>16.899999999999999</v>
      </c>
      <c r="AI21" s="6">
        <v>47.4</v>
      </c>
      <c r="AJ21" s="6">
        <v>0</v>
      </c>
      <c r="AK21" s="6">
        <v>5.3</v>
      </c>
      <c r="AL21" s="6">
        <v>1.2</v>
      </c>
      <c r="AM21" s="6">
        <v>42.1</v>
      </c>
      <c r="AN21" s="25" t="s">
        <v>93</v>
      </c>
      <c r="AO21" s="6" t="s">
        <v>368</v>
      </c>
    </row>
    <row r="22" spans="1:41" x14ac:dyDescent="0.25">
      <c r="A22" s="3" t="s">
        <v>5</v>
      </c>
      <c r="B22" s="3" t="s">
        <v>6</v>
      </c>
      <c r="C22" s="3" t="s">
        <v>104</v>
      </c>
      <c r="D22" s="14" t="s">
        <v>560</v>
      </c>
      <c r="E22" s="3" t="s">
        <v>9</v>
      </c>
      <c r="F22" s="3" t="s">
        <v>63</v>
      </c>
      <c r="G22" s="3" t="s">
        <v>8</v>
      </c>
      <c r="H22" s="3" t="s">
        <v>261</v>
      </c>
      <c r="I22" s="4">
        <v>0.217</v>
      </c>
      <c r="J22" s="3">
        <v>23</v>
      </c>
      <c r="K22" s="5">
        <v>573.28000636251659</v>
      </c>
      <c r="L22" s="3">
        <v>6</v>
      </c>
      <c r="M22" s="3">
        <v>2</v>
      </c>
      <c r="N22" s="3">
        <v>4</v>
      </c>
      <c r="O22" s="3">
        <v>2</v>
      </c>
      <c r="P22" s="3">
        <v>3</v>
      </c>
      <c r="Q22" s="3">
        <v>1</v>
      </c>
      <c r="R22" s="8">
        <v>33.333333333333329</v>
      </c>
      <c r="S22" s="8">
        <v>66.666666666666657</v>
      </c>
      <c r="T22" s="8">
        <v>33.333333333333329</v>
      </c>
      <c r="U22" s="8">
        <v>50</v>
      </c>
      <c r="V22" s="8">
        <v>16.666666666666664</v>
      </c>
      <c r="W22" s="8">
        <f t="shared" si="1"/>
        <v>2.0833333333333335</v>
      </c>
      <c r="X22" s="1" t="s">
        <v>91</v>
      </c>
      <c r="Y22" s="3" t="s">
        <v>96</v>
      </c>
      <c r="Z22" s="4" t="s">
        <v>119</v>
      </c>
      <c r="AA22" s="3">
        <v>955.375</v>
      </c>
      <c r="AB22" s="4" t="s">
        <v>510</v>
      </c>
      <c r="AC22" s="6">
        <v>44.5625</v>
      </c>
      <c r="AD22" s="6">
        <v>15.666666666666666</v>
      </c>
      <c r="AE22" s="9" t="s">
        <v>418</v>
      </c>
      <c r="AF22" s="6">
        <v>21</v>
      </c>
      <c r="AG22" s="6">
        <v>16.600000000000001</v>
      </c>
      <c r="AH22" s="6">
        <v>19.399999999999999</v>
      </c>
      <c r="AI22" s="6">
        <v>28.6</v>
      </c>
      <c r="AJ22" s="6">
        <v>28.6</v>
      </c>
      <c r="AK22" s="6">
        <v>0</v>
      </c>
      <c r="AL22" s="6">
        <v>1.3</v>
      </c>
      <c r="AM22" s="6">
        <v>19</v>
      </c>
      <c r="AN22" s="25" t="s">
        <v>90</v>
      </c>
      <c r="AO22" s="6" t="s">
        <v>368</v>
      </c>
    </row>
    <row r="23" spans="1:41" x14ac:dyDescent="0.25">
      <c r="A23" s="3" t="s">
        <v>5</v>
      </c>
      <c r="B23" s="3" t="s">
        <v>11</v>
      </c>
      <c r="C23" s="3" t="s">
        <v>112</v>
      </c>
      <c r="D23" s="14" t="s">
        <v>367</v>
      </c>
      <c r="E23" s="3" t="s">
        <v>83</v>
      </c>
      <c r="F23" s="3" t="s">
        <v>63</v>
      </c>
      <c r="G23" s="3" t="s">
        <v>13</v>
      </c>
      <c r="H23" s="3" t="s">
        <v>262</v>
      </c>
      <c r="I23" s="4">
        <v>0.32</v>
      </c>
      <c r="J23" s="3">
        <v>36</v>
      </c>
      <c r="K23" s="5">
        <v>573.95833993511053</v>
      </c>
      <c r="L23" s="3">
        <v>2</v>
      </c>
      <c r="M23" s="3">
        <v>2</v>
      </c>
      <c r="N23" s="3">
        <v>0</v>
      </c>
      <c r="O23" s="3">
        <v>1</v>
      </c>
      <c r="P23" s="3">
        <v>1</v>
      </c>
      <c r="Q23" s="3">
        <v>0</v>
      </c>
      <c r="R23" s="8">
        <v>100</v>
      </c>
      <c r="S23" s="8">
        <v>0</v>
      </c>
      <c r="T23" s="8">
        <v>50</v>
      </c>
      <c r="U23" s="8">
        <v>50</v>
      </c>
      <c r="V23" s="8">
        <v>0</v>
      </c>
      <c r="W23" s="8">
        <f t="shared" si="1"/>
        <v>1.25</v>
      </c>
      <c r="X23" s="1" t="s">
        <v>92</v>
      </c>
      <c r="Y23" s="3" t="s">
        <v>96</v>
      </c>
      <c r="Z23" s="4" t="s">
        <v>514</v>
      </c>
      <c r="AA23" s="3">
        <v>886.5</v>
      </c>
      <c r="AB23" s="4" t="s">
        <v>510</v>
      </c>
      <c r="AC23" s="6">
        <v>19.3125</v>
      </c>
      <c r="AD23" s="6">
        <v>6.7333333333333334</v>
      </c>
      <c r="AE23" s="9" t="s">
        <v>342</v>
      </c>
      <c r="AF23" s="6">
        <v>71</v>
      </c>
      <c r="AG23" s="6">
        <v>158.80000000000001</v>
      </c>
      <c r="AH23" s="6">
        <v>118</v>
      </c>
      <c r="AI23" s="6">
        <v>43.6</v>
      </c>
      <c r="AK23" s="6">
        <v>4.2</v>
      </c>
      <c r="AL23" s="6">
        <v>1.0900000000000001</v>
      </c>
      <c r="AN23" s="25" t="s">
        <v>92</v>
      </c>
      <c r="AO23" s="6" t="s">
        <v>367</v>
      </c>
    </row>
    <row r="24" spans="1:41" x14ac:dyDescent="0.25">
      <c r="A24" s="3" t="s">
        <v>5</v>
      </c>
      <c r="B24" s="3" t="s">
        <v>6</v>
      </c>
      <c r="C24" s="3" t="s">
        <v>104</v>
      </c>
      <c r="D24" s="14" t="s">
        <v>560</v>
      </c>
      <c r="E24" s="3" t="s">
        <v>299</v>
      </c>
      <c r="F24" s="3" t="s">
        <v>63</v>
      </c>
      <c r="G24" s="3" t="s">
        <v>8</v>
      </c>
      <c r="H24" s="3" t="s">
        <v>262</v>
      </c>
      <c r="I24" s="4">
        <v>0.32</v>
      </c>
      <c r="J24" s="3">
        <v>1</v>
      </c>
      <c r="K24" s="5">
        <v>530.6493930779618</v>
      </c>
      <c r="L24" s="3">
        <v>7</v>
      </c>
      <c r="M24" s="3">
        <v>1</v>
      </c>
      <c r="N24" s="3">
        <v>6</v>
      </c>
      <c r="O24" s="3">
        <v>3</v>
      </c>
      <c r="P24" s="3">
        <v>4</v>
      </c>
      <c r="Q24" s="3">
        <v>0</v>
      </c>
      <c r="R24" s="8">
        <v>14.3</v>
      </c>
      <c r="S24" s="8">
        <v>85.6</v>
      </c>
      <c r="T24" s="8">
        <v>42.9</v>
      </c>
      <c r="U24" s="8">
        <v>57.1</v>
      </c>
      <c r="V24" s="8">
        <v>0</v>
      </c>
      <c r="W24" s="8">
        <f t="shared" si="1"/>
        <v>2.1428571428571428</v>
      </c>
      <c r="X24" s="1" t="s">
        <v>91</v>
      </c>
      <c r="Y24" s="3" t="s">
        <v>97</v>
      </c>
      <c r="Z24" s="4" t="s">
        <v>514</v>
      </c>
      <c r="AA24" s="3">
        <v>992.27272727272748</v>
      </c>
      <c r="AB24" s="4" t="s">
        <v>510</v>
      </c>
      <c r="AC24" s="6">
        <v>19.2</v>
      </c>
      <c r="AD24" s="6">
        <v>13.7</v>
      </c>
      <c r="AE24" s="9" t="s">
        <v>335</v>
      </c>
      <c r="AF24" s="6">
        <v>17</v>
      </c>
      <c r="AG24" s="6">
        <v>19.100000000000001</v>
      </c>
      <c r="AH24" s="6">
        <v>18.100000000000001</v>
      </c>
      <c r="AI24" s="6">
        <v>76.5</v>
      </c>
      <c r="AJ24" s="6">
        <v>58.8</v>
      </c>
      <c r="AK24" s="6">
        <v>0</v>
      </c>
      <c r="AL24" s="6">
        <v>1.6</v>
      </c>
      <c r="AM24" s="6">
        <v>23.5</v>
      </c>
      <c r="AN24" s="25" t="s">
        <v>369</v>
      </c>
      <c r="AO24" s="6" t="s">
        <v>368</v>
      </c>
    </row>
    <row r="25" spans="1:41" x14ac:dyDescent="0.25">
      <c r="A25" s="3" t="s">
        <v>5</v>
      </c>
      <c r="B25" s="3" t="s">
        <v>6</v>
      </c>
      <c r="C25" s="3" t="s">
        <v>104</v>
      </c>
      <c r="D25" s="14" t="s">
        <v>561</v>
      </c>
      <c r="E25" s="3" t="s">
        <v>18</v>
      </c>
      <c r="F25" s="3" t="s">
        <v>63</v>
      </c>
      <c r="G25" s="3" t="s">
        <v>13</v>
      </c>
      <c r="H25" s="3" t="s">
        <v>263</v>
      </c>
      <c r="I25" s="4">
        <v>0.4</v>
      </c>
      <c r="J25" s="3">
        <v>10</v>
      </c>
      <c r="K25" s="5">
        <v>589.10553446105484</v>
      </c>
      <c r="L25" s="3"/>
      <c r="M25" s="3"/>
      <c r="N25" s="3"/>
      <c r="O25" s="3"/>
      <c r="P25" s="3"/>
      <c r="Q25" s="3"/>
      <c r="R25" s="8"/>
      <c r="S25" s="8"/>
      <c r="T25" s="8"/>
      <c r="U25" s="8"/>
      <c r="V25" s="8"/>
      <c r="W25" s="8"/>
      <c r="X25" s="1"/>
      <c r="Y25" s="3" t="s">
        <v>96</v>
      </c>
      <c r="Z25" s="4"/>
      <c r="AA25" s="3"/>
      <c r="AB25" s="4"/>
    </row>
    <row r="26" spans="1:41" x14ac:dyDescent="0.25">
      <c r="A26" s="3" t="s">
        <v>5</v>
      </c>
      <c r="B26" s="3" t="s">
        <v>6</v>
      </c>
      <c r="C26" s="3" t="s">
        <v>104</v>
      </c>
      <c r="D26" s="14" t="s">
        <v>560</v>
      </c>
      <c r="E26" s="3" t="s">
        <v>24</v>
      </c>
      <c r="F26" s="3" t="s">
        <v>63</v>
      </c>
      <c r="G26" s="3" t="s">
        <v>8</v>
      </c>
      <c r="H26" s="3" t="s">
        <v>263</v>
      </c>
      <c r="I26" s="4">
        <v>0.4</v>
      </c>
      <c r="J26" s="3">
        <v>3</v>
      </c>
      <c r="K26" s="5">
        <v>472.78210366274453</v>
      </c>
      <c r="L26" s="3">
        <v>10</v>
      </c>
      <c r="M26" s="3">
        <v>4</v>
      </c>
      <c r="N26" s="3">
        <v>6</v>
      </c>
      <c r="O26" s="3">
        <v>2</v>
      </c>
      <c r="P26" s="3">
        <v>8</v>
      </c>
      <c r="Q26" s="3">
        <v>0</v>
      </c>
      <c r="R26" s="8">
        <v>40</v>
      </c>
      <c r="S26" s="8">
        <v>60</v>
      </c>
      <c r="T26" s="8">
        <v>20</v>
      </c>
      <c r="U26" s="8">
        <v>80</v>
      </c>
      <c r="V26" s="8">
        <v>0</v>
      </c>
      <c r="W26" s="8">
        <f>((1*M26+3*N26)/L26+(1*O26+2*P26+3*Q26)/L26)/2</f>
        <v>2</v>
      </c>
      <c r="X26" s="1" t="s">
        <v>91</v>
      </c>
      <c r="Y26" s="3" t="s">
        <v>97</v>
      </c>
      <c r="Z26" s="4" t="s">
        <v>119</v>
      </c>
      <c r="AA26" s="3">
        <v>978.44444444444457</v>
      </c>
      <c r="AB26" s="4" t="s">
        <v>510</v>
      </c>
      <c r="AC26" s="6">
        <v>23.548899666666667</v>
      </c>
      <c r="AE26" s="9" t="s">
        <v>337</v>
      </c>
      <c r="AF26" s="6">
        <v>7</v>
      </c>
      <c r="AG26" s="6">
        <v>26.9</v>
      </c>
      <c r="AH26" s="6">
        <v>21.9</v>
      </c>
      <c r="AI26" s="6">
        <v>14.3</v>
      </c>
      <c r="AJ26" s="6">
        <v>0</v>
      </c>
      <c r="AK26" s="6">
        <v>0</v>
      </c>
      <c r="AL26" s="6">
        <v>1.1000000000000001</v>
      </c>
      <c r="AM26" s="6">
        <v>0</v>
      </c>
      <c r="AN26" s="25" t="s">
        <v>91</v>
      </c>
      <c r="AO26" s="6" t="s">
        <v>368</v>
      </c>
    </row>
    <row r="27" spans="1:41" x14ac:dyDescent="0.25">
      <c r="A27" s="3" t="s">
        <v>5</v>
      </c>
      <c r="B27" s="3" t="s">
        <v>6</v>
      </c>
      <c r="C27" s="3" t="s">
        <v>104</v>
      </c>
      <c r="D27" s="14" t="s">
        <v>561</v>
      </c>
      <c r="E27" s="3" t="s">
        <v>14</v>
      </c>
      <c r="F27" s="3" t="s">
        <v>63</v>
      </c>
      <c r="G27" s="3" t="s">
        <v>13</v>
      </c>
      <c r="H27" s="3" t="s">
        <v>263</v>
      </c>
      <c r="I27" s="4">
        <v>0.4</v>
      </c>
      <c r="J27" s="3">
        <v>28</v>
      </c>
      <c r="K27" s="5">
        <v>511.37390650082494</v>
      </c>
      <c r="L27" s="3">
        <v>22</v>
      </c>
      <c r="M27" s="3">
        <v>3</v>
      </c>
      <c r="N27" s="3">
        <v>19</v>
      </c>
      <c r="O27" s="3">
        <v>2</v>
      </c>
      <c r="P27" s="3">
        <v>14</v>
      </c>
      <c r="Q27" s="3">
        <v>6</v>
      </c>
      <c r="R27" s="8">
        <v>13.636363636363635</v>
      </c>
      <c r="S27" s="8">
        <v>86.36363636363636</v>
      </c>
      <c r="T27" s="8">
        <v>9.0909090909090917</v>
      </c>
      <c r="U27" s="8">
        <v>63.636363636363633</v>
      </c>
      <c r="V27" s="8">
        <v>27.27272727272727</v>
      </c>
      <c r="W27" s="8">
        <f>((1*M27+3*N27)/L27+(1*O27+2*P27+3*Q27)/L27)/2</f>
        <v>2.4545454545454541</v>
      </c>
      <c r="X27" s="1" t="s">
        <v>90</v>
      </c>
      <c r="Y27" s="3" t="s">
        <v>97</v>
      </c>
      <c r="Z27" s="4" t="s">
        <v>119</v>
      </c>
      <c r="AA27" s="3"/>
      <c r="AB27" s="4"/>
    </row>
    <row r="28" spans="1:41" x14ac:dyDescent="0.25">
      <c r="A28" s="3" t="s">
        <v>5</v>
      </c>
      <c r="B28" s="3" t="s">
        <v>6</v>
      </c>
      <c r="C28" s="3" t="s">
        <v>104</v>
      </c>
      <c r="D28" s="14" t="s">
        <v>561</v>
      </c>
      <c r="E28" s="3" t="s">
        <v>15</v>
      </c>
      <c r="F28" s="3" t="s">
        <v>63</v>
      </c>
      <c r="G28" s="3" t="s">
        <v>13</v>
      </c>
      <c r="H28" s="3" t="s">
        <v>263</v>
      </c>
      <c r="I28" s="4">
        <v>0.4</v>
      </c>
      <c r="J28" s="3">
        <v>7</v>
      </c>
      <c r="K28" s="5">
        <v>525.2312938659004</v>
      </c>
      <c r="L28" s="3"/>
      <c r="M28" s="3"/>
      <c r="N28" s="3"/>
      <c r="O28" s="3"/>
      <c r="P28" s="3"/>
      <c r="Q28" s="3"/>
      <c r="R28" s="8"/>
      <c r="S28" s="8"/>
      <c r="T28" s="8"/>
      <c r="U28" s="8"/>
      <c r="V28" s="8"/>
      <c r="W28" s="8"/>
      <c r="X28" s="1"/>
      <c r="Y28" s="3" t="s">
        <v>97</v>
      </c>
      <c r="Z28" s="4"/>
      <c r="AA28" s="3">
        <v>1004</v>
      </c>
      <c r="AB28" s="4" t="s">
        <v>510</v>
      </c>
    </row>
    <row r="29" spans="1:41" ht="30" x14ac:dyDescent="0.25">
      <c r="A29" s="3" t="s">
        <v>5</v>
      </c>
      <c r="B29" s="3" t="s">
        <v>6</v>
      </c>
      <c r="C29" s="3" t="s">
        <v>104</v>
      </c>
      <c r="D29" s="14" t="s">
        <v>560</v>
      </c>
      <c r="E29" s="3" t="s">
        <v>10</v>
      </c>
      <c r="F29" s="3" t="s">
        <v>63</v>
      </c>
      <c r="G29" s="3" t="s">
        <v>8</v>
      </c>
      <c r="H29" s="3" t="s">
        <v>263</v>
      </c>
      <c r="I29" s="4">
        <v>0.4</v>
      </c>
      <c r="J29" s="3">
        <v>5</v>
      </c>
      <c r="K29" s="5">
        <v>504.75174843201557</v>
      </c>
      <c r="L29" s="3">
        <v>7</v>
      </c>
      <c r="M29" s="3">
        <v>2</v>
      </c>
      <c r="N29" s="3">
        <v>5</v>
      </c>
      <c r="O29" s="3">
        <v>0</v>
      </c>
      <c r="P29" s="3">
        <v>6</v>
      </c>
      <c r="Q29" s="3">
        <v>1</v>
      </c>
      <c r="R29" s="8">
        <v>28.571428571428569</v>
      </c>
      <c r="S29" s="8">
        <v>71.428571428571431</v>
      </c>
      <c r="T29" s="8">
        <v>0</v>
      </c>
      <c r="U29" s="8">
        <v>85.714285714285708</v>
      </c>
      <c r="V29" s="8">
        <v>14.285714285714285</v>
      </c>
      <c r="W29" s="8">
        <f t="shared" ref="W29:W49" si="2">((1*M29+3*N29)/L29+(1*O29+2*P29+3*Q29)/L29)/2</f>
        <v>2.2857142857142856</v>
      </c>
      <c r="X29" s="1" t="s">
        <v>90</v>
      </c>
      <c r="Y29" s="3" t="s">
        <v>97</v>
      </c>
      <c r="Z29" s="4" t="s">
        <v>119</v>
      </c>
      <c r="AA29" s="3">
        <v>1162.2727272727275</v>
      </c>
      <c r="AB29" s="4" t="s">
        <v>510</v>
      </c>
      <c r="AC29" s="6">
        <v>31.613636363636363</v>
      </c>
      <c r="AD29" s="6">
        <v>14.5</v>
      </c>
      <c r="AE29" s="9" t="s">
        <v>338</v>
      </c>
      <c r="AF29" s="6">
        <v>2</v>
      </c>
      <c r="AG29" s="6">
        <v>20.8</v>
      </c>
      <c r="AH29" s="6">
        <v>21.8</v>
      </c>
      <c r="AI29" s="6">
        <v>50</v>
      </c>
      <c r="AJ29" s="6">
        <v>0</v>
      </c>
      <c r="AK29" s="6">
        <v>0</v>
      </c>
      <c r="AL29" s="6">
        <v>1</v>
      </c>
      <c r="AN29" s="25" t="s">
        <v>90</v>
      </c>
      <c r="AO29" s="6" t="s">
        <v>368</v>
      </c>
    </row>
    <row r="30" spans="1:41" x14ac:dyDescent="0.25">
      <c r="A30" s="3" t="s">
        <v>5</v>
      </c>
      <c r="B30" s="3" t="s">
        <v>348</v>
      </c>
      <c r="C30" s="3" t="s">
        <v>296</v>
      </c>
      <c r="D30" s="14" t="s">
        <v>581</v>
      </c>
      <c r="E30" s="3" t="s">
        <v>295</v>
      </c>
      <c r="F30" s="3" t="s">
        <v>63</v>
      </c>
      <c r="G30" s="3" t="s">
        <v>35</v>
      </c>
      <c r="H30" s="3" t="s">
        <v>263</v>
      </c>
      <c r="I30" s="4">
        <v>0.4</v>
      </c>
      <c r="J30" s="3">
        <v>6</v>
      </c>
      <c r="K30" s="5">
        <v>408.35858261458355</v>
      </c>
      <c r="L30" s="3">
        <v>10</v>
      </c>
      <c r="M30" s="3">
        <v>0</v>
      </c>
      <c r="N30" s="3">
        <v>10</v>
      </c>
      <c r="O30" s="3">
        <v>3</v>
      </c>
      <c r="P30" s="3">
        <v>5</v>
      </c>
      <c r="Q30" s="3">
        <v>2</v>
      </c>
      <c r="R30" s="8">
        <v>0</v>
      </c>
      <c r="S30" s="8">
        <v>100</v>
      </c>
      <c r="T30" s="8">
        <v>30</v>
      </c>
      <c r="U30" s="8">
        <v>50</v>
      </c>
      <c r="V30" s="8">
        <v>20</v>
      </c>
      <c r="W30" s="8">
        <f t="shared" si="2"/>
        <v>2.4500000000000002</v>
      </c>
      <c r="X30" s="1" t="s">
        <v>90</v>
      </c>
      <c r="Y30" s="3" t="s">
        <v>95</v>
      </c>
      <c r="Z30" s="4" t="s">
        <v>583</v>
      </c>
      <c r="AA30" s="3"/>
      <c r="AB30" s="4"/>
      <c r="AC30" s="6">
        <v>13.958333333333334</v>
      </c>
      <c r="AE30" s="9" t="s">
        <v>334</v>
      </c>
    </row>
    <row r="31" spans="1:41" x14ac:dyDescent="0.25">
      <c r="A31" s="3" t="s">
        <v>5</v>
      </c>
      <c r="B31" s="3" t="s">
        <v>385</v>
      </c>
      <c r="C31" s="3" t="s">
        <v>386</v>
      </c>
      <c r="D31" s="16" t="s">
        <v>534</v>
      </c>
      <c r="E31" s="3" t="s">
        <v>390</v>
      </c>
      <c r="F31" s="3" t="s">
        <v>250</v>
      </c>
      <c r="G31" s="3" t="s">
        <v>137</v>
      </c>
      <c r="H31" s="3"/>
      <c r="I31" s="4">
        <v>0.45</v>
      </c>
      <c r="J31" s="3">
        <v>1</v>
      </c>
      <c r="K31" s="5">
        <v>653.19746213142707</v>
      </c>
      <c r="L31" s="3">
        <v>14</v>
      </c>
      <c r="M31" s="3">
        <v>10</v>
      </c>
      <c r="N31" s="3">
        <v>4</v>
      </c>
      <c r="O31" s="3">
        <v>4</v>
      </c>
      <c r="P31" s="3">
        <v>5</v>
      </c>
      <c r="Q31" s="3">
        <v>1</v>
      </c>
      <c r="R31" s="8">
        <v>71</v>
      </c>
      <c r="S31" s="8">
        <v>29</v>
      </c>
      <c r="T31" s="8">
        <v>40</v>
      </c>
      <c r="U31" s="8">
        <v>50</v>
      </c>
      <c r="V31" s="8">
        <v>10</v>
      </c>
      <c r="W31" s="8">
        <f t="shared" si="2"/>
        <v>1.3928571428571428</v>
      </c>
      <c r="X31" s="1" t="s">
        <v>93</v>
      </c>
      <c r="Y31" s="3" t="s">
        <v>96</v>
      </c>
      <c r="Z31" s="4" t="s">
        <v>389</v>
      </c>
      <c r="AA31" s="3"/>
      <c r="AB31" s="4"/>
    </row>
    <row r="32" spans="1:41" x14ac:dyDescent="0.25">
      <c r="A32" s="3" t="s">
        <v>5</v>
      </c>
      <c r="B32" s="3" t="s">
        <v>11</v>
      </c>
      <c r="C32" s="3" t="s">
        <v>112</v>
      </c>
      <c r="D32" s="14" t="s">
        <v>389</v>
      </c>
      <c r="E32" s="3" t="s">
        <v>387</v>
      </c>
      <c r="F32" s="3" t="s">
        <v>63</v>
      </c>
      <c r="G32" s="3" t="s">
        <v>37</v>
      </c>
      <c r="H32" s="3" t="s">
        <v>388</v>
      </c>
      <c r="I32" s="4">
        <v>0.45</v>
      </c>
      <c r="J32" s="3">
        <v>6</v>
      </c>
      <c r="K32" s="5">
        <v>524.23007473351856</v>
      </c>
      <c r="L32" s="3">
        <v>118</v>
      </c>
      <c r="M32" s="3">
        <v>25</v>
      </c>
      <c r="N32" s="3">
        <v>93</v>
      </c>
      <c r="O32" s="3">
        <v>22</v>
      </c>
      <c r="P32" s="3">
        <v>62</v>
      </c>
      <c r="Q32" s="3">
        <v>30</v>
      </c>
      <c r="R32" s="8">
        <v>79</v>
      </c>
      <c r="S32" s="8">
        <v>21</v>
      </c>
      <c r="T32" s="8">
        <v>19</v>
      </c>
      <c r="U32" s="8">
        <v>54</v>
      </c>
      <c r="V32" s="8">
        <v>26</v>
      </c>
      <c r="W32" s="8">
        <f t="shared" si="2"/>
        <v>2.2881355932203391</v>
      </c>
      <c r="X32" s="1" t="s">
        <v>90</v>
      </c>
      <c r="Y32" s="3" t="s">
        <v>97</v>
      </c>
      <c r="Z32" s="4" t="s">
        <v>389</v>
      </c>
      <c r="AA32" s="3"/>
      <c r="AB32" s="4"/>
    </row>
    <row r="33" spans="1:41" x14ac:dyDescent="0.25">
      <c r="A33" s="3" t="s">
        <v>5</v>
      </c>
      <c r="B33" s="3" t="s">
        <v>11</v>
      </c>
      <c r="C33" s="3" t="s">
        <v>112</v>
      </c>
      <c r="D33" s="14" t="s">
        <v>560</v>
      </c>
      <c r="E33" s="3" t="s">
        <v>115</v>
      </c>
      <c r="F33" s="3" t="s">
        <v>63</v>
      </c>
      <c r="G33" s="3" t="s">
        <v>8</v>
      </c>
      <c r="H33" s="3" t="s">
        <v>264</v>
      </c>
      <c r="I33" s="4">
        <v>0.5</v>
      </c>
      <c r="J33" s="3" t="s">
        <v>116</v>
      </c>
      <c r="K33" s="5">
        <v>562.20808233435412</v>
      </c>
      <c r="L33" s="3">
        <v>2</v>
      </c>
      <c r="M33" s="3">
        <v>2</v>
      </c>
      <c r="N33" s="3">
        <v>0</v>
      </c>
      <c r="O33" s="3">
        <v>1</v>
      </c>
      <c r="P33" s="3">
        <v>1</v>
      </c>
      <c r="Q33" s="3">
        <v>0</v>
      </c>
      <c r="R33" s="8">
        <v>100</v>
      </c>
      <c r="S33" s="8">
        <v>0</v>
      </c>
      <c r="T33" s="8">
        <v>50</v>
      </c>
      <c r="U33" s="8">
        <v>50</v>
      </c>
      <c r="V33" s="8">
        <v>0</v>
      </c>
      <c r="W33" s="8">
        <f t="shared" si="2"/>
        <v>1.25</v>
      </c>
      <c r="X33" s="1" t="s">
        <v>92</v>
      </c>
      <c r="Y33" s="3" t="s">
        <v>96</v>
      </c>
      <c r="Z33" s="4" t="s">
        <v>514</v>
      </c>
      <c r="AA33" s="3">
        <v>1032.8000000000002</v>
      </c>
      <c r="AB33" s="4" t="s">
        <v>510</v>
      </c>
      <c r="AC33" s="6">
        <v>8.5</v>
      </c>
      <c r="AE33" s="9" t="s">
        <v>333</v>
      </c>
      <c r="AF33" s="6">
        <v>7</v>
      </c>
      <c r="AG33" s="6">
        <v>19.100000000000001</v>
      </c>
      <c r="AH33" s="6">
        <v>17.600000000000001</v>
      </c>
      <c r="AI33" s="6">
        <v>57.1</v>
      </c>
      <c r="AJ33" s="6">
        <v>0</v>
      </c>
      <c r="AK33" s="6">
        <v>28.6</v>
      </c>
      <c r="AL33" s="6">
        <v>1.3</v>
      </c>
      <c r="AM33" s="6">
        <v>42.9</v>
      </c>
      <c r="AN33" s="25" t="s">
        <v>93</v>
      </c>
      <c r="AO33" s="6" t="s">
        <v>368</v>
      </c>
    </row>
    <row r="34" spans="1:41" x14ac:dyDescent="0.25">
      <c r="A34" s="3" t="s">
        <v>5</v>
      </c>
      <c r="B34" s="3" t="s">
        <v>11</v>
      </c>
      <c r="C34" s="3" t="s">
        <v>112</v>
      </c>
      <c r="D34" s="14" t="s">
        <v>559</v>
      </c>
      <c r="E34" s="3" t="s">
        <v>16</v>
      </c>
      <c r="F34" s="3" t="s">
        <v>63</v>
      </c>
      <c r="G34" s="3" t="s">
        <v>13</v>
      </c>
      <c r="H34" s="3" t="s">
        <v>265</v>
      </c>
      <c r="I34" s="4">
        <v>0.6</v>
      </c>
      <c r="J34" s="3">
        <v>14</v>
      </c>
      <c r="K34" s="5">
        <v>578.90677525531248</v>
      </c>
      <c r="L34" s="3">
        <v>7</v>
      </c>
      <c r="M34" s="3">
        <v>2</v>
      </c>
      <c r="N34" s="3">
        <v>5</v>
      </c>
      <c r="O34" s="3">
        <v>2</v>
      </c>
      <c r="P34" s="3">
        <v>5</v>
      </c>
      <c r="Q34" s="3">
        <v>0</v>
      </c>
      <c r="R34" s="8">
        <v>28.571428571428569</v>
      </c>
      <c r="S34" s="8">
        <v>71.428571428571431</v>
      </c>
      <c r="T34" s="8">
        <v>28.571428571428569</v>
      </c>
      <c r="U34" s="8">
        <v>71.428571428571431</v>
      </c>
      <c r="V34" s="8">
        <v>0</v>
      </c>
      <c r="W34" s="8">
        <f t="shared" si="2"/>
        <v>2.0714285714285712</v>
      </c>
      <c r="X34" s="1" t="s">
        <v>91</v>
      </c>
      <c r="Y34" s="3" t="s">
        <v>96</v>
      </c>
      <c r="Z34" s="4" t="s">
        <v>119</v>
      </c>
      <c r="AA34" s="3">
        <v>1332.2727272727275</v>
      </c>
      <c r="AB34" s="4" t="s">
        <v>510</v>
      </c>
      <c r="AC34" s="6">
        <v>25.689494583333339</v>
      </c>
      <c r="AD34" s="6">
        <v>13.423076923076923</v>
      </c>
      <c r="AE34" s="9" t="s">
        <v>341</v>
      </c>
    </row>
    <row r="35" spans="1:41" x14ac:dyDescent="0.25">
      <c r="A35" s="3" t="s">
        <v>5</v>
      </c>
      <c r="B35" s="3" t="s">
        <v>11</v>
      </c>
      <c r="C35" s="3" t="s">
        <v>112</v>
      </c>
      <c r="D35" s="14" t="s">
        <v>557</v>
      </c>
      <c r="E35" s="3" t="s">
        <v>117</v>
      </c>
      <c r="F35" s="3" t="s">
        <v>63</v>
      </c>
      <c r="G35" s="3" t="s">
        <v>13</v>
      </c>
      <c r="H35" s="3" t="s">
        <v>265</v>
      </c>
      <c r="I35" s="4">
        <v>0.6</v>
      </c>
      <c r="J35" s="3">
        <v>18</v>
      </c>
      <c r="K35" s="5">
        <v>580.81552867247581</v>
      </c>
      <c r="L35" s="3">
        <v>5</v>
      </c>
      <c r="M35" s="3">
        <v>2</v>
      </c>
      <c r="N35" s="3">
        <v>3</v>
      </c>
      <c r="O35" s="3">
        <v>3</v>
      </c>
      <c r="P35" s="3">
        <v>2</v>
      </c>
      <c r="Q35" s="3">
        <v>0</v>
      </c>
      <c r="R35" s="8">
        <v>40</v>
      </c>
      <c r="S35" s="8">
        <v>60</v>
      </c>
      <c r="T35" s="8">
        <v>60</v>
      </c>
      <c r="U35" s="8">
        <v>40</v>
      </c>
      <c r="V35" s="8">
        <v>0</v>
      </c>
      <c r="W35" s="8">
        <f t="shared" si="2"/>
        <v>1.8</v>
      </c>
      <c r="X35" s="1" t="s">
        <v>93</v>
      </c>
      <c r="Y35" s="3" t="s">
        <v>96</v>
      </c>
      <c r="Z35" s="4" t="s">
        <v>514</v>
      </c>
      <c r="AA35" s="3">
        <v>1191</v>
      </c>
      <c r="AB35" s="4" t="s">
        <v>510</v>
      </c>
    </row>
    <row r="36" spans="1:41" x14ac:dyDescent="0.25">
      <c r="A36" s="3" t="s">
        <v>5</v>
      </c>
      <c r="B36" s="3" t="s">
        <v>348</v>
      </c>
      <c r="C36" s="3" t="s">
        <v>296</v>
      </c>
      <c r="D36" s="14" t="s">
        <v>579</v>
      </c>
      <c r="E36" s="3" t="s">
        <v>349</v>
      </c>
      <c r="F36" s="3" t="s">
        <v>63</v>
      </c>
      <c r="G36" s="3" t="s">
        <v>35</v>
      </c>
      <c r="H36" s="3" t="s">
        <v>265</v>
      </c>
      <c r="I36" s="4">
        <v>0.6</v>
      </c>
      <c r="J36" s="3"/>
      <c r="K36" s="5"/>
      <c r="L36" s="3">
        <v>7</v>
      </c>
      <c r="M36" s="3">
        <v>0</v>
      </c>
      <c r="N36" s="3">
        <v>7</v>
      </c>
      <c r="O36" s="3">
        <v>0</v>
      </c>
      <c r="P36" s="3">
        <v>1</v>
      </c>
      <c r="Q36" s="3">
        <v>6</v>
      </c>
      <c r="R36" s="8">
        <v>0</v>
      </c>
      <c r="S36" s="8">
        <v>100</v>
      </c>
      <c r="T36" s="8">
        <v>0</v>
      </c>
      <c r="U36" s="8">
        <v>14.3</v>
      </c>
      <c r="V36" s="8">
        <v>85.7</v>
      </c>
      <c r="W36" s="8">
        <f t="shared" si="2"/>
        <v>2.9285714285714288</v>
      </c>
      <c r="X36" s="1" t="s">
        <v>90</v>
      </c>
      <c r="Y36" s="3"/>
      <c r="Z36" s="4" t="s">
        <v>584</v>
      </c>
      <c r="AA36" s="3"/>
      <c r="AB36" s="4"/>
    </row>
    <row r="37" spans="1:41" x14ac:dyDescent="0.25">
      <c r="A37" s="3" t="s">
        <v>5</v>
      </c>
      <c r="B37" s="3" t="s">
        <v>366</v>
      </c>
      <c r="C37" s="3" t="s">
        <v>351</v>
      </c>
      <c r="D37" s="14" t="s">
        <v>545</v>
      </c>
      <c r="E37" s="3" t="s">
        <v>373</v>
      </c>
      <c r="F37" s="3" t="s">
        <v>63</v>
      </c>
      <c r="G37" s="3" t="s">
        <v>32</v>
      </c>
      <c r="H37" s="3" t="s">
        <v>265</v>
      </c>
      <c r="I37" s="4">
        <v>0.6</v>
      </c>
      <c r="J37" s="3"/>
      <c r="K37" s="5"/>
      <c r="L37" s="3">
        <v>12</v>
      </c>
      <c r="M37" s="3">
        <v>3</v>
      </c>
      <c r="N37" s="3">
        <v>9</v>
      </c>
      <c r="O37" s="3">
        <v>1</v>
      </c>
      <c r="P37" s="3">
        <v>8</v>
      </c>
      <c r="Q37" s="3">
        <v>3</v>
      </c>
      <c r="R37" s="8">
        <v>25</v>
      </c>
      <c r="S37" s="8">
        <v>75</v>
      </c>
      <c r="T37" s="8">
        <v>8.3333333333333339</v>
      </c>
      <c r="U37" s="8">
        <v>66.666666666666671</v>
      </c>
      <c r="V37" s="8">
        <v>25</v>
      </c>
      <c r="W37" s="8">
        <f>((1*M37+3*N37)/L37+(1*O37+2*P37+3*Q37)/L37)/2</f>
        <v>2.333333333333333</v>
      </c>
      <c r="X37" s="1" t="s">
        <v>90</v>
      </c>
      <c r="Y37" s="3"/>
      <c r="Z37" s="4" t="s">
        <v>118</v>
      </c>
      <c r="AA37" s="3"/>
      <c r="AB37" s="4"/>
      <c r="AF37" s="6">
        <v>2</v>
      </c>
      <c r="AG37" s="6">
        <v>8</v>
      </c>
      <c r="AH37" s="6">
        <v>16.5</v>
      </c>
      <c r="AI37" s="6">
        <v>0</v>
      </c>
      <c r="AJ37" s="6">
        <v>0</v>
      </c>
      <c r="AK37" s="6">
        <v>0</v>
      </c>
      <c r="AL37" s="6">
        <v>0</v>
      </c>
      <c r="AM37" s="6">
        <v>50</v>
      </c>
      <c r="AN37" s="25" t="s">
        <v>364</v>
      </c>
      <c r="AO37" s="6" t="s">
        <v>118</v>
      </c>
    </row>
    <row r="38" spans="1:41" x14ac:dyDescent="0.25">
      <c r="A38" s="3" t="s">
        <v>5</v>
      </c>
      <c r="B38" s="3" t="s">
        <v>279</v>
      </c>
      <c r="C38" s="3" t="s">
        <v>280</v>
      </c>
      <c r="D38" s="14" t="s">
        <v>560</v>
      </c>
      <c r="E38" s="3" t="s">
        <v>277</v>
      </c>
      <c r="F38" s="3" t="s">
        <v>63</v>
      </c>
      <c r="G38" s="3" t="s">
        <v>8</v>
      </c>
      <c r="H38" s="3" t="s">
        <v>278</v>
      </c>
      <c r="I38" s="4">
        <v>0.6</v>
      </c>
      <c r="J38" s="3">
        <v>1</v>
      </c>
      <c r="K38" s="5">
        <v>355.52329400603139</v>
      </c>
      <c r="L38" s="3">
        <v>4</v>
      </c>
      <c r="M38" s="3">
        <v>1</v>
      </c>
      <c r="N38" s="3">
        <v>3</v>
      </c>
      <c r="O38" s="3">
        <v>0</v>
      </c>
      <c r="P38" s="3">
        <v>4</v>
      </c>
      <c r="Q38" s="3">
        <v>0</v>
      </c>
      <c r="R38" s="8">
        <v>25</v>
      </c>
      <c r="S38" s="8">
        <v>75</v>
      </c>
      <c r="T38" s="8">
        <v>0</v>
      </c>
      <c r="U38" s="8">
        <v>100</v>
      </c>
      <c r="V38" s="8">
        <v>0</v>
      </c>
      <c r="W38" s="8">
        <f t="shared" si="2"/>
        <v>2.25</v>
      </c>
      <c r="X38" s="1" t="s">
        <v>90</v>
      </c>
      <c r="Y38" s="3" t="s">
        <v>94</v>
      </c>
      <c r="Z38" s="4" t="s">
        <v>120</v>
      </c>
      <c r="AA38" s="3"/>
      <c r="AB38" s="4"/>
    </row>
    <row r="39" spans="1:41" x14ac:dyDescent="0.25">
      <c r="A39" s="3" t="s">
        <v>5</v>
      </c>
      <c r="B39" s="3" t="s">
        <v>22</v>
      </c>
      <c r="C39" s="3" t="s">
        <v>105</v>
      </c>
      <c r="D39" s="14" t="s">
        <v>546</v>
      </c>
      <c r="E39" s="3" t="s">
        <v>20</v>
      </c>
      <c r="F39" s="3" t="s">
        <v>63</v>
      </c>
      <c r="G39" s="3" t="s">
        <v>13</v>
      </c>
      <c r="H39" s="3" t="s">
        <v>266</v>
      </c>
      <c r="I39" s="4">
        <v>0.65</v>
      </c>
      <c r="J39" s="3">
        <v>22</v>
      </c>
      <c r="K39" s="5">
        <v>360.93368417473124</v>
      </c>
      <c r="L39" s="3">
        <v>20</v>
      </c>
      <c r="M39" s="3">
        <v>7</v>
      </c>
      <c r="N39" s="3">
        <v>13</v>
      </c>
      <c r="O39" s="3">
        <v>2</v>
      </c>
      <c r="P39" s="3">
        <v>17</v>
      </c>
      <c r="Q39" s="3">
        <v>1</v>
      </c>
      <c r="R39" s="8">
        <v>35</v>
      </c>
      <c r="S39" s="8">
        <v>65</v>
      </c>
      <c r="T39" s="8">
        <v>10</v>
      </c>
      <c r="U39" s="8">
        <v>85</v>
      </c>
      <c r="V39" s="8">
        <v>5</v>
      </c>
      <c r="W39" s="8">
        <f t="shared" si="2"/>
        <v>2.125</v>
      </c>
      <c r="X39" s="1" t="s">
        <v>91</v>
      </c>
      <c r="Y39" s="3" t="s">
        <v>94</v>
      </c>
      <c r="Z39" s="4" t="s">
        <v>514</v>
      </c>
      <c r="AA39" s="3">
        <v>766.64285714285734</v>
      </c>
      <c r="AB39" s="4" t="s">
        <v>510</v>
      </c>
    </row>
    <row r="40" spans="1:41" x14ac:dyDescent="0.25">
      <c r="A40" s="3" t="s">
        <v>5</v>
      </c>
      <c r="B40" s="3" t="s">
        <v>25</v>
      </c>
      <c r="C40" s="3" t="s">
        <v>103</v>
      </c>
      <c r="D40" s="14" t="s">
        <v>546</v>
      </c>
      <c r="E40" s="3" t="s">
        <v>20</v>
      </c>
      <c r="F40" s="3" t="s">
        <v>63</v>
      </c>
      <c r="G40" s="3" t="s">
        <v>13</v>
      </c>
      <c r="H40" s="3" t="s">
        <v>266</v>
      </c>
      <c r="I40" s="4">
        <v>0.65</v>
      </c>
      <c r="J40" s="3">
        <v>27</v>
      </c>
      <c r="K40" s="5">
        <v>570.78798763669795</v>
      </c>
      <c r="L40" s="3">
        <v>14</v>
      </c>
      <c r="M40" s="3">
        <v>9</v>
      </c>
      <c r="N40" s="3">
        <v>5</v>
      </c>
      <c r="O40" s="3">
        <v>5</v>
      </c>
      <c r="P40" s="3">
        <v>7</v>
      </c>
      <c r="Q40" s="3">
        <v>2</v>
      </c>
      <c r="R40" s="8">
        <v>64.290000000000006</v>
      </c>
      <c r="S40" s="8">
        <v>35.71</v>
      </c>
      <c r="T40" s="8">
        <v>35.71</v>
      </c>
      <c r="U40" s="8">
        <v>50</v>
      </c>
      <c r="V40" s="8">
        <v>14.29</v>
      </c>
      <c r="W40" s="8">
        <f t="shared" si="2"/>
        <v>1.75</v>
      </c>
      <c r="X40" s="1" t="s">
        <v>93</v>
      </c>
      <c r="Y40" s="3" t="s">
        <v>96</v>
      </c>
      <c r="Z40" s="4" t="s">
        <v>514</v>
      </c>
      <c r="AA40" s="3">
        <v>766.64285714285734</v>
      </c>
      <c r="AB40" s="4" t="s">
        <v>510</v>
      </c>
    </row>
    <row r="41" spans="1:41" x14ac:dyDescent="0.25">
      <c r="A41" s="3" t="s">
        <v>5</v>
      </c>
      <c r="B41" s="3" t="s">
        <v>25</v>
      </c>
      <c r="C41" s="3" t="s">
        <v>103</v>
      </c>
      <c r="D41" s="14" t="s">
        <v>560</v>
      </c>
      <c r="E41" s="3" t="s">
        <v>297</v>
      </c>
      <c r="F41" s="3" t="s">
        <v>63</v>
      </c>
      <c r="G41" s="3" t="s">
        <v>8</v>
      </c>
      <c r="H41" s="3" t="s">
        <v>298</v>
      </c>
      <c r="I41" s="4">
        <v>0.7</v>
      </c>
      <c r="J41" s="3">
        <v>2</v>
      </c>
      <c r="K41" s="5">
        <v>539.86379677322475</v>
      </c>
      <c r="L41" s="3">
        <v>2</v>
      </c>
      <c r="M41" s="3">
        <v>1</v>
      </c>
      <c r="N41" s="3">
        <v>1</v>
      </c>
      <c r="O41" s="3">
        <v>2</v>
      </c>
      <c r="P41" s="3">
        <v>0</v>
      </c>
      <c r="Q41" s="3">
        <v>0</v>
      </c>
      <c r="R41" s="8">
        <v>50</v>
      </c>
      <c r="S41" s="8">
        <v>50</v>
      </c>
      <c r="T41" s="8">
        <v>100</v>
      </c>
      <c r="U41" s="8">
        <v>0</v>
      </c>
      <c r="V41" s="8">
        <v>0</v>
      </c>
      <c r="W41" s="8">
        <f t="shared" si="2"/>
        <v>1.5</v>
      </c>
      <c r="X41" s="1" t="s">
        <v>93</v>
      </c>
      <c r="Y41" s="3" t="s">
        <v>97</v>
      </c>
      <c r="Z41" s="4" t="s">
        <v>120</v>
      </c>
      <c r="AA41" s="3">
        <v>844.58333333333348</v>
      </c>
      <c r="AB41" s="4" t="s">
        <v>510</v>
      </c>
      <c r="AC41" s="6">
        <v>44.6</v>
      </c>
      <c r="AD41" s="6">
        <v>32.799999999999997</v>
      </c>
      <c r="AE41" s="9" t="s">
        <v>339</v>
      </c>
    </row>
    <row r="42" spans="1:41" x14ac:dyDescent="0.25">
      <c r="A42" s="3" t="s">
        <v>5</v>
      </c>
      <c r="B42" s="3" t="s">
        <v>22</v>
      </c>
      <c r="C42" s="3" t="s">
        <v>105</v>
      </c>
      <c r="D42" s="14" t="s">
        <v>560</v>
      </c>
      <c r="E42" s="3" t="s">
        <v>297</v>
      </c>
      <c r="F42" s="3" t="s">
        <v>63</v>
      </c>
      <c r="G42" s="3" t="s">
        <v>8</v>
      </c>
      <c r="H42" s="3" t="s">
        <v>298</v>
      </c>
      <c r="I42" s="4">
        <v>0.7</v>
      </c>
      <c r="J42" s="3"/>
      <c r="K42" s="5"/>
      <c r="L42" s="3">
        <v>3</v>
      </c>
      <c r="M42" s="3">
        <v>1</v>
      </c>
      <c r="N42" s="3">
        <v>2</v>
      </c>
      <c r="O42" s="3">
        <v>1</v>
      </c>
      <c r="P42" s="3">
        <v>2</v>
      </c>
      <c r="Q42" s="3">
        <v>0</v>
      </c>
      <c r="R42" s="8">
        <v>33.299999999999997</v>
      </c>
      <c r="S42" s="8">
        <v>66.7</v>
      </c>
      <c r="T42" s="8">
        <v>33.299999999999997</v>
      </c>
      <c r="U42" s="8">
        <v>66.7</v>
      </c>
      <c r="V42" s="8">
        <v>0</v>
      </c>
      <c r="W42" s="8">
        <f t="shared" si="2"/>
        <v>2</v>
      </c>
      <c r="X42" s="1" t="s">
        <v>91</v>
      </c>
      <c r="Y42" s="3" t="s">
        <v>94</v>
      </c>
      <c r="Z42" s="4" t="s">
        <v>120</v>
      </c>
      <c r="AA42" s="3">
        <v>844.58333333333348</v>
      </c>
      <c r="AB42" s="4" t="s">
        <v>510</v>
      </c>
      <c r="AC42" s="6">
        <v>44.6</v>
      </c>
      <c r="AD42" s="6">
        <v>32.799999999999997</v>
      </c>
      <c r="AE42" s="9" t="s">
        <v>339</v>
      </c>
      <c r="AF42" s="6">
        <v>3</v>
      </c>
      <c r="AG42" s="6">
        <v>18</v>
      </c>
      <c r="AH42" s="6">
        <v>17.5</v>
      </c>
      <c r="AI42" s="6">
        <v>0</v>
      </c>
      <c r="AJ42" s="6">
        <v>0</v>
      </c>
      <c r="AK42" s="6">
        <v>0.7</v>
      </c>
      <c r="AL42" s="6">
        <v>0</v>
      </c>
      <c r="AM42" s="6">
        <v>66.7</v>
      </c>
      <c r="AN42" s="25" t="s">
        <v>93</v>
      </c>
      <c r="AO42" s="6" t="s">
        <v>368</v>
      </c>
    </row>
    <row r="43" spans="1:41" x14ac:dyDescent="0.25">
      <c r="A43" s="3" t="s">
        <v>5</v>
      </c>
      <c r="B43" s="3" t="s">
        <v>25</v>
      </c>
      <c r="C43" s="3" t="s">
        <v>103</v>
      </c>
      <c r="D43" s="14" t="s">
        <v>580</v>
      </c>
      <c r="E43" s="3" t="s">
        <v>405</v>
      </c>
      <c r="F43" s="3" t="s">
        <v>63</v>
      </c>
      <c r="G43" s="3" t="s">
        <v>32</v>
      </c>
      <c r="H43" s="3"/>
      <c r="I43" s="4">
        <v>0.7</v>
      </c>
      <c r="J43" s="3">
        <v>2</v>
      </c>
      <c r="K43" s="5">
        <v>549.02894863014683</v>
      </c>
      <c r="L43" s="3">
        <v>18</v>
      </c>
      <c r="M43" s="3">
        <v>9</v>
      </c>
      <c r="N43" s="3">
        <v>9</v>
      </c>
      <c r="O43" s="3">
        <v>10</v>
      </c>
      <c r="P43" s="3">
        <v>8</v>
      </c>
      <c r="Q43" s="3">
        <v>0</v>
      </c>
      <c r="R43" s="8">
        <v>50</v>
      </c>
      <c r="S43" s="8">
        <v>50</v>
      </c>
      <c r="T43" s="8">
        <v>56</v>
      </c>
      <c r="U43" s="8">
        <v>44</v>
      </c>
      <c r="V43" s="8">
        <v>0</v>
      </c>
      <c r="W43" s="8">
        <f t="shared" si="2"/>
        <v>1.7222222222222223</v>
      </c>
      <c r="X43" s="1" t="s">
        <v>93</v>
      </c>
      <c r="Y43" s="3" t="s">
        <v>96</v>
      </c>
      <c r="Z43" s="4" t="s">
        <v>120</v>
      </c>
      <c r="AA43" s="3"/>
      <c r="AB43" s="4"/>
    </row>
    <row r="44" spans="1:41" x14ac:dyDescent="0.25">
      <c r="A44" s="3" t="s">
        <v>5</v>
      </c>
      <c r="B44" s="3" t="s">
        <v>391</v>
      </c>
      <c r="C44" s="3" t="s">
        <v>392</v>
      </c>
      <c r="D44" s="17" t="s">
        <v>524</v>
      </c>
      <c r="E44" s="3" t="s">
        <v>393</v>
      </c>
      <c r="F44" s="3" t="s">
        <v>250</v>
      </c>
      <c r="G44" s="3" t="s">
        <v>394</v>
      </c>
      <c r="H44" s="3"/>
      <c r="I44" s="4">
        <v>0.7</v>
      </c>
      <c r="J44" s="3">
        <v>74</v>
      </c>
      <c r="K44" s="5">
        <v>358.76360903348569</v>
      </c>
      <c r="L44" s="3"/>
      <c r="M44" s="3"/>
      <c r="N44" s="3"/>
      <c r="O44" s="3"/>
      <c r="P44" s="3"/>
      <c r="Q44" s="3"/>
      <c r="R44" s="8"/>
      <c r="S44" s="8"/>
      <c r="T44" s="8"/>
      <c r="U44" s="8"/>
      <c r="V44" s="8"/>
      <c r="W44" s="8"/>
      <c r="X44" s="1"/>
      <c r="Y44" s="3" t="s">
        <v>94</v>
      </c>
      <c r="Z44" s="4" t="s">
        <v>120</v>
      </c>
      <c r="AA44" s="3"/>
      <c r="AB44" s="4"/>
    </row>
    <row r="45" spans="1:41" x14ac:dyDescent="0.25">
      <c r="A45" s="3" t="s">
        <v>5</v>
      </c>
      <c r="B45" s="3" t="s">
        <v>22</v>
      </c>
      <c r="C45" s="3" t="s">
        <v>105</v>
      </c>
      <c r="D45" s="14" t="s">
        <v>545</v>
      </c>
      <c r="E45" s="3" t="s">
        <v>374</v>
      </c>
      <c r="F45" s="3" t="s">
        <v>63</v>
      </c>
      <c r="G45" s="3" t="s">
        <v>32</v>
      </c>
      <c r="H45" s="3" t="s">
        <v>352</v>
      </c>
      <c r="I45" s="4">
        <v>0.85799999999999998</v>
      </c>
      <c r="J45" s="3"/>
      <c r="K45" s="5"/>
      <c r="L45" s="3">
        <v>22</v>
      </c>
      <c r="M45" s="3">
        <v>5</v>
      </c>
      <c r="N45" s="3">
        <v>17</v>
      </c>
      <c r="O45" s="3">
        <v>1</v>
      </c>
      <c r="P45" s="3">
        <v>17</v>
      </c>
      <c r="Q45" s="3">
        <v>4</v>
      </c>
      <c r="R45" s="8">
        <v>22.727272727272727</v>
      </c>
      <c r="S45" s="8">
        <v>77.272727272727266</v>
      </c>
      <c r="T45" s="8">
        <v>4.5454545454545459</v>
      </c>
      <c r="U45" s="8">
        <v>77.272727272727266</v>
      </c>
      <c r="V45" s="8">
        <v>18.181818181818183</v>
      </c>
      <c r="W45" s="8">
        <f t="shared" si="2"/>
        <v>2.3409090909090908</v>
      </c>
      <c r="X45" s="1" t="s">
        <v>90</v>
      </c>
      <c r="Y45" s="3"/>
      <c r="Z45" s="4" t="s">
        <v>583</v>
      </c>
      <c r="AA45" s="3"/>
      <c r="AB45" s="4"/>
      <c r="AF45" s="6">
        <v>7</v>
      </c>
      <c r="AG45" s="6">
        <v>12.571428571428571</v>
      </c>
      <c r="AH45" s="6">
        <v>18.714285714285715</v>
      </c>
      <c r="AI45" s="6">
        <v>28.571428571428573</v>
      </c>
      <c r="AJ45" s="6">
        <v>0</v>
      </c>
      <c r="AK45" s="6">
        <v>42.857142857142854</v>
      </c>
      <c r="AL45" s="6">
        <v>0</v>
      </c>
      <c r="AM45" s="6">
        <v>42.857142857142854</v>
      </c>
      <c r="AN45" s="25" t="s">
        <v>364</v>
      </c>
      <c r="AO45" s="6" t="s">
        <v>118</v>
      </c>
    </row>
    <row r="46" spans="1:41" x14ac:dyDescent="0.25">
      <c r="A46" s="3" t="s">
        <v>5</v>
      </c>
      <c r="B46" s="3" t="s">
        <v>22</v>
      </c>
      <c r="C46" s="3" t="s">
        <v>105</v>
      </c>
      <c r="D46" s="14" t="s">
        <v>545</v>
      </c>
      <c r="E46" s="3" t="s">
        <v>375</v>
      </c>
      <c r="F46" s="3" t="s">
        <v>63</v>
      </c>
      <c r="G46" s="3" t="s">
        <v>32</v>
      </c>
      <c r="H46" s="3" t="s">
        <v>353</v>
      </c>
      <c r="I46" s="4">
        <v>1</v>
      </c>
      <c r="J46" s="3">
        <v>5</v>
      </c>
      <c r="K46" s="5">
        <v>373.53983080725931</v>
      </c>
      <c r="L46" s="3">
        <v>8</v>
      </c>
      <c r="M46" s="3">
        <v>2</v>
      </c>
      <c r="N46" s="3">
        <v>6</v>
      </c>
      <c r="O46" s="3">
        <v>0</v>
      </c>
      <c r="P46" s="3">
        <v>6</v>
      </c>
      <c r="Q46" s="3">
        <v>2</v>
      </c>
      <c r="R46" s="8">
        <v>25</v>
      </c>
      <c r="S46" s="8">
        <v>75</v>
      </c>
      <c r="T46" s="8">
        <v>0</v>
      </c>
      <c r="U46" s="8">
        <v>75</v>
      </c>
      <c r="V46" s="8">
        <v>25</v>
      </c>
      <c r="W46" s="8">
        <f t="shared" si="2"/>
        <v>2.375</v>
      </c>
      <c r="X46" s="1" t="s">
        <v>90</v>
      </c>
      <c r="Y46" s="3" t="s">
        <v>94</v>
      </c>
      <c r="Z46" s="4" t="s">
        <v>583</v>
      </c>
      <c r="AA46" s="3">
        <v>1297.125</v>
      </c>
      <c r="AB46" s="4" t="s">
        <v>510</v>
      </c>
      <c r="AC46" s="6">
        <v>26.5</v>
      </c>
      <c r="AF46" s="6">
        <v>5</v>
      </c>
      <c r="AG46" s="6">
        <v>8.6</v>
      </c>
      <c r="AH46" s="6">
        <v>22</v>
      </c>
      <c r="AI46" s="6">
        <v>40</v>
      </c>
      <c r="AJ46" s="6">
        <v>20</v>
      </c>
      <c r="AK46" s="6">
        <v>40</v>
      </c>
      <c r="AL46" s="6">
        <v>0.2</v>
      </c>
      <c r="AM46" s="6">
        <v>0</v>
      </c>
      <c r="AN46" s="25" t="s">
        <v>90</v>
      </c>
      <c r="AO46" s="6" t="s">
        <v>118</v>
      </c>
    </row>
    <row r="47" spans="1:41" x14ac:dyDescent="0.25">
      <c r="A47" s="3" t="s">
        <v>5</v>
      </c>
      <c r="B47" s="3" t="s">
        <v>60</v>
      </c>
      <c r="C47" s="3" t="s">
        <v>113</v>
      </c>
      <c r="D47" s="14" t="s">
        <v>547</v>
      </c>
      <c r="E47" s="3" t="s">
        <v>65</v>
      </c>
      <c r="F47" s="3" t="s">
        <v>251</v>
      </c>
      <c r="G47" s="3" t="s">
        <v>64</v>
      </c>
      <c r="H47" s="3"/>
      <c r="I47" s="4">
        <v>1</v>
      </c>
      <c r="J47" s="3">
        <v>19</v>
      </c>
      <c r="K47" s="5">
        <v>398.90141251927923</v>
      </c>
      <c r="L47" s="3"/>
      <c r="M47" s="3"/>
      <c r="N47" s="3"/>
      <c r="O47" s="3"/>
      <c r="P47" s="3"/>
      <c r="Q47" s="3"/>
      <c r="R47" s="8"/>
      <c r="S47" s="8"/>
      <c r="T47" s="8"/>
      <c r="U47" s="8"/>
      <c r="V47" s="8"/>
      <c r="W47" s="8"/>
      <c r="X47" s="1"/>
      <c r="Y47" s="3" t="s">
        <v>95</v>
      </c>
      <c r="Z47" s="4"/>
      <c r="AA47" s="3"/>
      <c r="AB47" s="4"/>
    </row>
    <row r="48" spans="1:41" x14ac:dyDescent="0.25">
      <c r="A48" s="3" t="s">
        <v>5</v>
      </c>
      <c r="B48" s="3" t="s">
        <v>25</v>
      </c>
      <c r="C48" s="3" t="s">
        <v>103</v>
      </c>
      <c r="D48" s="14" t="s">
        <v>542</v>
      </c>
      <c r="E48" s="3" t="s">
        <v>59</v>
      </c>
      <c r="F48" s="3" t="s">
        <v>63</v>
      </c>
      <c r="G48" s="3" t="s">
        <v>47</v>
      </c>
      <c r="H48" s="3"/>
      <c r="I48" s="4">
        <v>1</v>
      </c>
      <c r="J48" s="3">
        <v>129</v>
      </c>
      <c r="K48" s="5">
        <v>631.09063368800139</v>
      </c>
      <c r="L48" s="3">
        <v>9</v>
      </c>
      <c r="M48" s="3">
        <v>5</v>
      </c>
      <c r="N48" s="3">
        <v>4</v>
      </c>
      <c r="O48" s="3">
        <v>4</v>
      </c>
      <c r="P48" s="3">
        <v>5</v>
      </c>
      <c r="Q48" s="3">
        <v>0</v>
      </c>
      <c r="R48" s="8">
        <v>55.6</v>
      </c>
      <c r="S48" s="8">
        <v>44.4</v>
      </c>
      <c r="T48" s="8">
        <v>44.5</v>
      </c>
      <c r="U48" s="8">
        <v>55.6</v>
      </c>
      <c r="V48" s="8">
        <v>0</v>
      </c>
      <c r="W48" s="8">
        <f t="shared" si="2"/>
        <v>1.7222222222222223</v>
      </c>
      <c r="X48" s="1" t="s">
        <v>93</v>
      </c>
      <c r="Y48" s="3" t="s">
        <v>96</v>
      </c>
      <c r="Z48" s="4" t="s">
        <v>120</v>
      </c>
      <c r="AA48" s="3">
        <v>852.90000000000009</v>
      </c>
      <c r="AB48" s="4" t="s">
        <v>510</v>
      </c>
    </row>
    <row r="49" spans="1:41" x14ac:dyDescent="0.25">
      <c r="A49" s="3" t="s">
        <v>5</v>
      </c>
      <c r="B49" s="3" t="s">
        <v>27</v>
      </c>
      <c r="C49" s="3" t="s">
        <v>520</v>
      </c>
      <c r="D49" s="14" t="s">
        <v>521</v>
      </c>
      <c r="E49" s="3" t="s">
        <v>33</v>
      </c>
      <c r="F49" s="3" t="s">
        <v>63</v>
      </c>
      <c r="G49" s="3" t="s">
        <v>34</v>
      </c>
      <c r="H49" s="3"/>
      <c r="I49" s="4">
        <v>1.1499999999999999</v>
      </c>
      <c r="J49" s="3">
        <v>12</v>
      </c>
      <c r="K49" s="5">
        <v>427.17440826260554</v>
      </c>
      <c r="L49" s="3">
        <v>3</v>
      </c>
      <c r="M49" s="3">
        <v>0</v>
      </c>
      <c r="N49" s="3">
        <v>3</v>
      </c>
      <c r="O49" s="3">
        <v>0</v>
      </c>
      <c r="P49" s="3">
        <v>1</v>
      </c>
      <c r="Q49" s="3">
        <v>2</v>
      </c>
      <c r="R49" s="8">
        <v>0</v>
      </c>
      <c r="S49" s="8">
        <v>100</v>
      </c>
      <c r="T49" s="8">
        <v>0</v>
      </c>
      <c r="U49" s="8">
        <v>33.299999999999997</v>
      </c>
      <c r="V49" s="8">
        <v>66.7</v>
      </c>
      <c r="W49" s="8">
        <f t="shared" si="2"/>
        <v>2.833333333333333</v>
      </c>
      <c r="X49" s="1" t="s">
        <v>90</v>
      </c>
      <c r="Y49" s="3" t="s">
        <v>95</v>
      </c>
      <c r="Z49" s="4" t="s">
        <v>120</v>
      </c>
      <c r="AA49" s="3">
        <v>560.63636363636351</v>
      </c>
      <c r="AB49" s="4" t="s">
        <v>510</v>
      </c>
    </row>
    <row r="50" spans="1:41" x14ac:dyDescent="0.25">
      <c r="A50" s="3" t="s">
        <v>5</v>
      </c>
      <c r="B50" s="3" t="s">
        <v>29</v>
      </c>
      <c r="C50" s="3" t="s">
        <v>109</v>
      </c>
      <c r="D50" s="14" t="s">
        <v>565</v>
      </c>
      <c r="E50" s="3" t="s">
        <v>36</v>
      </c>
      <c r="F50" s="3" t="s">
        <v>63</v>
      </c>
      <c r="G50" s="3" t="s">
        <v>37</v>
      </c>
      <c r="H50" s="3"/>
      <c r="I50" s="4">
        <v>1.3</v>
      </c>
      <c r="J50" s="3">
        <v>3</v>
      </c>
      <c r="K50" s="5">
        <v>470.77831957352379</v>
      </c>
      <c r="L50" s="3"/>
      <c r="M50" s="3"/>
      <c r="N50" s="3"/>
      <c r="O50" s="3"/>
      <c r="P50" s="3"/>
      <c r="Q50" s="3"/>
      <c r="R50" s="8"/>
      <c r="S50" s="8"/>
      <c r="T50" s="8"/>
      <c r="U50" s="8"/>
      <c r="V50" s="8"/>
      <c r="W50" s="8"/>
      <c r="X50" s="1"/>
      <c r="Y50" s="3" t="s">
        <v>97</v>
      </c>
      <c r="Z50" s="4"/>
      <c r="AA50" s="3">
        <v>1222.1666666666665</v>
      </c>
      <c r="AB50" s="4" t="s">
        <v>510</v>
      </c>
    </row>
    <row r="51" spans="1:41" x14ac:dyDescent="0.25">
      <c r="A51" s="3" t="s">
        <v>5</v>
      </c>
      <c r="B51" s="3" t="s">
        <v>22</v>
      </c>
      <c r="C51" s="3" t="s">
        <v>105</v>
      </c>
      <c r="D51" s="14" t="s">
        <v>558</v>
      </c>
      <c r="E51" s="3" t="s">
        <v>282</v>
      </c>
      <c r="F51" s="3" t="s">
        <v>63</v>
      </c>
      <c r="G51" s="3" t="s">
        <v>32</v>
      </c>
      <c r="H51" s="3"/>
      <c r="I51" s="4">
        <v>1.3</v>
      </c>
      <c r="J51" s="3">
        <v>3</v>
      </c>
      <c r="K51" s="5">
        <v>383.5218478062763</v>
      </c>
      <c r="L51" s="3">
        <v>14</v>
      </c>
      <c r="M51" s="3">
        <v>5</v>
      </c>
      <c r="N51" s="3">
        <v>9</v>
      </c>
      <c r="O51" s="3">
        <v>7</v>
      </c>
      <c r="P51" s="3">
        <v>7</v>
      </c>
      <c r="Q51" s="3">
        <v>0</v>
      </c>
      <c r="R51" s="8">
        <v>35.714285714285715</v>
      </c>
      <c r="S51" s="8">
        <v>64.285714285714292</v>
      </c>
      <c r="T51" s="8">
        <v>50</v>
      </c>
      <c r="U51" s="8">
        <v>50</v>
      </c>
      <c r="V51" s="8">
        <v>0</v>
      </c>
      <c r="W51" s="8">
        <v>1.8928571428571428</v>
      </c>
      <c r="X51" s="1" t="s">
        <v>91</v>
      </c>
      <c r="Y51" s="3" t="s">
        <v>94</v>
      </c>
      <c r="Z51" s="4" t="s">
        <v>588</v>
      </c>
      <c r="AA51" s="3">
        <v>914.44444444444457</v>
      </c>
      <c r="AB51" s="4" t="s">
        <v>510</v>
      </c>
    </row>
    <row r="52" spans="1:41" x14ac:dyDescent="0.25">
      <c r="A52" s="3" t="s">
        <v>5</v>
      </c>
      <c r="B52" s="3" t="s">
        <v>25</v>
      </c>
      <c r="C52" s="3" t="s">
        <v>103</v>
      </c>
      <c r="D52" s="14" t="s">
        <v>558</v>
      </c>
      <c r="E52" s="3" t="s">
        <v>282</v>
      </c>
      <c r="F52" s="3" t="s">
        <v>63</v>
      </c>
      <c r="G52" s="3" t="s">
        <v>32</v>
      </c>
      <c r="H52" s="3"/>
      <c r="I52" s="4">
        <v>1.3</v>
      </c>
      <c r="J52" s="3">
        <v>2</v>
      </c>
      <c r="K52" s="5">
        <v>615.56303164723454</v>
      </c>
      <c r="L52" s="3">
        <v>4</v>
      </c>
      <c r="M52" s="3">
        <v>3</v>
      </c>
      <c r="N52" s="3">
        <v>1</v>
      </c>
      <c r="O52" s="3">
        <v>4</v>
      </c>
      <c r="P52" s="3">
        <v>0</v>
      </c>
      <c r="Q52" s="3">
        <v>0</v>
      </c>
      <c r="R52" s="8">
        <v>75</v>
      </c>
      <c r="S52" s="8">
        <v>25</v>
      </c>
      <c r="T52" s="8">
        <v>100</v>
      </c>
      <c r="U52" s="8">
        <v>0</v>
      </c>
      <c r="V52" s="8">
        <v>0</v>
      </c>
      <c r="W52" s="3">
        <v>1.25</v>
      </c>
      <c r="X52" s="1" t="s">
        <v>92</v>
      </c>
      <c r="Y52" s="3" t="s">
        <v>96</v>
      </c>
      <c r="Z52" s="4" t="s">
        <v>588</v>
      </c>
      <c r="AA52" s="3">
        <v>914.44444444444457</v>
      </c>
      <c r="AB52" s="4" t="s">
        <v>510</v>
      </c>
    </row>
    <row r="53" spans="1:41" x14ac:dyDescent="0.25">
      <c r="A53" s="3" t="s">
        <v>5</v>
      </c>
      <c r="B53" s="3" t="s">
        <v>22</v>
      </c>
      <c r="C53" s="3" t="s">
        <v>105</v>
      </c>
      <c r="D53" s="14" t="s">
        <v>558</v>
      </c>
      <c r="E53" s="3" t="s">
        <v>281</v>
      </c>
      <c r="F53" s="3" t="s">
        <v>63</v>
      </c>
      <c r="G53" s="3" t="s">
        <v>32</v>
      </c>
      <c r="I53" s="3">
        <v>1.4</v>
      </c>
      <c r="J53" s="3"/>
      <c r="K53" s="18"/>
      <c r="L53" s="3">
        <v>8</v>
      </c>
      <c r="M53" s="19">
        <v>2</v>
      </c>
      <c r="N53" s="3">
        <v>6</v>
      </c>
      <c r="O53" s="3">
        <v>3</v>
      </c>
      <c r="P53" s="3">
        <v>5</v>
      </c>
      <c r="Q53" s="3">
        <v>0</v>
      </c>
      <c r="R53" s="3">
        <v>25</v>
      </c>
      <c r="S53" s="3">
        <v>75</v>
      </c>
      <c r="T53" s="8">
        <v>37.5</v>
      </c>
      <c r="U53" s="8">
        <v>62.5</v>
      </c>
      <c r="V53" s="8">
        <v>0</v>
      </c>
      <c r="W53" s="8">
        <v>2.0625</v>
      </c>
      <c r="X53" s="11" t="s">
        <v>91</v>
      </c>
      <c r="Y53" s="3" t="s">
        <v>94</v>
      </c>
      <c r="Z53" s="4" t="s">
        <v>588</v>
      </c>
      <c r="AA53" s="3">
        <v>914.44444444444457</v>
      </c>
      <c r="AB53" s="4" t="s">
        <v>510</v>
      </c>
    </row>
    <row r="54" spans="1:41" x14ac:dyDescent="0.25">
      <c r="A54" s="3" t="s">
        <v>5</v>
      </c>
      <c r="B54" s="3" t="s">
        <v>25</v>
      </c>
      <c r="C54" s="3" t="s">
        <v>103</v>
      </c>
      <c r="D54" s="14" t="s">
        <v>558</v>
      </c>
      <c r="E54" s="3" t="s">
        <v>281</v>
      </c>
      <c r="F54" s="3" t="s">
        <v>63</v>
      </c>
      <c r="G54" s="3" t="s">
        <v>32</v>
      </c>
      <c r="I54" s="3">
        <v>1.4</v>
      </c>
      <c r="J54" s="3">
        <v>1</v>
      </c>
      <c r="K54" s="18">
        <v>753.35617189187712</v>
      </c>
      <c r="L54" s="3">
        <v>4</v>
      </c>
      <c r="M54" s="19">
        <v>4</v>
      </c>
      <c r="N54" s="3">
        <v>0</v>
      </c>
      <c r="O54" s="3">
        <v>4</v>
      </c>
      <c r="P54" s="3">
        <v>0</v>
      </c>
      <c r="Q54" s="3">
        <v>0</v>
      </c>
      <c r="R54" s="3">
        <v>100</v>
      </c>
      <c r="S54" s="3">
        <v>0</v>
      </c>
      <c r="T54" s="8">
        <v>100</v>
      </c>
      <c r="U54" s="8">
        <v>0</v>
      </c>
      <c r="V54" s="8">
        <v>0</v>
      </c>
      <c r="W54" s="8">
        <v>1</v>
      </c>
      <c r="X54" s="1" t="s">
        <v>92</v>
      </c>
      <c r="Y54" s="3" t="s">
        <v>96</v>
      </c>
      <c r="Z54" s="4" t="s">
        <v>588</v>
      </c>
      <c r="AA54" s="3">
        <v>914.44444444444457</v>
      </c>
      <c r="AB54" s="4" t="s">
        <v>510</v>
      </c>
    </row>
    <row r="55" spans="1:41" x14ac:dyDescent="0.25">
      <c r="A55" s="3" t="s">
        <v>5</v>
      </c>
      <c r="B55" s="3" t="s">
        <v>22</v>
      </c>
      <c r="C55" s="3" t="s">
        <v>105</v>
      </c>
      <c r="D55" s="14" t="s">
        <v>541</v>
      </c>
      <c r="E55" s="3" t="s">
        <v>58</v>
      </c>
      <c r="F55" s="3" t="s">
        <v>63</v>
      </c>
      <c r="G55" s="3" t="s">
        <v>35</v>
      </c>
      <c r="H55" s="3"/>
      <c r="I55" s="4">
        <v>1.45</v>
      </c>
      <c r="J55" s="3">
        <v>72</v>
      </c>
      <c r="K55" s="5">
        <v>337.88321219020378</v>
      </c>
      <c r="L55" s="3">
        <v>2</v>
      </c>
      <c r="M55" s="3">
        <v>0</v>
      </c>
      <c r="N55" s="3">
        <v>2</v>
      </c>
      <c r="O55" s="3">
        <v>0</v>
      </c>
      <c r="P55" s="3">
        <v>1</v>
      </c>
      <c r="Q55" s="3">
        <v>1</v>
      </c>
      <c r="R55" s="8">
        <v>0</v>
      </c>
      <c r="S55" s="8">
        <v>100</v>
      </c>
      <c r="T55" s="8">
        <v>0</v>
      </c>
      <c r="U55" s="8">
        <v>50</v>
      </c>
      <c r="V55" s="8">
        <v>50</v>
      </c>
      <c r="W55" s="8">
        <f>((1*M55+3*N55)/L55+(1*O55+2*P55+3*Q55)/L55)/2</f>
        <v>2.75</v>
      </c>
      <c r="X55" s="1" t="s">
        <v>90</v>
      </c>
      <c r="Y55" s="3" t="s">
        <v>94</v>
      </c>
      <c r="Z55" s="4" t="s">
        <v>514</v>
      </c>
      <c r="AA55" s="3">
        <v>843.71428571428578</v>
      </c>
      <c r="AB55" s="4" t="s">
        <v>510</v>
      </c>
    </row>
    <row r="56" spans="1:41" x14ac:dyDescent="0.25">
      <c r="A56" s="3" t="s">
        <v>5</v>
      </c>
      <c r="B56" s="3" t="s">
        <v>292</v>
      </c>
      <c r="C56" s="3" t="s">
        <v>293</v>
      </c>
      <c r="D56" s="14" t="s">
        <v>543</v>
      </c>
      <c r="E56" s="3" t="s">
        <v>294</v>
      </c>
      <c r="F56" s="3" t="s">
        <v>250</v>
      </c>
      <c r="G56" s="3" t="s">
        <v>126</v>
      </c>
      <c r="H56" s="3"/>
      <c r="I56" s="4">
        <v>1.47</v>
      </c>
      <c r="J56" s="3">
        <v>54</v>
      </c>
      <c r="K56" s="5">
        <v>415.12623352906172</v>
      </c>
      <c r="L56" s="3"/>
      <c r="M56" s="3"/>
      <c r="N56" s="3"/>
      <c r="O56" s="3"/>
      <c r="P56" s="3"/>
      <c r="Q56" s="3"/>
      <c r="R56" s="8"/>
      <c r="S56" s="8"/>
      <c r="T56" s="8"/>
      <c r="U56" s="8"/>
      <c r="V56" s="8"/>
      <c r="W56" s="8"/>
      <c r="X56" s="1"/>
      <c r="Y56" s="3" t="s">
        <v>95</v>
      </c>
      <c r="Z56" s="4" t="s">
        <v>120</v>
      </c>
      <c r="AA56" s="3"/>
      <c r="AB56" s="4"/>
    </row>
    <row r="57" spans="1:41" x14ac:dyDescent="0.25">
      <c r="A57" s="3" t="s">
        <v>5</v>
      </c>
      <c r="B57" s="3" t="s">
        <v>22</v>
      </c>
      <c r="C57" s="3" t="s">
        <v>105</v>
      </c>
      <c r="D57" s="14" t="s">
        <v>558</v>
      </c>
      <c r="E57" s="3" t="s">
        <v>31</v>
      </c>
      <c r="F57" s="3" t="s">
        <v>63</v>
      </c>
      <c r="G57" s="3" t="s">
        <v>32</v>
      </c>
      <c r="H57" s="3"/>
      <c r="I57" s="4">
        <v>1.5</v>
      </c>
      <c r="J57" s="3">
        <v>12</v>
      </c>
      <c r="K57" s="5">
        <v>362.26652101441897</v>
      </c>
      <c r="L57" s="3">
        <v>20</v>
      </c>
      <c r="M57" s="3">
        <v>3</v>
      </c>
      <c r="N57" s="3">
        <v>17</v>
      </c>
      <c r="O57" s="3">
        <v>5</v>
      </c>
      <c r="P57" s="3">
        <v>13</v>
      </c>
      <c r="Q57" s="3">
        <v>2</v>
      </c>
      <c r="R57" s="8">
        <v>15</v>
      </c>
      <c r="S57" s="8">
        <v>85</v>
      </c>
      <c r="T57" s="8">
        <v>25</v>
      </c>
      <c r="U57" s="8">
        <v>65</v>
      </c>
      <c r="V57" s="8">
        <v>10</v>
      </c>
      <c r="W57" s="8">
        <v>2.2750000000000004</v>
      </c>
      <c r="X57" s="1" t="s">
        <v>90</v>
      </c>
      <c r="Y57" s="3" t="s">
        <v>94</v>
      </c>
      <c r="Z57" s="4" t="s">
        <v>588</v>
      </c>
      <c r="AA57" s="6">
        <v>766.58333333333348</v>
      </c>
      <c r="AB57" s="4" t="s">
        <v>510</v>
      </c>
    </row>
    <row r="58" spans="1:41" ht="39" x14ac:dyDescent="0.25">
      <c r="A58" s="3" t="s">
        <v>5</v>
      </c>
      <c r="B58" s="3" t="s">
        <v>52</v>
      </c>
      <c r="C58" s="3" t="s">
        <v>108</v>
      </c>
      <c r="D58" s="14" t="s">
        <v>560</v>
      </c>
      <c r="E58" s="3" t="s">
        <v>267</v>
      </c>
      <c r="F58" s="3" t="s">
        <v>63</v>
      </c>
      <c r="G58" s="3" t="s">
        <v>8</v>
      </c>
      <c r="H58" s="3" t="s">
        <v>270</v>
      </c>
      <c r="I58" s="4">
        <v>1.75</v>
      </c>
      <c r="J58" s="3">
        <v>6</v>
      </c>
      <c r="K58" s="5">
        <v>714.98244965005608</v>
      </c>
      <c r="L58" s="3">
        <v>2</v>
      </c>
      <c r="M58" s="3">
        <v>2</v>
      </c>
      <c r="N58" s="3">
        <v>0</v>
      </c>
      <c r="O58" s="3">
        <v>0</v>
      </c>
      <c r="P58" s="3">
        <v>2</v>
      </c>
      <c r="Q58" s="3">
        <v>0</v>
      </c>
      <c r="R58" s="8">
        <v>100</v>
      </c>
      <c r="S58" s="8">
        <v>0</v>
      </c>
      <c r="T58" s="8">
        <v>0</v>
      </c>
      <c r="U58" s="8">
        <v>100</v>
      </c>
      <c r="V58" s="8">
        <v>0</v>
      </c>
      <c r="W58" s="8">
        <f>((1*M58+3*N58)/L58+(1*O58+2*P58+3*Q58)/L58)/2</f>
        <v>1.5</v>
      </c>
      <c r="X58" s="1" t="s">
        <v>93</v>
      </c>
      <c r="Y58" s="3" t="s">
        <v>96</v>
      </c>
      <c r="Z58" s="4" t="s">
        <v>120</v>
      </c>
      <c r="AA58" s="3">
        <v>752.30000000000018</v>
      </c>
      <c r="AB58" s="4" t="s">
        <v>505</v>
      </c>
      <c r="AF58" s="6">
        <v>3</v>
      </c>
      <c r="AG58" s="6">
        <v>27.7</v>
      </c>
      <c r="AH58" s="6">
        <v>15.5</v>
      </c>
      <c r="AI58" s="6">
        <v>0</v>
      </c>
      <c r="AJ58" s="6">
        <v>0</v>
      </c>
      <c r="AK58" s="6">
        <v>0</v>
      </c>
      <c r="AL58" s="6">
        <v>1</v>
      </c>
      <c r="AM58" s="6">
        <v>66.7</v>
      </c>
      <c r="AN58" s="25" t="s">
        <v>370</v>
      </c>
      <c r="AO58" s="6" t="s">
        <v>368</v>
      </c>
    </row>
    <row r="59" spans="1:41" ht="39" x14ac:dyDescent="0.25">
      <c r="A59" s="3" t="s">
        <v>5</v>
      </c>
      <c r="B59" s="3" t="s">
        <v>29</v>
      </c>
      <c r="C59" s="3" t="s">
        <v>109</v>
      </c>
      <c r="D59" s="14" t="s">
        <v>560</v>
      </c>
      <c r="E59" s="3" t="s">
        <v>267</v>
      </c>
      <c r="F59" s="3" t="s">
        <v>63</v>
      </c>
      <c r="G59" s="3" t="s">
        <v>8</v>
      </c>
      <c r="H59" s="3" t="s">
        <v>270</v>
      </c>
      <c r="I59" s="4">
        <v>1.75</v>
      </c>
      <c r="J59" s="3">
        <v>1</v>
      </c>
      <c r="K59" s="5">
        <v>512.01149235109347</v>
      </c>
      <c r="L59" s="3">
        <v>2</v>
      </c>
      <c r="M59" s="3">
        <v>1</v>
      </c>
      <c r="N59" s="3">
        <v>1</v>
      </c>
      <c r="O59" s="3">
        <v>1</v>
      </c>
      <c r="P59" s="3">
        <v>1</v>
      </c>
      <c r="Q59" s="3">
        <v>0</v>
      </c>
      <c r="R59" s="8">
        <v>50</v>
      </c>
      <c r="S59" s="8">
        <v>50</v>
      </c>
      <c r="T59" s="8">
        <v>50</v>
      </c>
      <c r="U59" s="8">
        <v>50</v>
      </c>
      <c r="V59" s="8">
        <v>0</v>
      </c>
      <c r="W59" s="8">
        <f>((1*M59+3*N59)/L59+(1*O59+2*P59+3*Q59)/L59)/2</f>
        <v>1.75</v>
      </c>
      <c r="X59" s="1" t="s">
        <v>93</v>
      </c>
      <c r="Y59" s="3" t="s">
        <v>97</v>
      </c>
      <c r="Z59" s="4" t="s">
        <v>120</v>
      </c>
      <c r="AA59" s="3">
        <v>752.30000000000018</v>
      </c>
      <c r="AB59" s="4" t="s">
        <v>505</v>
      </c>
      <c r="AC59" s="6" t="s">
        <v>73</v>
      </c>
    </row>
    <row r="60" spans="1:41" x14ac:dyDescent="0.25">
      <c r="A60" s="3" t="s">
        <v>5</v>
      </c>
      <c r="B60" s="3" t="s">
        <v>28</v>
      </c>
      <c r="C60" s="3" t="s">
        <v>106</v>
      </c>
      <c r="D60" s="14" t="s">
        <v>541</v>
      </c>
      <c r="E60" s="3" t="s">
        <v>71</v>
      </c>
      <c r="F60" s="3" t="s">
        <v>63</v>
      </c>
      <c r="G60" s="3" t="s">
        <v>35</v>
      </c>
      <c r="H60" s="3"/>
      <c r="I60" s="4">
        <v>1.8</v>
      </c>
      <c r="J60" s="3">
        <v>66</v>
      </c>
      <c r="K60" s="5">
        <v>293.62544511083411</v>
      </c>
      <c r="L60" s="3"/>
      <c r="M60" s="3"/>
      <c r="N60" s="3"/>
      <c r="O60" s="3"/>
      <c r="P60" s="3"/>
      <c r="Q60" s="3"/>
      <c r="R60" s="8"/>
      <c r="S60" s="8"/>
      <c r="T60" s="8"/>
      <c r="U60" s="8"/>
      <c r="V60" s="8"/>
      <c r="W60" s="8"/>
      <c r="X60" s="1"/>
      <c r="Y60" s="3" t="s">
        <v>94</v>
      </c>
      <c r="Z60" s="4"/>
      <c r="AA60" s="3">
        <v>946.44444444444457</v>
      </c>
      <c r="AB60" s="4" t="s">
        <v>510</v>
      </c>
    </row>
    <row r="61" spans="1:41" x14ac:dyDescent="0.25">
      <c r="A61" s="3" t="s">
        <v>5</v>
      </c>
      <c r="B61" s="3" t="s">
        <v>53</v>
      </c>
      <c r="C61" s="3" t="s">
        <v>114</v>
      </c>
      <c r="D61" s="14" t="s">
        <v>522</v>
      </c>
      <c r="E61" s="3" t="s">
        <v>101</v>
      </c>
      <c r="F61" s="3" t="s">
        <v>63</v>
      </c>
      <c r="G61" s="3" t="s">
        <v>34</v>
      </c>
      <c r="H61" s="3"/>
      <c r="I61" s="4">
        <v>1.8</v>
      </c>
      <c r="J61" s="3">
        <v>18</v>
      </c>
      <c r="K61" s="5">
        <v>303.20183714590524</v>
      </c>
      <c r="L61" s="3"/>
      <c r="M61" s="3"/>
      <c r="N61" s="3"/>
      <c r="O61" s="3"/>
      <c r="P61" s="3"/>
      <c r="Q61" s="3"/>
      <c r="R61" s="8"/>
      <c r="S61" s="8"/>
      <c r="T61" s="8"/>
      <c r="U61" s="8"/>
      <c r="V61" s="8"/>
      <c r="W61" s="8"/>
      <c r="X61" s="1"/>
      <c r="Y61" s="3" t="s">
        <v>94</v>
      </c>
      <c r="Z61" s="4" t="s">
        <v>120</v>
      </c>
      <c r="AA61" s="3"/>
      <c r="AB61" s="4"/>
    </row>
    <row r="62" spans="1:41" x14ac:dyDescent="0.25">
      <c r="A62" s="3" t="s">
        <v>5</v>
      </c>
      <c r="B62" s="3" t="s">
        <v>29</v>
      </c>
      <c r="C62" s="3" t="s">
        <v>109</v>
      </c>
      <c r="D62" s="14" t="s">
        <v>542</v>
      </c>
      <c r="E62" s="3" t="s">
        <v>46</v>
      </c>
      <c r="F62" s="3" t="s">
        <v>63</v>
      </c>
      <c r="G62" s="3" t="s">
        <v>47</v>
      </c>
      <c r="H62" s="3"/>
      <c r="I62" s="4">
        <v>1.81</v>
      </c>
      <c r="J62" s="3">
        <v>3</v>
      </c>
      <c r="K62" s="5">
        <v>473.75859596631608</v>
      </c>
      <c r="L62" s="3">
        <v>4</v>
      </c>
      <c r="M62" s="3">
        <v>2</v>
      </c>
      <c r="N62" s="3">
        <v>2</v>
      </c>
      <c r="O62" s="3">
        <v>0</v>
      </c>
      <c r="P62" s="3">
        <v>4</v>
      </c>
      <c r="Q62" s="3">
        <v>0</v>
      </c>
      <c r="R62" s="8">
        <v>50</v>
      </c>
      <c r="S62" s="8">
        <v>50</v>
      </c>
      <c r="T62" s="8">
        <v>0</v>
      </c>
      <c r="U62" s="8">
        <v>100</v>
      </c>
      <c r="V62" s="8">
        <v>0</v>
      </c>
      <c r="W62" s="8">
        <f>((1*M62+3*N62)/L62+(1*O62+2*P62+3*Q62)/L62)/2</f>
        <v>2</v>
      </c>
      <c r="X62" s="1" t="s">
        <v>91</v>
      </c>
      <c r="Y62" s="3" t="s">
        <v>97</v>
      </c>
      <c r="Z62" s="4" t="s">
        <v>120</v>
      </c>
      <c r="AA62" s="3">
        <v>705.29411764705537</v>
      </c>
      <c r="AB62" s="4" t="s">
        <v>510</v>
      </c>
      <c r="AC62" s="6">
        <v>32</v>
      </c>
      <c r="AE62" s="9" t="s">
        <v>346</v>
      </c>
    </row>
    <row r="63" spans="1:41" x14ac:dyDescent="0.25">
      <c r="A63" s="3" t="s">
        <v>5</v>
      </c>
      <c r="B63" s="3" t="s">
        <v>22</v>
      </c>
      <c r="C63" s="3" t="s">
        <v>105</v>
      </c>
      <c r="D63" s="14" t="s">
        <v>542</v>
      </c>
      <c r="E63" s="3" t="s">
        <v>46</v>
      </c>
      <c r="F63" s="3" t="s">
        <v>63</v>
      </c>
      <c r="G63" s="3" t="s">
        <v>47</v>
      </c>
      <c r="H63" s="3"/>
      <c r="I63" s="4">
        <v>1.81</v>
      </c>
      <c r="J63" s="3">
        <v>3</v>
      </c>
      <c r="K63" s="5">
        <v>305.83394928836145</v>
      </c>
      <c r="L63" s="3">
        <v>2</v>
      </c>
      <c r="M63" s="3">
        <v>0</v>
      </c>
      <c r="N63" s="3">
        <v>2</v>
      </c>
      <c r="O63" s="3">
        <v>1</v>
      </c>
      <c r="P63" s="3">
        <v>0</v>
      </c>
      <c r="Q63" s="3">
        <v>1</v>
      </c>
      <c r="R63" s="8">
        <v>0</v>
      </c>
      <c r="S63" s="8">
        <v>100</v>
      </c>
      <c r="T63" s="8">
        <v>50</v>
      </c>
      <c r="U63" s="8">
        <v>0</v>
      </c>
      <c r="V63" s="8">
        <v>50</v>
      </c>
      <c r="W63" s="8">
        <f>((1*M63+3*N63)/L63+(1*O63+2*P63+3*Q63)/L63)/2</f>
        <v>2.5</v>
      </c>
      <c r="X63" s="1" t="s">
        <v>90</v>
      </c>
      <c r="Y63" s="3" t="s">
        <v>94</v>
      </c>
      <c r="Z63" s="4" t="s">
        <v>120</v>
      </c>
      <c r="AA63" s="3">
        <v>705.29411764705537</v>
      </c>
      <c r="AB63" s="4" t="s">
        <v>510</v>
      </c>
      <c r="AC63" s="6">
        <v>32</v>
      </c>
      <c r="AE63" s="9" t="s">
        <v>346</v>
      </c>
    </row>
    <row r="64" spans="1:41" ht="26.25" x14ac:dyDescent="0.25">
      <c r="A64" s="3" t="s">
        <v>5</v>
      </c>
      <c r="B64" s="3" t="s">
        <v>52</v>
      </c>
      <c r="C64" s="3" t="s">
        <v>108</v>
      </c>
      <c r="D64" s="14" t="s">
        <v>560</v>
      </c>
      <c r="E64" s="3" t="s">
        <v>274</v>
      </c>
      <c r="F64" s="3" t="s">
        <v>63</v>
      </c>
      <c r="G64" s="3" t="s">
        <v>8</v>
      </c>
      <c r="H64" s="3" t="s">
        <v>275</v>
      </c>
      <c r="I64" s="4">
        <v>1.85</v>
      </c>
      <c r="J64" s="3">
        <v>1</v>
      </c>
      <c r="K64" s="5">
        <v>639.6685318951038</v>
      </c>
      <c r="L64" s="3">
        <v>4</v>
      </c>
      <c r="M64" s="3">
        <v>4</v>
      </c>
      <c r="N64" s="3">
        <v>0</v>
      </c>
      <c r="O64" s="3">
        <v>3</v>
      </c>
      <c r="P64" s="3">
        <v>1</v>
      </c>
      <c r="Q64" s="3">
        <v>0</v>
      </c>
      <c r="R64" s="8">
        <v>100</v>
      </c>
      <c r="S64" s="8">
        <v>0</v>
      </c>
      <c r="T64" s="8">
        <v>75</v>
      </c>
      <c r="U64" s="8">
        <v>25</v>
      </c>
      <c r="V64" s="8">
        <v>0</v>
      </c>
      <c r="W64" s="8">
        <f>((1*M64+3*N64)/L64+(1*O64+2*P64+3*Q64)/L64)/2</f>
        <v>1.125</v>
      </c>
      <c r="X64" s="1" t="s">
        <v>92</v>
      </c>
      <c r="Y64" s="3" t="s">
        <v>96</v>
      </c>
      <c r="Z64" s="4" t="s">
        <v>120</v>
      </c>
      <c r="AA64" s="3">
        <v>907.27272727272748</v>
      </c>
      <c r="AB64" s="4" t="s">
        <v>511</v>
      </c>
    </row>
    <row r="65" spans="1:41" x14ac:dyDescent="0.25">
      <c r="A65" s="3" t="s">
        <v>5</v>
      </c>
      <c r="B65" s="3" t="s">
        <v>29</v>
      </c>
      <c r="C65" s="3" t="s">
        <v>109</v>
      </c>
      <c r="D65" s="14" t="s">
        <v>541</v>
      </c>
      <c r="E65" s="3" t="s">
        <v>82</v>
      </c>
      <c r="F65" s="3" t="s">
        <v>63</v>
      </c>
      <c r="G65" s="3" t="s">
        <v>35</v>
      </c>
      <c r="H65" s="3"/>
      <c r="I65" s="4">
        <v>1.85</v>
      </c>
      <c r="J65" s="3">
        <v>20</v>
      </c>
      <c r="K65" s="5">
        <v>410.48539108594622</v>
      </c>
      <c r="L65" s="3"/>
      <c r="M65" s="3"/>
      <c r="N65" s="3"/>
      <c r="O65" s="3"/>
      <c r="P65" s="3"/>
      <c r="Q65" s="3"/>
      <c r="R65" s="8"/>
      <c r="S65" s="8"/>
      <c r="T65" s="8"/>
      <c r="U65" s="8"/>
      <c r="V65" s="8"/>
      <c r="W65" s="8"/>
      <c r="X65" s="1"/>
      <c r="Y65" s="3" t="s">
        <v>95</v>
      </c>
      <c r="Z65" s="4"/>
      <c r="AA65" s="3">
        <v>1131.4285714285711</v>
      </c>
      <c r="AB65" s="4" t="s">
        <v>510</v>
      </c>
    </row>
    <row r="66" spans="1:41" x14ac:dyDescent="0.25">
      <c r="A66" s="3" t="s">
        <v>5</v>
      </c>
      <c r="B66" s="3" t="s">
        <v>29</v>
      </c>
      <c r="C66" s="3" t="s">
        <v>109</v>
      </c>
      <c r="D66" s="14" t="s">
        <v>541</v>
      </c>
      <c r="E66" s="3" t="s">
        <v>70</v>
      </c>
      <c r="F66" s="3" t="s">
        <v>63</v>
      </c>
      <c r="G66" s="3" t="s">
        <v>35</v>
      </c>
      <c r="H66" s="3"/>
      <c r="I66" s="4">
        <v>1.85</v>
      </c>
      <c r="J66" s="3">
        <v>43</v>
      </c>
      <c r="K66" s="5">
        <v>446.92232857834773</v>
      </c>
      <c r="L66" s="3"/>
      <c r="M66" s="3"/>
      <c r="N66" s="3"/>
      <c r="O66" s="3"/>
      <c r="P66" s="3"/>
      <c r="Q66" s="3"/>
      <c r="R66" s="8"/>
      <c r="S66" s="8"/>
      <c r="T66" s="8"/>
      <c r="U66" s="8"/>
      <c r="V66" s="8"/>
      <c r="W66" s="8"/>
      <c r="X66" s="1"/>
      <c r="Y66" s="3" t="s">
        <v>95</v>
      </c>
      <c r="Z66" s="4"/>
      <c r="AA66" s="3"/>
      <c r="AB66" s="4"/>
    </row>
    <row r="67" spans="1:41" x14ac:dyDescent="0.25">
      <c r="A67" s="3" t="s">
        <v>5</v>
      </c>
      <c r="B67" s="3" t="s">
        <v>395</v>
      </c>
      <c r="C67" s="3" t="s">
        <v>396</v>
      </c>
      <c r="D67" s="17" t="s">
        <v>524</v>
      </c>
      <c r="E67" s="3" t="s">
        <v>397</v>
      </c>
      <c r="F67" s="3" t="s">
        <v>250</v>
      </c>
      <c r="G67" s="3" t="s">
        <v>394</v>
      </c>
      <c r="H67" s="3"/>
      <c r="I67" s="4">
        <v>1.87</v>
      </c>
      <c r="J67" s="3">
        <v>39</v>
      </c>
      <c r="K67" s="5">
        <v>260.52160548067479</v>
      </c>
      <c r="L67" s="3"/>
      <c r="M67" s="3"/>
      <c r="N67" s="3"/>
      <c r="O67" s="3"/>
      <c r="P67" s="3"/>
      <c r="Q67" s="3"/>
      <c r="R67" s="8"/>
      <c r="S67" s="8"/>
      <c r="T67" s="8"/>
      <c r="U67" s="8"/>
      <c r="V67" s="8"/>
      <c r="W67" s="8"/>
      <c r="X67" s="1"/>
      <c r="Y67" s="3" t="s">
        <v>94</v>
      </c>
      <c r="Z67" s="4" t="s">
        <v>120</v>
      </c>
      <c r="AA67" s="3"/>
      <c r="AB67" s="4"/>
    </row>
    <row r="68" spans="1:41" x14ac:dyDescent="0.25">
      <c r="A68" s="3" t="s">
        <v>5</v>
      </c>
      <c r="B68" s="3" t="s">
        <v>29</v>
      </c>
      <c r="C68" s="3" t="s">
        <v>109</v>
      </c>
      <c r="D68" s="14" t="s">
        <v>541</v>
      </c>
      <c r="E68" s="3" t="s">
        <v>44</v>
      </c>
      <c r="F68" s="3" t="s">
        <v>63</v>
      </c>
      <c r="G68" s="3" t="s">
        <v>35</v>
      </c>
      <c r="H68" s="3"/>
      <c r="I68" s="4">
        <v>1.95</v>
      </c>
      <c r="J68" s="3">
        <v>105</v>
      </c>
      <c r="K68" s="5">
        <v>442.26717708261094</v>
      </c>
      <c r="L68" s="3">
        <v>5</v>
      </c>
      <c r="M68" s="3">
        <v>0</v>
      </c>
      <c r="N68" s="3">
        <v>5</v>
      </c>
      <c r="O68" s="3">
        <v>0</v>
      </c>
      <c r="P68" s="3">
        <v>2</v>
      </c>
      <c r="Q68" s="3">
        <v>3</v>
      </c>
      <c r="R68" s="8">
        <v>4.8</v>
      </c>
      <c r="S68" s="8">
        <v>95.2</v>
      </c>
      <c r="T68" s="8">
        <v>28.6</v>
      </c>
      <c r="U68" s="8">
        <v>38.1</v>
      </c>
      <c r="V68" s="8">
        <v>28.6</v>
      </c>
      <c r="W68" s="8">
        <f>((1*M68+3*N68)/L68+(1*O68+2*P68+3*Q68)/L68)/2</f>
        <v>2.8</v>
      </c>
      <c r="X68" s="1" t="s">
        <v>90</v>
      </c>
      <c r="Y68" s="3" t="s">
        <v>95</v>
      </c>
      <c r="Z68" s="4" t="s">
        <v>583</v>
      </c>
      <c r="AA68" s="3">
        <v>924.90000000000009</v>
      </c>
      <c r="AB68" s="4" t="s">
        <v>510</v>
      </c>
    </row>
    <row r="69" spans="1:41" ht="26.25" x14ac:dyDescent="0.25">
      <c r="A69" s="3" t="s">
        <v>5</v>
      </c>
      <c r="B69" s="3" t="s">
        <v>29</v>
      </c>
      <c r="C69" s="3" t="s">
        <v>109</v>
      </c>
      <c r="D69" s="14" t="s">
        <v>589</v>
      </c>
      <c r="E69" s="3" t="s">
        <v>41</v>
      </c>
      <c r="F69" s="3" t="s">
        <v>63</v>
      </c>
      <c r="G69" s="3" t="s">
        <v>32</v>
      </c>
      <c r="H69" s="3"/>
      <c r="I69" s="4">
        <v>2</v>
      </c>
      <c r="J69" s="3">
        <v>3</v>
      </c>
      <c r="K69" s="5">
        <v>421.86580777540416</v>
      </c>
      <c r="L69" s="3">
        <v>6</v>
      </c>
      <c r="M69" s="3">
        <v>0</v>
      </c>
      <c r="N69" s="3">
        <v>6</v>
      </c>
      <c r="O69" s="3">
        <v>1</v>
      </c>
      <c r="P69" s="3">
        <v>3</v>
      </c>
      <c r="Q69" s="3">
        <v>2</v>
      </c>
      <c r="R69" s="8">
        <v>0</v>
      </c>
      <c r="S69" s="8">
        <v>100</v>
      </c>
      <c r="T69" s="8">
        <v>16.7</v>
      </c>
      <c r="U69" s="8">
        <v>50</v>
      </c>
      <c r="V69" s="8">
        <v>33.299999999999997</v>
      </c>
      <c r="W69" s="8">
        <f>((1*M69+3*N69)/L69+(1*O69+2*P69+3*Q69)/L69)/2</f>
        <v>2.583333333333333</v>
      </c>
      <c r="X69" s="1" t="s">
        <v>90</v>
      </c>
      <c r="Y69" s="3" t="s">
        <v>95</v>
      </c>
      <c r="Z69" s="4" t="s">
        <v>120</v>
      </c>
      <c r="AA69" s="3">
        <v>988.41666666666652</v>
      </c>
      <c r="AB69" s="4" t="s">
        <v>510</v>
      </c>
    </row>
    <row r="70" spans="1:41" x14ac:dyDescent="0.25">
      <c r="A70" s="3" t="s">
        <v>5</v>
      </c>
      <c r="B70" s="3" t="s">
        <v>29</v>
      </c>
      <c r="C70" s="3" t="s">
        <v>109</v>
      </c>
      <c r="D70" s="14" t="s">
        <v>532</v>
      </c>
      <c r="E70" s="3" t="s">
        <v>67</v>
      </c>
      <c r="F70" s="3" t="s">
        <v>63</v>
      </c>
      <c r="G70" s="3" t="s">
        <v>34</v>
      </c>
      <c r="H70" s="3"/>
      <c r="I70" s="4">
        <v>2</v>
      </c>
      <c r="J70" s="3">
        <v>6</v>
      </c>
      <c r="K70" s="5">
        <v>437.26695296641122</v>
      </c>
      <c r="L70" s="3"/>
      <c r="M70" s="3"/>
      <c r="N70" s="3"/>
      <c r="O70" s="3"/>
      <c r="P70" s="3"/>
      <c r="Q70" s="3"/>
      <c r="R70" s="8"/>
      <c r="S70" s="8"/>
      <c r="T70" s="8"/>
      <c r="U70" s="8"/>
      <c r="V70" s="8"/>
      <c r="W70" s="8"/>
      <c r="X70" s="1" t="s">
        <v>90</v>
      </c>
      <c r="Y70" s="3" t="s">
        <v>95</v>
      </c>
      <c r="Z70" s="4" t="s">
        <v>372</v>
      </c>
      <c r="AA70" s="3">
        <v>642.15384615384619</v>
      </c>
      <c r="AB70" s="4" t="s">
        <v>510</v>
      </c>
      <c r="AF70" s="6">
        <v>9</v>
      </c>
      <c r="AG70" s="6">
        <v>17.670000000000002</v>
      </c>
      <c r="AH70" s="6">
        <v>24.72</v>
      </c>
      <c r="AI70" s="6">
        <v>10</v>
      </c>
      <c r="AJ70" s="6">
        <v>22.2</v>
      </c>
      <c r="AK70" s="6">
        <v>0</v>
      </c>
      <c r="AL70" s="6">
        <v>1.1000000000000001</v>
      </c>
      <c r="AM70" s="6">
        <v>0</v>
      </c>
      <c r="AN70" s="25" t="s">
        <v>90</v>
      </c>
      <c r="AO70" s="6" t="s">
        <v>371</v>
      </c>
    </row>
    <row r="71" spans="1:41" x14ac:dyDescent="0.25">
      <c r="A71" s="3" t="s">
        <v>5</v>
      </c>
      <c r="B71" s="3" t="s">
        <v>29</v>
      </c>
      <c r="C71" s="3" t="s">
        <v>109</v>
      </c>
      <c r="D71" s="14" t="s">
        <v>529</v>
      </c>
      <c r="E71" s="3" t="s">
        <v>42</v>
      </c>
      <c r="F71" s="3" t="s">
        <v>63</v>
      </c>
      <c r="G71" s="3" t="s">
        <v>34</v>
      </c>
      <c r="H71" s="3"/>
      <c r="I71" s="4">
        <v>2</v>
      </c>
      <c r="J71" s="3">
        <v>3</v>
      </c>
      <c r="K71" s="5">
        <v>474.39827762175599</v>
      </c>
      <c r="L71" s="3"/>
      <c r="M71" s="3"/>
      <c r="N71" s="3"/>
      <c r="O71" s="3"/>
      <c r="P71" s="3"/>
      <c r="Q71" s="3"/>
      <c r="R71" s="8"/>
      <c r="S71" s="8"/>
      <c r="T71" s="8"/>
      <c r="U71" s="8"/>
      <c r="V71" s="8"/>
      <c r="W71" s="8"/>
      <c r="X71" s="1"/>
      <c r="Y71" s="3" t="s">
        <v>97</v>
      </c>
      <c r="Z71" s="4"/>
      <c r="AA71" s="3">
        <v>534.5454545454545</v>
      </c>
      <c r="AB71" s="4" t="s">
        <v>510</v>
      </c>
    </row>
    <row r="72" spans="1:41" x14ac:dyDescent="0.25">
      <c r="A72" s="3" t="s">
        <v>5</v>
      </c>
      <c r="B72" s="3" t="s">
        <v>30</v>
      </c>
      <c r="C72" s="3" t="s">
        <v>109</v>
      </c>
      <c r="D72" s="14" t="s">
        <v>530</v>
      </c>
      <c r="E72" s="3" t="s">
        <v>68</v>
      </c>
      <c r="F72" s="3" t="s">
        <v>63</v>
      </c>
      <c r="G72" s="3" t="s">
        <v>34</v>
      </c>
      <c r="H72" s="3"/>
      <c r="I72" s="4">
        <v>2.1</v>
      </c>
      <c r="J72" s="3">
        <v>3</v>
      </c>
      <c r="K72" s="5">
        <v>419.78700031853919</v>
      </c>
      <c r="L72" s="3"/>
      <c r="M72" s="3"/>
      <c r="N72" s="3"/>
      <c r="O72" s="3"/>
      <c r="P72" s="3"/>
      <c r="Q72" s="3"/>
      <c r="R72" s="8"/>
      <c r="S72" s="8"/>
      <c r="T72" s="8"/>
      <c r="U72" s="8"/>
      <c r="V72" s="8"/>
      <c r="W72" s="8"/>
      <c r="X72" s="1"/>
      <c r="Y72" s="3" t="s">
        <v>95</v>
      </c>
      <c r="Z72" s="4"/>
      <c r="AA72" s="3"/>
      <c r="AB72" s="4"/>
    </row>
    <row r="73" spans="1:41" x14ac:dyDescent="0.25">
      <c r="A73" s="3" t="s">
        <v>5</v>
      </c>
      <c r="B73" s="3" t="s">
        <v>52</v>
      </c>
      <c r="C73" s="3" t="s">
        <v>108</v>
      </c>
      <c r="D73" s="14" t="s">
        <v>539</v>
      </c>
      <c r="E73" s="3" t="s">
        <v>57</v>
      </c>
      <c r="F73" s="3" t="s">
        <v>63</v>
      </c>
      <c r="G73" s="3" t="s">
        <v>37</v>
      </c>
      <c r="H73" s="3"/>
      <c r="I73" s="4">
        <v>2.1</v>
      </c>
      <c r="J73" s="3">
        <v>5</v>
      </c>
      <c r="K73" s="5">
        <v>688.39664577341875</v>
      </c>
      <c r="L73" s="3"/>
      <c r="M73" s="3"/>
      <c r="N73" s="3"/>
      <c r="O73" s="3"/>
      <c r="P73" s="3"/>
      <c r="Q73" s="3"/>
      <c r="R73" s="8"/>
      <c r="S73" s="8"/>
      <c r="T73" s="8"/>
      <c r="U73" s="8"/>
      <c r="V73" s="8"/>
      <c r="W73" s="8"/>
      <c r="X73" s="1"/>
      <c r="Y73" s="3" t="s">
        <v>96</v>
      </c>
      <c r="Z73" s="4"/>
      <c r="AA73" s="3">
        <v>910.5</v>
      </c>
      <c r="AB73" s="4" t="s">
        <v>510</v>
      </c>
      <c r="AC73" s="6">
        <v>40</v>
      </c>
      <c r="AE73" s="9" t="s">
        <v>345</v>
      </c>
    </row>
    <row r="74" spans="1:41" ht="26.25" x14ac:dyDescent="0.25">
      <c r="A74" s="3" t="s">
        <v>5</v>
      </c>
      <c r="B74" s="3" t="s">
        <v>51</v>
      </c>
      <c r="C74" s="3" t="s">
        <v>107</v>
      </c>
      <c r="D74" s="14" t="s">
        <v>538</v>
      </c>
      <c r="E74" s="3" t="s">
        <v>57</v>
      </c>
      <c r="F74" s="3" t="s">
        <v>63</v>
      </c>
      <c r="G74" s="3" t="s">
        <v>37</v>
      </c>
      <c r="H74" s="3"/>
      <c r="I74" s="4">
        <v>2.1</v>
      </c>
      <c r="J74" s="3">
        <v>52</v>
      </c>
      <c r="K74" s="5">
        <v>327.04715455578054</v>
      </c>
      <c r="L74" s="3">
        <v>5</v>
      </c>
      <c r="M74" s="3">
        <v>0</v>
      </c>
      <c r="N74" s="3">
        <v>5</v>
      </c>
      <c r="O74" s="3">
        <v>2</v>
      </c>
      <c r="P74" s="3">
        <v>2</v>
      </c>
      <c r="Q74" s="3">
        <v>1</v>
      </c>
      <c r="R74" s="8">
        <v>0</v>
      </c>
      <c r="S74" s="8">
        <v>100</v>
      </c>
      <c r="T74" s="8">
        <v>40</v>
      </c>
      <c r="U74" s="8">
        <v>40</v>
      </c>
      <c r="V74" s="8">
        <v>20</v>
      </c>
      <c r="W74" s="8">
        <f>((1*M74+3*N74)/L74+(1*O74+2*P74+3*Q74)/L74)/2</f>
        <v>2.4</v>
      </c>
      <c r="X74" s="1" t="s">
        <v>90</v>
      </c>
      <c r="Y74" s="3" t="s">
        <v>94</v>
      </c>
      <c r="Z74" s="4" t="s">
        <v>514</v>
      </c>
      <c r="AA74" s="3">
        <v>910.5</v>
      </c>
      <c r="AB74" s="4" t="s">
        <v>510</v>
      </c>
      <c r="AC74" s="6">
        <v>40</v>
      </c>
      <c r="AE74" s="9" t="s">
        <v>345</v>
      </c>
    </row>
    <row r="75" spans="1:41" x14ac:dyDescent="0.25">
      <c r="A75" s="3" t="s">
        <v>5</v>
      </c>
      <c r="B75" s="3" t="s">
        <v>51</v>
      </c>
      <c r="C75" s="3" t="s">
        <v>107</v>
      </c>
      <c r="D75" s="14" t="s">
        <v>582</v>
      </c>
      <c r="E75" s="3" t="s">
        <v>99</v>
      </c>
      <c r="F75" s="3" t="s">
        <v>63</v>
      </c>
      <c r="G75" s="3" t="s">
        <v>35</v>
      </c>
      <c r="H75" s="3"/>
      <c r="I75" s="4">
        <v>2.1</v>
      </c>
      <c r="J75" s="3">
        <v>15</v>
      </c>
      <c r="K75" s="5">
        <v>376.883494571386</v>
      </c>
      <c r="L75" s="3">
        <v>20</v>
      </c>
      <c r="M75" s="3">
        <v>5</v>
      </c>
      <c r="N75" s="3">
        <v>15</v>
      </c>
      <c r="O75" s="3">
        <v>7</v>
      </c>
      <c r="P75" s="3">
        <v>9</v>
      </c>
      <c r="Q75" s="3">
        <v>4</v>
      </c>
      <c r="R75" s="8">
        <v>25</v>
      </c>
      <c r="S75" s="8">
        <v>75</v>
      </c>
      <c r="T75" s="8">
        <v>35</v>
      </c>
      <c r="U75" s="8">
        <v>45</v>
      </c>
      <c r="V75" s="8">
        <v>20</v>
      </c>
      <c r="W75" s="8">
        <f>((1*M75+3*N75)/L75+(1*O75+2*P75+3*Q75)/L75)/2</f>
        <v>2.1749999999999998</v>
      </c>
      <c r="X75" s="1" t="s">
        <v>91</v>
      </c>
      <c r="Y75" s="3" t="s">
        <v>95</v>
      </c>
      <c r="Z75" s="4" t="s">
        <v>583</v>
      </c>
      <c r="AA75" s="3">
        <v>1234.1538461538462</v>
      </c>
      <c r="AB75" s="4" t="s">
        <v>510</v>
      </c>
      <c r="AC75" s="6">
        <v>39</v>
      </c>
      <c r="AE75" s="9" t="s">
        <v>473</v>
      </c>
    </row>
    <row r="76" spans="1:41" x14ac:dyDescent="0.25">
      <c r="A76" s="3" t="s">
        <v>5</v>
      </c>
      <c r="B76" s="3" t="s">
        <v>288</v>
      </c>
      <c r="C76" s="3" t="s">
        <v>289</v>
      </c>
      <c r="D76" s="14" t="s">
        <v>543</v>
      </c>
      <c r="E76" s="3" t="s">
        <v>290</v>
      </c>
      <c r="F76" s="3" t="s">
        <v>250</v>
      </c>
      <c r="G76" s="3" t="s">
        <v>291</v>
      </c>
      <c r="H76" s="3"/>
      <c r="I76" s="4">
        <v>2.1</v>
      </c>
      <c r="J76" s="3">
        <v>9</v>
      </c>
      <c r="K76" s="5">
        <v>343.12751657959552</v>
      </c>
      <c r="L76" s="3">
        <v>3</v>
      </c>
      <c r="M76" s="3">
        <v>0</v>
      </c>
      <c r="N76" s="3">
        <v>3</v>
      </c>
      <c r="O76" s="3">
        <v>0</v>
      </c>
      <c r="P76" s="3">
        <v>2</v>
      </c>
      <c r="Q76" s="3">
        <v>1</v>
      </c>
      <c r="R76" s="8">
        <v>0</v>
      </c>
      <c r="S76" s="8">
        <v>100</v>
      </c>
      <c r="T76" s="8">
        <v>0</v>
      </c>
      <c r="U76" s="8">
        <v>66.7</v>
      </c>
      <c r="V76" s="8">
        <v>33.299999999999997</v>
      </c>
      <c r="W76" s="8">
        <f>((1*M76+3*N76)/L76+(1*O76+2*P76+3*Q76)/L76)/2</f>
        <v>2.666666666666667</v>
      </c>
      <c r="X76" s="1" t="s">
        <v>90</v>
      </c>
      <c r="Y76" s="3" t="s">
        <v>94</v>
      </c>
      <c r="Z76" s="4" t="s">
        <v>120</v>
      </c>
      <c r="AA76" s="3"/>
      <c r="AB76" s="4"/>
    </row>
    <row r="77" spans="1:41" x14ac:dyDescent="0.25">
      <c r="A77" s="3" t="s">
        <v>5</v>
      </c>
      <c r="B77" s="3" t="s">
        <v>52</v>
      </c>
      <c r="C77" s="3" t="s">
        <v>108</v>
      </c>
      <c r="D77" s="14" t="s">
        <v>562</v>
      </c>
      <c r="E77" s="3" t="s">
        <v>268</v>
      </c>
      <c r="F77" s="3" t="s">
        <v>63</v>
      </c>
      <c r="G77" s="3" t="s">
        <v>269</v>
      </c>
      <c r="H77" s="3"/>
      <c r="I77" s="4">
        <v>2.2999999999999998</v>
      </c>
      <c r="J77" s="3">
        <v>2</v>
      </c>
      <c r="K77" s="5">
        <v>590.43676737667295</v>
      </c>
      <c r="L77" s="3">
        <v>1</v>
      </c>
      <c r="M77" s="3">
        <v>1</v>
      </c>
      <c r="N77" s="3">
        <v>0</v>
      </c>
      <c r="O77" s="3">
        <v>1</v>
      </c>
      <c r="P77" s="3">
        <v>0</v>
      </c>
      <c r="Q77" s="3">
        <v>0</v>
      </c>
      <c r="R77" s="8">
        <v>100</v>
      </c>
      <c r="S77" s="8">
        <v>0</v>
      </c>
      <c r="T77" s="8">
        <v>100</v>
      </c>
      <c r="U77" s="8">
        <v>0</v>
      </c>
      <c r="V77" s="8">
        <v>0</v>
      </c>
      <c r="W77" s="8">
        <f>((1*M77+3*N77)/L77+(1*O77+2*P77+3*Q77)/L77)/2</f>
        <v>1</v>
      </c>
      <c r="X77" s="1" t="s">
        <v>92</v>
      </c>
      <c r="Y77" s="3" t="s">
        <v>96</v>
      </c>
      <c r="Z77" s="4" t="s">
        <v>120</v>
      </c>
      <c r="AA77" s="3">
        <v>1439.7142857142858</v>
      </c>
      <c r="AB77" s="4" t="s">
        <v>510</v>
      </c>
    </row>
    <row r="78" spans="1:41" x14ac:dyDescent="0.25">
      <c r="A78" s="3" t="s">
        <v>5</v>
      </c>
      <c r="B78" s="3" t="s">
        <v>66</v>
      </c>
      <c r="C78" s="3" t="s">
        <v>108</v>
      </c>
      <c r="D78" s="14" t="s">
        <v>539</v>
      </c>
      <c r="E78" s="3" t="s">
        <v>69</v>
      </c>
      <c r="F78" s="3" t="s">
        <v>63</v>
      </c>
      <c r="G78" s="3" t="s">
        <v>37</v>
      </c>
      <c r="H78" s="3"/>
      <c r="I78" s="4">
        <v>2.2999999999999998</v>
      </c>
      <c r="J78" s="3">
        <v>1</v>
      </c>
      <c r="K78" s="5">
        <v>633.3741544748616</v>
      </c>
      <c r="L78" s="3"/>
      <c r="M78" s="3"/>
      <c r="N78" s="3"/>
      <c r="O78" s="3"/>
      <c r="P78" s="3"/>
      <c r="Q78" s="3"/>
      <c r="R78" s="8"/>
      <c r="S78" s="8"/>
      <c r="T78" s="8"/>
      <c r="U78" s="8"/>
      <c r="V78" s="8"/>
      <c r="W78" s="8"/>
      <c r="X78" s="1"/>
      <c r="Y78" s="3" t="s">
        <v>96</v>
      </c>
      <c r="Z78" s="4"/>
      <c r="AA78" s="3">
        <v>723.5</v>
      </c>
      <c r="AB78" s="4" t="s">
        <v>510</v>
      </c>
    </row>
    <row r="79" spans="1:41" x14ac:dyDescent="0.25">
      <c r="A79" s="3" t="s">
        <v>5</v>
      </c>
      <c r="B79" s="3" t="s">
        <v>29</v>
      </c>
      <c r="C79" s="3" t="s">
        <v>109</v>
      </c>
      <c r="D79" s="14" t="s">
        <v>539</v>
      </c>
      <c r="E79" s="3" t="s">
        <v>40</v>
      </c>
      <c r="F79" s="3" t="s">
        <v>63</v>
      </c>
      <c r="G79" s="3" t="s">
        <v>37</v>
      </c>
      <c r="H79" s="3"/>
      <c r="I79" s="4">
        <v>2.2999999999999998</v>
      </c>
      <c r="J79" s="3">
        <v>2</v>
      </c>
      <c r="K79" s="5">
        <v>523.37915219608885</v>
      </c>
      <c r="L79" s="3"/>
      <c r="M79" s="3"/>
      <c r="N79" s="3"/>
      <c r="O79" s="3"/>
      <c r="P79" s="3"/>
      <c r="Q79" s="3"/>
      <c r="R79" s="8"/>
      <c r="S79" s="8"/>
      <c r="T79" s="8"/>
      <c r="U79" s="8"/>
      <c r="V79" s="8"/>
      <c r="W79" s="8"/>
      <c r="X79" s="1"/>
      <c r="Y79" s="3" t="s">
        <v>97</v>
      </c>
      <c r="Z79" s="4"/>
      <c r="AA79" s="3"/>
      <c r="AB79" s="4"/>
    </row>
    <row r="80" spans="1:41" x14ac:dyDescent="0.25">
      <c r="A80" s="3" t="s">
        <v>5</v>
      </c>
      <c r="B80" s="3" t="s">
        <v>50</v>
      </c>
      <c r="C80" s="3" t="s">
        <v>109</v>
      </c>
      <c r="D80" s="14" t="s">
        <v>531</v>
      </c>
      <c r="E80" s="3" t="s">
        <v>39</v>
      </c>
      <c r="F80" s="3" t="s">
        <v>63</v>
      </c>
      <c r="G80" s="3" t="s">
        <v>37</v>
      </c>
      <c r="H80" s="3"/>
      <c r="I80" s="4">
        <v>2.2999999999999998</v>
      </c>
      <c r="J80" s="3">
        <v>18</v>
      </c>
      <c r="K80" s="5">
        <v>395.92738893119309</v>
      </c>
      <c r="L80" s="3"/>
      <c r="M80" s="3"/>
      <c r="N80" s="3"/>
      <c r="O80" s="3"/>
      <c r="P80" s="3"/>
      <c r="Q80" s="3"/>
      <c r="R80" s="8"/>
      <c r="S80" s="8"/>
      <c r="T80" s="8"/>
      <c r="U80" s="8" t="s">
        <v>73</v>
      </c>
      <c r="V80" s="8"/>
      <c r="W80" s="8"/>
      <c r="X80" s="1"/>
      <c r="Y80" s="3" t="s">
        <v>95</v>
      </c>
      <c r="Z80" s="4"/>
      <c r="AA80" s="3">
        <v>946.44444444444457</v>
      </c>
      <c r="AB80" s="4" t="s">
        <v>510</v>
      </c>
    </row>
    <row r="81" spans="1:31" x14ac:dyDescent="0.25">
      <c r="A81" s="3" t="s">
        <v>5</v>
      </c>
      <c r="B81" s="3" t="s">
        <v>29</v>
      </c>
      <c r="C81" s="3" t="s">
        <v>109</v>
      </c>
      <c r="D81" s="14" t="s">
        <v>528</v>
      </c>
      <c r="E81" s="3" t="s">
        <v>43</v>
      </c>
      <c r="F81" s="3" t="s">
        <v>63</v>
      </c>
      <c r="G81" s="3" t="s">
        <v>34</v>
      </c>
      <c r="H81" s="3"/>
      <c r="I81" s="4">
        <v>2.35</v>
      </c>
      <c r="J81" s="3">
        <v>3</v>
      </c>
      <c r="K81" s="5">
        <v>485.63959687100805</v>
      </c>
      <c r="L81" s="3"/>
      <c r="M81" s="3"/>
      <c r="N81" s="3"/>
      <c r="O81" s="3"/>
      <c r="P81" s="3"/>
      <c r="Q81" s="3"/>
      <c r="R81" s="8"/>
      <c r="S81" s="8"/>
      <c r="T81" s="8"/>
      <c r="U81" s="8"/>
      <c r="V81" s="8"/>
      <c r="W81" s="8"/>
      <c r="X81" s="1"/>
      <c r="Y81" s="3" t="s">
        <v>97</v>
      </c>
      <c r="Z81" s="4"/>
      <c r="AA81" s="3">
        <v>634.77777777777783</v>
      </c>
      <c r="AB81" s="4" t="s">
        <v>510</v>
      </c>
    </row>
    <row r="82" spans="1:31" x14ac:dyDescent="0.25">
      <c r="A82" s="3" t="s">
        <v>5</v>
      </c>
      <c r="B82" s="3" t="s">
        <v>29</v>
      </c>
      <c r="C82" s="3" t="s">
        <v>109</v>
      </c>
      <c r="D82" s="14" t="s">
        <v>537</v>
      </c>
      <c r="E82" s="3" t="s">
        <v>38</v>
      </c>
      <c r="F82" s="3" t="s">
        <v>63</v>
      </c>
      <c r="G82" s="3" t="s">
        <v>37</v>
      </c>
      <c r="H82" s="3"/>
      <c r="I82" s="4">
        <v>2.4</v>
      </c>
      <c r="J82" s="3">
        <v>168</v>
      </c>
      <c r="K82" s="5">
        <v>456.60678136142349</v>
      </c>
      <c r="L82" s="3">
        <v>4</v>
      </c>
      <c r="M82" s="3">
        <v>0</v>
      </c>
      <c r="N82" s="3">
        <v>4</v>
      </c>
      <c r="O82" s="3">
        <v>0</v>
      </c>
      <c r="P82" s="3">
        <v>4</v>
      </c>
      <c r="Q82" s="3">
        <v>0</v>
      </c>
      <c r="R82" s="8">
        <v>0</v>
      </c>
      <c r="S82" s="8">
        <v>100</v>
      </c>
      <c r="T82" s="8">
        <v>0</v>
      </c>
      <c r="U82" s="8">
        <v>100</v>
      </c>
      <c r="V82" s="8">
        <v>0</v>
      </c>
      <c r="W82" s="8">
        <f>((1*M82+3*N82)/L82+(1*O82+2*P82+3*Q82)/L82)/2</f>
        <v>2.5</v>
      </c>
      <c r="X82" s="1" t="s">
        <v>90</v>
      </c>
      <c r="Y82" s="3" t="s">
        <v>95</v>
      </c>
      <c r="Z82" s="4" t="s">
        <v>514</v>
      </c>
      <c r="AA82" s="3">
        <v>1013.5999999999999</v>
      </c>
      <c r="AB82" s="4" t="s">
        <v>510</v>
      </c>
      <c r="AC82" s="6">
        <v>30.594285714285714</v>
      </c>
      <c r="AD82" s="6">
        <v>9.2675000000000001</v>
      </c>
      <c r="AE82" s="9" t="s">
        <v>343</v>
      </c>
    </row>
    <row r="83" spans="1:31" x14ac:dyDescent="0.25">
      <c r="A83" s="3" t="s">
        <v>5</v>
      </c>
      <c r="B83" s="3" t="s">
        <v>398</v>
      </c>
      <c r="C83" s="3" t="s">
        <v>399</v>
      </c>
      <c r="D83" s="17" t="s">
        <v>524</v>
      </c>
      <c r="E83" s="3" t="s">
        <v>400</v>
      </c>
      <c r="F83" s="3" t="s">
        <v>250</v>
      </c>
      <c r="G83" s="3" t="s">
        <v>394</v>
      </c>
      <c r="H83" s="3"/>
      <c r="I83" s="4">
        <v>2.44</v>
      </c>
      <c r="J83" s="3">
        <v>10</v>
      </c>
      <c r="K83" s="5">
        <v>344.84274338265499</v>
      </c>
      <c r="L83" s="3">
        <v>4</v>
      </c>
      <c r="M83" s="3">
        <v>0</v>
      </c>
      <c r="N83" s="3">
        <v>4</v>
      </c>
      <c r="O83" s="3">
        <v>0</v>
      </c>
      <c r="P83" s="3">
        <v>3</v>
      </c>
      <c r="Q83" s="3">
        <v>1</v>
      </c>
      <c r="R83" s="8">
        <v>0</v>
      </c>
      <c r="S83" s="8">
        <v>100</v>
      </c>
      <c r="T83" s="8">
        <v>0</v>
      </c>
      <c r="U83" s="8">
        <v>75</v>
      </c>
      <c r="V83" s="8">
        <v>25</v>
      </c>
      <c r="W83" s="8">
        <f>((1*M83+3*N83)/L83+(1*O83+2*P83+3*Q83)/L83)/2</f>
        <v>2.625</v>
      </c>
      <c r="X83" s="1" t="s">
        <v>90</v>
      </c>
      <c r="Y83" s="3" t="s">
        <v>94</v>
      </c>
      <c r="Z83" s="4" t="s">
        <v>120</v>
      </c>
      <c r="AA83" s="3"/>
      <c r="AB83" s="4"/>
    </row>
    <row r="84" spans="1:31" ht="39" x14ac:dyDescent="0.25">
      <c r="A84" s="3" t="s">
        <v>5</v>
      </c>
      <c r="B84" s="3" t="s">
        <v>52</v>
      </c>
      <c r="C84" s="3" t="s">
        <v>108</v>
      </c>
      <c r="D84" s="14" t="s">
        <v>560</v>
      </c>
      <c r="E84" s="3" t="s">
        <v>128</v>
      </c>
      <c r="F84" s="3" t="s">
        <v>63</v>
      </c>
      <c r="G84" s="3" t="s">
        <v>63</v>
      </c>
      <c r="H84" s="3" t="s">
        <v>276</v>
      </c>
      <c r="I84" s="4">
        <v>2.5</v>
      </c>
      <c r="J84" s="3">
        <v>2</v>
      </c>
      <c r="K84" s="5">
        <v>618.60005552224527</v>
      </c>
      <c r="L84" s="3">
        <v>2</v>
      </c>
      <c r="M84" s="3">
        <v>2</v>
      </c>
      <c r="N84" s="3">
        <v>0</v>
      </c>
      <c r="O84" s="3">
        <v>1</v>
      </c>
      <c r="P84" s="3">
        <v>1</v>
      </c>
      <c r="Q84" s="3">
        <v>0</v>
      </c>
      <c r="R84" s="8">
        <v>100</v>
      </c>
      <c r="S84" s="8">
        <v>0</v>
      </c>
      <c r="T84" s="8">
        <v>50</v>
      </c>
      <c r="U84" s="8">
        <v>50</v>
      </c>
      <c r="V84" s="8">
        <v>0</v>
      </c>
      <c r="W84" s="8">
        <f>((1*M84+3*N84)/L84+(1*O84+2*P84+3*Q84)/L84)/2</f>
        <v>1.25</v>
      </c>
      <c r="X84" s="1" t="s">
        <v>92</v>
      </c>
      <c r="Y84" s="3" t="s">
        <v>96</v>
      </c>
      <c r="Z84" s="4" t="s">
        <v>120</v>
      </c>
      <c r="AA84" s="3">
        <v>1152</v>
      </c>
      <c r="AB84" s="4" t="s">
        <v>512</v>
      </c>
      <c r="AC84" s="6">
        <v>28.095238095238095</v>
      </c>
      <c r="AD84" s="6">
        <v>6.5909090909090908</v>
      </c>
      <c r="AE84" s="9" t="s">
        <v>340</v>
      </c>
    </row>
    <row r="85" spans="1:31" x14ac:dyDescent="0.25">
      <c r="A85" s="3" t="s">
        <v>5</v>
      </c>
      <c r="B85" s="3" t="s">
        <v>49</v>
      </c>
      <c r="C85" s="3" t="s">
        <v>110</v>
      </c>
      <c r="D85" s="14" t="s">
        <v>541</v>
      </c>
      <c r="E85" s="3" t="s">
        <v>45</v>
      </c>
      <c r="F85" s="3" t="s">
        <v>63</v>
      </c>
      <c r="G85" s="3" t="s">
        <v>35</v>
      </c>
      <c r="H85" s="3"/>
      <c r="I85" s="4">
        <v>2.5</v>
      </c>
      <c r="J85" s="3">
        <v>1</v>
      </c>
      <c r="K85" s="5">
        <v>601.27500195836046</v>
      </c>
      <c r="L85" s="3"/>
      <c r="M85" s="3"/>
      <c r="N85" s="3"/>
      <c r="O85" s="3"/>
      <c r="P85" s="3"/>
      <c r="Q85" s="3"/>
      <c r="R85" s="8"/>
      <c r="S85" s="8"/>
      <c r="T85" s="8"/>
      <c r="U85" s="8"/>
      <c r="V85" s="8"/>
      <c r="W85" s="8"/>
      <c r="X85" s="1"/>
      <c r="Y85" s="3" t="s">
        <v>96</v>
      </c>
      <c r="Z85" s="4"/>
      <c r="AA85" s="3">
        <v>1090.3333333333335</v>
      </c>
      <c r="AB85" s="4" t="s">
        <v>510</v>
      </c>
    </row>
    <row r="86" spans="1:31" x14ac:dyDescent="0.25">
      <c r="A86" s="3" t="s">
        <v>5</v>
      </c>
      <c r="B86" s="3" t="s">
        <v>49</v>
      </c>
      <c r="C86" s="3" t="s">
        <v>110</v>
      </c>
      <c r="D86" s="14" t="s">
        <v>527</v>
      </c>
      <c r="E86" s="3" t="s">
        <v>61</v>
      </c>
      <c r="F86" s="3" t="s">
        <v>63</v>
      </c>
      <c r="G86" s="3" t="s">
        <v>62</v>
      </c>
      <c r="H86" s="3"/>
      <c r="I86" s="4">
        <v>2.5</v>
      </c>
      <c r="J86" s="3">
        <v>4</v>
      </c>
      <c r="K86" s="5">
        <v>503.08249908907982</v>
      </c>
      <c r="L86" s="3"/>
      <c r="M86" s="3"/>
      <c r="N86" s="3"/>
      <c r="O86" s="3"/>
      <c r="P86" s="3"/>
      <c r="Q86" s="3"/>
      <c r="R86" s="8"/>
      <c r="S86" s="8"/>
      <c r="T86" s="8"/>
      <c r="U86" s="8"/>
      <c r="V86" s="8"/>
      <c r="W86" s="8"/>
      <c r="X86" s="1"/>
      <c r="Y86" s="3" t="s">
        <v>97</v>
      </c>
      <c r="Z86" s="4"/>
      <c r="AA86" s="3">
        <v>798.61111111111109</v>
      </c>
      <c r="AB86" s="4" t="s">
        <v>510</v>
      </c>
    </row>
    <row r="87" spans="1:31" x14ac:dyDescent="0.25">
      <c r="A87" s="3" t="s">
        <v>5</v>
      </c>
      <c r="B87" s="3" t="s">
        <v>49</v>
      </c>
      <c r="C87" s="3" t="s">
        <v>110</v>
      </c>
      <c r="D87" s="14" t="s">
        <v>525</v>
      </c>
      <c r="E87" s="3" t="s">
        <v>56</v>
      </c>
      <c r="F87" s="3" t="s">
        <v>63</v>
      </c>
      <c r="G87" s="3" t="s">
        <v>32</v>
      </c>
      <c r="H87" s="3"/>
      <c r="I87" s="4">
        <v>2.6</v>
      </c>
      <c r="J87" s="3">
        <v>33</v>
      </c>
      <c r="K87" s="5">
        <v>502.89871148955797</v>
      </c>
      <c r="L87" s="3"/>
      <c r="M87" s="3"/>
      <c r="N87" s="3"/>
      <c r="O87" s="3"/>
      <c r="P87" s="3"/>
      <c r="Q87" s="3"/>
      <c r="R87" s="8"/>
      <c r="S87" s="8"/>
      <c r="T87" s="8"/>
      <c r="U87" s="8"/>
      <c r="V87" s="8"/>
      <c r="W87" s="8"/>
      <c r="X87" s="1"/>
      <c r="Y87" s="3" t="s">
        <v>97</v>
      </c>
      <c r="Z87" s="4"/>
      <c r="AA87" s="3"/>
      <c r="AB87" s="4"/>
    </row>
    <row r="88" spans="1:31" x14ac:dyDescent="0.25">
      <c r="A88" s="3" t="s">
        <v>5</v>
      </c>
      <c r="B88" s="3" t="s">
        <v>284</v>
      </c>
      <c r="C88" s="3" t="s">
        <v>285</v>
      </c>
      <c r="D88" s="14" t="s">
        <v>540</v>
      </c>
      <c r="E88" s="3" t="s">
        <v>286</v>
      </c>
      <c r="F88" s="3" t="s">
        <v>251</v>
      </c>
      <c r="G88" s="3" t="s">
        <v>287</v>
      </c>
      <c r="H88" s="3"/>
      <c r="I88" s="4">
        <v>2.5499999999999998</v>
      </c>
      <c r="J88" s="3">
        <v>189</v>
      </c>
      <c r="K88" s="5">
        <v>491.60681443624088</v>
      </c>
      <c r="L88" s="3">
        <v>5</v>
      </c>
      <c r="M88" s="3">
        <v>0</v>
      </c>
      <c r="N88" s="3">
        <v>5</v>
      </c>
      <c r="O88" s="3">
        <v>0</v>
      </c>
      <c r="P88" s="3">
        <v>3</v>
      </c>
      <c r="Q88" s="3">
        <v>2</v>
      </c>
      <c r="R88" s="8">
        <v>0</v>
      </c>
      <c r="S88" s="8">
        <v>100</v>
      </c>
      <c r="T88" s="8">
        <v>0</v>
      </c>
      <c r="U88" s="8">
        <v>60</v>
      </c>
      <c r="V88" s="8">
        <v>40</v>
      </c>
      <c r="W88" s="8">
        <f>((1*M88+3*N88)/L88+(1*O88+2*P88+3*Q88)/L88)/2</f>
        <v>2.7</v>
      </c>
      <c r="X88" s="1" t="s">
        <v>90</v>
      </c>
      <c r="Y88" s="3" t="s">
        <v>97</v>
      </c>
      <c r="Z88" s="4" t="s">
        <v>120</v>
      </c>
      <c r="AA88" s="3"/>
      <c r="AB88" s="4"/>
    </row>
    <row r="89" spans="1:31" x14ac:dyDescent="0.25">
      <c r="A89" s="3" t="s">
        <v>5</v>
      </c>
      <c r="B89" s="3" t="s">
        <v>48</v>
      </c>
      <c r="C89" s="3" t="s">
        <v>111</v>
      </c>
      <c r="D89" s="14" t="s">
        <v>544</v>
      </c>
      <c r="E89" s="3" t="s">
        <v>54</v>
      </c>
      <c r="F89" s="3" t="s">
        <v>249</v>
      </c>
      <c r="G89" s="3" t="s">
        <v>55</v>
      </c>
      <c r="H89" s="3"/>
      <c r="I89" s="4">
        <v>3.5</v>
      </c>
      <c r="J89" s="3">
        <v>51</v>
      </c>
      <c r="K89" s="5">
        <v>330.10689054508924</v>
      </c>
      <c r="L89" s="3">
        <v>13</v>
      </c>
      <c r="M89" s="3">
        <v>0</v>
      </c>
      <c r="N89" s="3">
        <v>13</v>
      </c>
      <c r="O89" s="3">
        <v>0</v>
      </c>
      <c r="P89" s="3">
        <v>8</v>
      </c>
      <c r="Q89" s="3">
        <v>5</v>
      </c>
      <c r="R89" s="8">
        <v>0</v>
      </c>
      <c r="S89" s="8">
        <v>100</v>
      </c>
      <c r="T89" s="8">
        <v>0</v>
      </c>
      <c r="U89" s="8">
        <v>0.61499999999999999</v>
      </c>
      <c r="V89" s="8">
        <v>0.38500000000000001</v>
      </c>
      <c r="W89" s="8">
        <f>((1*M89+3*N89)/L89+(1*O89+2*P89+3*Q89)/L89)/2</f>
        <v>2.6923076923076925</v>
      </c>
      <c r="X89" s="1" t="s">
        <v>90</v>
      </c>
      <c r="Y89" s="3" t="s">
        <v>94</v>
      </c>
      <c r="Z89" s="4" t="s">
        <v>120</v>
      </c>
      <c r="AA89" s="3"/>
      <c r="AB89" s="4"/>
    </row>
    <row r="90" spans="1:31" ht="39" x14ac:dyDescent="0.25">
      <c r="A90" s="3" t="s">
        <v>408</v>
      </c>
      <c r="B90" s="3" t="s">
        <v>409</v>
      </c>
      <c r="C90" s="3" t="s">
        <v>410</v>
      </c>
      <c r="D90" s="14" t="s">
        <v>566</v>
      </c>
      <c r="E90" s="3" t="s">
        <v>411</v>
      </c>
      <c r="F90" s="3" t="s">
        <v>249</v>
      </c>
      <c r="G90" s="3" t="s">
        <v>186</v>
      </c>
      <c r="H90" s="3"/>
      <c r="I90" s="4"/>
      <c r="J90" s="3">
        <v>8</v>
      </c>
      <c r="K90" s="5">
        <v>138.41</v>
      </c>
      <c r="L90" s="20">
        <v>26</v>
      </c>
      <c r="M90" s="20">
        <v>1</v>
      </c>
      <c r="N90" s="20">
        <v>25</v>
      </c>
      <c r="O90" s="20">
        <v>3</v>
      </c>
      <c r="P90" s="20">
        <v>14</v>
      </c>
      <c r="Q90" s="20">
        <v>9</v>
      </c>
      <c r="R90" s="8">
        <v>3.8461538461538463</v>
      </c>
      <c r="S90" s="8">
        <v>96.15384615384616</v>
      </c>
      <c r="T90" s="8">
        <v>11.538461538461538</v>
      </c>
      <c r="U90" s="8">
        <v>53.846153846153847</v>
      </c>
      <c r="V90" s="8">
        <v>34.615384615384613</v>
      </c>
      <c r="W90" s="8">
        <f t="shared" ref="W90:W106" si="3">((1*M90+3*N90)/L90+(1*O90+2*P90+3*Q90)/L90)/2</f>
        <v>2.5769230769230766</v>
      </c>
      <c r="X90" s="1" t="s">
        <v>90</v>
      </c>
      <c r="Y90" s="3" t="s">
        <v>94</v>
      </c>
      <c r="Z90" s="4" t="s">
        <v>406</v>
      </c>
      <c r="AA90" s="3">
        <v>670.66666666666697</v>
      </c>
      <c r="AB90" s="4" t="s">
        <v>571</v>
      </c>
    </row>
    <row r="91" spans="1:31" ht="39" x14ac:dyDescent="0.25">
      <c r="A91" s="3" t="s">
        <v>408</v>
      </c>
      <c r="B91" s="3" t="s">
        <v>412</v>
      </c>
      <c r="C91" s="3" t="s">
        <v>413</v>
      </c>
      <c r="D91" s="14" t="s">
        <v>566</v>
      </c>
      <c r="E91" s="3" t="s">
        <v>411</v>
      </c>
      <c r="F91" s="3" t="s">
        <v>249</v>
      </c>
      <c r="G91" s="3" t="s">
        <v>186</v>
      </c>
      <c r="H91" s="3"/>
      <c r="I91" s="4"/>
      <c r="J91" s="3">
        <v>2</v>
      </c>
      <c r="K91" s="5">
        <v>249.08</v>
      </c>
      <c r="L91" s="20">
        <v>24</v>
      </c>
      <c r="M91" s="20">
        <v>1</v>
      </c>
      <c r="N91" s="20">
        <v>23</v>
      </c>
      <c r="O91" s="20">
        <v>8</v>
      </c>
      <c r="P91" s="20">
        <v>10</v>
      </c>
      <c r="Q91" s="20">
        <v>6</v>
      </c>
      <c r="R91" s="8">
        <v>4.1666666666666661</v>
      </c>
      <c r="S91" s="8">
        <v>95.833333333333343</v>
      </c>
      <c r="T91" s="8">
        <v>33.333333333333329</v>
      </c>
      <c r="U91" s="8">
        <v>41.666666666666671</v>
      </c>
      <c r="V91" s="8">
        <v>25</v>
      </c>
      <c r="W91" s="8">
        <f t="shared" si="3"/>
        <v>2.4166666666666665</v>
      </c>
      <c r="X91" s="1" t="s">
        <v>90</v>
      </c>
      <c r="Y91" s="3" t="s">
        <v>94</v>
      </c>
      <c r="Z91" s="4" t="s">
        <v>406</v>
      </c>
      <c r="AA91" s="3">
        <v>670.66666666666652</v>
      </c>
      <c r="AB91" s="4" t="s">
        <v>571</v>
      </c>
    </row>
    <row r="92" spans="1:31" ht="39" x14ac:dyDescent="0.25">
      <c r="A92" s="3" t="s">
        <v>408</v>
      </c>
      <c r="B92" s="3" t="s">
        <v>414</v>
      </c>
      <c r="C92" s="3" t="s">
        <v>415</v>
      </c>
      <c r="D92" s="14" t="s">
        <v>566</v>
      </c>
      <c r="E92" s="3" t="s">
        <v>411</v>
      </c>
      <c r="F92" s="3" t="s">
        <v>249</v>
      </c>
      <c r="G92" s="3" t="s">
        <v>186</v>
      </c>
      <c r="H92" s="3"/>
      <c r="I92" s="4"/>
      <c r="J92" s="3">
        <v>10</v>
      </c>
      <c r="K92" s="5">
        <v>456.23</v>
      </c>
      <c r="L92" s="20">
        <v>25</v>
      </c>
      <c r="M92" s="21">
        <v>2</v>
      </c>
      <c r="N92" s="21">
        <v>23</v>
      </c>
      <c r="O92" s="21">
        <v>3</v>
      </c>
      <c r="P92" s="21">
        <v>21</v>
      </c>
      <c r="Q92" s="21">
        <v>1</v>
      </c>
      <c r="R92" s="8">
        <v>8</v>
      </c>
      <c r="S92" s="8">
        <v>92</v>
      </c>
      <c r="T92" s="8">
        <v>12</v>
      </c>
      <c r="U92" s="8">
        <v>84</v>
      </c>
      <c r="V92" s="8">
        <v>4</v>
      </c>
      <c r="W92" s="8">
        <f t="shared" si="3"/>
        <v>2.38</v>
      </c>
      <c r="X92" s="1" t="s">
        <v>90</v>
      </c>
      <c r="Y92" s="3" t="s">
        <v>97</v>
      </c>
      <c r="Z92" s="4" t="s">
        <v>406</v>
      </c>
      <c r="AA92" s="3">
        <v>670.66666666666652</v>
      </c>
      <c r="AB92" s="4" t="s">
        <v>571</v>
      </c>
    </row>
    <row r="93" spans="1:31" ht="26.25" x14ac:dyDescent="0.25">
      <c r="A93" s="3" t="s">
        <v>408</v>
      </c>
      <c r="B93" s="3" t="s">
        <v>409</v>
      </c>
      <c r="C93" s="3" t="s">
        <v>410</v>
      </c>
      <c r="D93" s="14" t="s">
        <v>578</v>
      </c>
      <c r="E93" s="3" t="s">
        <v>416</v>
      </c>
      <c r="F93" s="3" t="s">
        <v>249</v>
      </c>
      <c r="G93" s="3" t="s">
        <v>186</v>
      </c>
      <c r="H93" s="3"/>
      <c r="I93" s="4"/>
      <c r="J93" s="3">
        <v>7</v>
      </c>
      <c r="K93" s="5">
        <v>145.5</v>
      </c>
      <c r="L93" s="20">
        <v>37</v>
      </c>
      <c r="M93" s="20">
        <v>21</v>
      </c>
      <c r="N93" s="20">
        <v>16</v>
      </c>
      <c r="O93" s="20">
        <v>9</v>
      </c>
      <c r="P93" s="20">
        <v>23</v>
      </c>
      <c r="Q93" s="20">
        <v>5</v>
      </c>
      <c r="R93" s="8">
        <v>56.8</v>
      </c>
      <c r="S93" s="8">
        <v>43.2</v>
      </c>
      <c r="T93" s="8">
        <v>24.3</v>
      </c>
      <c r="U93" s="8">
        <v>62.2</v>
      </c>
      <c r="V93" s="8">
        <v>13.5</v>
      </c>
      <c r="W93" s="8">
        <f t="shared" si="3"/>
        <v>1.8783783783783785</v>
      </c>
      <c r="X93" s="1" t="s">
        <v>91</v>
      </c>
      <c r="Y93" s="3" t="s">
        <v>94</v>
      </c>
      <c r="Z93" s="4" t="s">
        <v>407</v>
      </c>
      <c r="AA93" s="3">
        <v>730.59999999999991</v>
      </c>
      <c r="AB93" s="24" t="s">
        <v>513</v>
      </c>
    </row>
    <row r="94" spans="1:31" ht="26.25" x14ac:dyDescent="0.25">
      <c r="A94" s="3" t="s">
        <v>408</v>
      </c>
      <c r="B94" s="3" t="s">
        <v>412</v>
      </c>
      <c r="C94" s="3" t="s">
        <v>413</v>
      </c>
      <c r="D94" s="14" t="s">
        <v>578</v>
      </c>
      <c r="E94" s="3" t="s">
        <v>416</v>
      </c>
      <c r="F94" s="3" t="s">
        <v>249</v>
      </c>
      <c r="G94" s="3" t="s">
        <v>186</v>
      </c>
      <c r="H94" s="3"/>
      <c r="I94" s="4"/>
      <c r="J94" s="3">
        <v>2</v>
      </c>
      <c r="K94" s="5">
        <v>344.7</v>
      </c>
      <c r="L94" s="20">
        <v>56</v>
      </c>
      <c r="M94" s="20">
        <v>16</v>
      </c>
      <c r="N94" s="20">
        <v>40</v>
      </c>
      <c r="O94" s="20">
        <v>12</v>
      </c>
      <c r="P94" s="20">
        <v>38</v>
      </c>
      <c r="Q94" s="20">
        <v>6</v>
      </c>
      <c r="R94" s="8">
        <v>28.6</v>
      </c>
      <c r="S94" s="8">
        <v>71.400000000000006</v>
      </c>
      <c r="T94" s="8">
        <v>21.4</v>
      </c>
      <c r="U94" s="8">
        <v>67.900000000000006</v>
      </c>
      <c r="V94" s="8">
        <v>10.7</v>
      </c>
      <c r="W94" s="8">
        <f t="shared" si="3"/>
        <v>2.1607142857142856</v>
      </c>
      <c r="X94" s="1" t="s">
        <v>90</v>
      </c>
      <c r="Y94" s="3" t="s">
        <v>94</v>
      </c>
      <c r="Z94" s="4" t="s">
        <v>407</v>
      </c>
      <c r="AA94" s="3">
        <v>730.59999999999991</v>
      </c>
      <c r="AB94" s="24" t="s">
        <v>513</v>
      </c>
    </row>
    <row r="95" spans="1:31" ht="26.25" x14ac:dyDescent="0.25">
      <c r="A95" s="3" t="s">
        <v>408</v>
      </c>
      <c r="B95" s="3" t="s">
        <v>414</v>
      </c>
      <c r="C95" s="3" t="s">
        <v>415</v>
      </c>
      <c r="D95" s="14" t="s">
        <v>578</v>
      </c>
      <c r="E95" s="3" t="s">
        <v>416</v>
      </c>
      <c r="F95" s="3" t="s">
        <v>249</v>
      </c>
      <c r="G95" s="3" t="s">
        <v>186</v>
      </c>
      <c r="H95" s="3"/>
      <c r="I95" s="4"/>
      <c r="J95" s="3"/>
      <c r="K95" s="5"/>
      <c r="L95" s="20">
        <v>13</v>
      </c>
      <c r="M95" s="20">
        <v>1</v>
      </c>
      <c r="N95" s="20">
        <v>12</v>
      </c>
      <c r="O95" s="20">
        <v>3</v>
      </c>
      <c r="P95" s="20">
        <v>5</v>
      </c>
      <c r="Q95" s="20">
        <v>5</v>
      </c>
      <c r="R95" s="8">
        <v>7.7</v>
      </c>
      <c r="S95" s="8">
        <v>92.3</v>
      </c>
      <c r="T95" s="8">
        <v>23.1</v>
      </c>
      <c r="U95" s="8">
        <v>38.5</v>
      </c>
      <c r="V95" s="8">
        <v>38.5</v>
      </c>
      <c r="W95" s="8">
        <f t="shared" si="3"/>
        <v>2.5</v>
      </c>
      <c r="X95" s="1" t="s">
        <v>90</v>
      </c>
      <c r="Y95" s="3"/>
      <c r="Z95" s="4" t="s">
        <v>407</v>
      </c>
      <c r="AA95" s="3">
        <v>730.59999999999991</v>
      </c>
      <c r="AB95" s="24" t="s">
        <v>513</v>
      </c>
    </row>
    <row r="96" spans="1:31" ht="26.25" x14ac:dyDescent="0.25">
      <c r="A96" s="3" t="s">
        <v>408</v>
      </c>
      <c r="B96" s="3" t="s">
        <v>409</v>
      </c>
      <c r="C96" s="3" t="s">
        <v>410</v>
      </c>
      <c r="D96" s="14" t="s">
        <v>578</v>
      </c>
      <c r="E96" s="3" t="s">
        <v>417</v>
      </c>
      <c r="F96" s="3" t="s">
        <v>249</v>
      </c>
      <c r="G96" s="3" t="s">
        <v>186</v>
      </c>
      <c r="H96" s="3"/>
      <c r="I96" s="4"/>
      <c r="J96" s="3">
        <v>3</v>
      </c>
      <c r="K96" s="5">
        <v>126</v>
      </c>
      <c r="L96" s="20">
        <v>19</v>
      </c>
      <c r="M96" s="20">
        <v>4</v>
      </c>
      <c r="N96" s="20">
        <v>15</v>
      </c>
      <c r="O96" s="20">
        <v>3</v>
      </c>
      <c r="P96" s="20">
        <v>15</v>
      </c>
      <c r="Q96" s="20">
        <v>1</v>
      </c>
      <c r="R96" s="8">
        <v>21</v>
      </c>
      <c r="S96" s="8">
        <v>78.900000000000006</v>
      </c>
      <c r="T96" s="8">
        <v>15.8</v>
      </c>
      <c r="U96" s="8">
        <v>78.900000000000006</v>
      </c>
      <c r="V96" s="8">
        <v>5.3</v>
      </c>
      <c r="W96" s="8">
        <f t="shared" si="3"/>
        <v>2.236842105263158</v>
      </c>
      <c r="X96" s="1" t="s">
        <v>91</v>
      </c>
      <c r="Y96" s="3" t="s">
        <v>94</v>
      </c>
      <c r="Z96" s="4" t="s">
        <v>407</v>
      </c>
      <c r="AA96" s="3"/>
      <c r="AB96" s="4"/>
    </row>
    <row r="97" spans="1:41" ht="26.25" x14ac:dyDescent="0.25">
      <c r="A97" s="3" t="s">
        <v>408</v>
      </c>
      <c r="B97" s="3" t="s">
        <v>412</v>
      </c>
      <c r="C97" s="3" t="s">
        <v>413</v>
      </c>
      <c r="D97" s="14" t="s">
        <v>578</v>
      </c>
      <c r="E97" s="3" t="s">
        <v>417</v>
      </c>
      <c r="F97" s="3" t="s">
        <v>249</v>
      </c>
      <c r="G97" s="3" t="s">
        <v>186</v>
      </c>
      <c r="H97" s="3"/>
      <c r="I97" s="4"/>
      <c r="J97" s="3">
        <v>7</v>
      </c>
      <c r="K97" s="5">
        <v>297.3</v>
      </c>
      <c r="L97" s="20">
        <v>20</v>
      </c>
      <c r="M97" s="20">
        <v>0</v>
      </c>
      <c r="N97" s="20">
        <v>20</v>
      </c>
      <c r="O97" s="20">
        <v>3</v>
      </c>
      <c r="P97" s="20">
        <v>13</v>
      </c>
      <c r="Q97" s="20">
        <v>4</v>
      </c>
      <c r="R97" s="8">
        <v>0</v>
      </c>
      <c r="S97" s="8">
        <v>100</v>
      </c>
      <c r="T97" s="8">
        <v>15</v>
      </c>
      <c r="U97" s="8">
        <v>65</v>
      </c>
      <c r="V97" s="8">
        <v>20</v>
      </c>
      <c r="W97" s="8">
        <f t="shared" si="3"/>
        <v>2.5249999999999999</v>
      </c>
      <c r="X97" s="1" t="s">
        <v>90</v>
      </c>
      <c r="Y97" s="3" t="s">
        <v>94</v>
      </c>
      <c r="Z97" s="4" t="s">
        <v>407</v>
      </c>
      <c r="AA97" s="3"/>
      <c r="AB97" s="4"/>
    </row>
    <row r="98" spans="1:41" ht="26.25" x14ac:dyDescent="0.25">
      <c r="A98" s="3" t="s">
        <v>408</v>
      </c>
      <c r="B98" s="3" t="s">
        <v>414</v>
      </c>
      <c r="C98" s="3" t="s">
        <v>415</v>
      </c>
      <c r="D98" s="14" t="s">
        <v>578</v>
      </c>
      <c r="E98" s="3" t="s">
        <v>417</v>
      </c>
      <c r="F98" s="3" t="s">
        <v>249</v>
      </c>
      <c r="G98" s="3" t="s">
        <v>186</v>
      </c>
      <c r="H98" s="3"/>
      <c r="I98" s="4"/>
      <c r="J98" s="3">
        <v>1</v>
      </c>
      <c r="K98" s="5">
        <v>476.7</v>
      </c>
      <c r="L98" s="20">
        <v>15</v>
      </c>
      <c r="M98" s="20">
        <v>2</v>
      </c>
      <c r="N98" s="20">
        <v>13</v>
      </c>
      <c r="O98" s="20">
        <v>3</v>
      </c>
      <c r="P98" s="20">
        <v>10</v>
      </c>
      <c r="Q98" s="20">
        <v>2</v>
      </c>
      <c r="R98" s="8">
        <v>13.3</v>
      </c>
      <c r="S98" s="8">
        <v>86.7</v>
      </c>
      <c r="T98" s="8">
        <v>20</v>
      </c>
      <c r="U98" s="8">
        <v>66.7</v>
      </c>
      <c r="V98" s="8">
        <v>13.3</v>
      </c>
      <c r="W98" s="8">
        <f t="shared" si="3"/>
        <v>2.3333333333333335</v>
      </c>
      <c r="X98" s="1" t="s">
        <v>90</v>
      </c>
      <c r="Y98" s="3" t="s">
        <v>97</v>
      </c>
      <c r="Z98" s="4" t="s">
        <v>407</v>
      </c>
      <c r="AA98" s="3"/>
      <c r="AB98" s="4"/>
    </row>
    <row r="99" spans="1:41" ht="15.95" customHeight="1" x14ac:dyDescent="0.25">
      <c r="A99" s="3" t="s">
        <v>408</v>
      </c>
      <c r="B99" s="3" t="s">
        <v>412</v>
      </c>
      <c r="C99" s="3" t="s">
        <v>413</v>
      </c>
      <c r="D99" s="14" t="s">
        <v>567</v>
      </c>
      <c r="E99" s="3" t="s">
        <v>428</v>
      </c>
      <c r="F99" s="3" t="s">
        <v>249</v>
      </c>
      <c r="G99" s="3" t="s">
        <v>55</v>
      </c>
      <c r="H99" s="3"/>
      <c r="I99" s="4"/>
      <c r="J99" s="3"/>
      <c r="K99" s="5"/>
      <c r="L99" s="20">
        <v>8</v>
      </c>
      <c r="M99" s="20">
        <v>0</v>
      </c>
      <c r="N99" s="20">
        <v>8</v>
      </c>
      <c r="O99" s="20">
        <v>0</v>
      </c>
      <c r="P99" s="20">
        <v>5</v>
      </c>
      <c r="Q99" s="20">
        <v>3</v>
      </c>
      <c r="R99" s="8">
        <v>0</v>
      </c>
      <c r="S99" s="8">
        <v>100</v>
      </c>
      <c r="T99" s="8">
        <v>0</v>
      </c>
      <c r="U99" s="8">
        <v>62.5</v>
      </c>
      <c r="V99" s="8">
        <v>37.5</v>
      </c>
      <c r="W99" s="8">
        <f t="shared" si="3"/>
        <v>2.6875</v>
      </c>
      <c r="X99" s="1" t="s">
        <v>90</v>
      </c>
      <c r="Y99" s="3"/>
      <c r="Z99" s="4" t="s">
        <v>429</v>
      </c>
      <c r="AA99" s="3">
        <v>706.66666666666652</v>
      </c>
      <c r="AB99" s="4" t="s">
        <v>573</v>
      </c>
    </row>
    <row r="100" spans="1:41" ht="26.25" x14ac:dyDescent="0.25">
      <c r="A100" s="3" t="s">
        <v>408</v>
      </c>
      <c r="B100" s="3" t="s">
        <v>412</v>
      </c>
      <c r="C100" s="3" t="s">
        <v>413</v>
      </c>
      <c r="D100" s="14" t="s">
        <v>568</v>
      </c>
      <c r="E100" s="3" t="s">
        <v>430</v>
      </c>
      <c r="F100" s="3" t="s">
        <v>249</v>
      </c>
      <c r="G100" s="3" t="s">
        <v>55</v>
      </c>
      <c r="H100" s="3"/>
      <c r="I100" s="4"/>
      <c r="J100" s="3">
        <v>9</v>
      </c>
      <c r="K100" s="5">
        <v>297.13710298653041</v>
      </c>
      <c r="L100" s="20">
        <v>2</v>
      </c>
      <c r="M100" s="20">
        <v>0</v>
      </c>
      <c r="N100" s="20">
        <v>2</v>
      </c>
      <c r="O100" s="20">
        <v>0</v>
      </c>
      <c r="P100" s="20">
        <v>1</v>
      </c>
      <c r="Q100" s="20">
        <v>1</v>
      </c>
      <c r="R100" s="8">
        <v>0</v>
      </c>
      <c r="S100" s="8">
        <v>100</v>
      </c>
      <c r="T100" s="8">
        <v>0</v>
      </c>
      <c r="U100" s="8">
        <v>50</v>
      </c>
      <c r="V100" s="8">
        <v>50</v>
      </c>
      <c r="W100" s="8">
        <f t="shared" si="3"/>
        <v>2.75</v>
      </c>
      <c r="X100" s="1" t="s">
        <v>90</v>
      </c>
      <c r="Y100" s="3" t="s">
        <v>94</v>
      </c>
      <c r="Z100" s="4" t="s">
        <v>429</v>
      </c>
      <c r="AA100" s="3">
        <v>299</v>
      </c>
      <c r="AB100" s="4" t="s">
        <v>573</v>
      </c>
    </row>
    <row r="101" spans="1:41" ht="26.25" x14ac:dyDescent="0.25">
      <c r="A101" s="3" t="s">
        <v>408</v>
      </c>
      <c r="B101" s="3" t="s">
        <v>412</v>
      </c>
      <c r="C101" s="3" t="s">
        <v>413</v>
      </c>
      <c r="D101" s="14" t="s">
        <v>568</v>
      </c>
      <c r="E101" s="3" t="s">
        <v>431</v>
      </c>
      <c r="F101" s="3" t="s">
        <v>249</v>
      </c>
      <c r="G101" s="3" t="s">
        <v>55</v>
      </c>
      <c r="H101" s="3"/>
      <c r="I101" s="4"/>
      <c r="J101" s="3">
        <v>9</v>
      </c>
      <c r="K101" s="5">
        <v>297.13710298653041</v>
      </c>
      <c r="L101" s="20">
        <v>4</v>
      </c>
      <c r="M101" s="20">
        <v>1</v>
      </c>
      <c r="N101" s="20">
        <v>3</v>
      </c>
      <c r="O101" s="20">
        <v>1</v>
      </c>
      <c r="P101" s="20">
        <v>3</v>
      </c>
      <c r="Q101" s="20">
        <v>0</v>
      </c>
      <c r="R101" s="8">
        <v>25</v>
      </c>
      <c r="S101" s="8">
        <v>75</v>
      </c>
      <c r="T101" s="8">
        <v>25</v>
      </c>
      <c r="U101" s="8">
        <v>75</v>
      </c>
      <c r="V101" s="8">
        <v>0</v>
      </c>
      <c r="W101" s="8">
        <f t="shared" si="3"/>
        <v>2.125</v>
      </c>
      <c r="X101" s="1" t="s">
        <v>91</v>
      </c>
      <c r="Y101" s="3" t="s">
        <v>94</v>
      </c>
      <c r="Z101" s="4" t="s">
        <v>429</v>
      </c>
      <c r="AA101" s="3">
        <v>299</v>
      </c>
      <c r="AB101" s="4" t="s">
        <v>573</v>
      </c>
    </row>
    <row r="102" spans="1:41" ht="39" x14ac:dyDescent="0.25">
      <c r="A102" s="3" t="s">
        <v>408</v>
      </c>
      <c r="B102" s="3" t="s">
        <v>412</v>
      </c>
      <c r="C102" s="3" t="s">
        <v>413</v>
      </c>
      <c r="D102" s="14" t="s">
        <v>569</v>
      </c>
      <c r="E102" s="3" t="s">
        <v>432</v>
      </c>
      <c r="F102" s="3" t="s">
        <v>249</v>
      </c>
      <c r="G102" s="3" t="s">
        <v>55</v>
      </c>
      <c r="H102" s="3"/>
      <c r="I102" s="4"/>
      <c r="J102" s="3">
        <v>1</v>
      </c>
      <c r="K102" s="5">
        <v>357.81224104397074</v>
      </c>
      <c r="L102" s="20">
        <v>7</v>
      </c>
      <c r="M102" s="20">
        <v>1</v>
      </c>
      <c r="N102" s="20">
        <v>6</v>
      </c>
      <c r="O102" s="20">
        <v>1</v>
      </c>
      <c r="P102" s="20">
        <v>4</v>
      </c>
      <c r="Q102" s="20">
        <v>2</v>
      </c>
      <c r="R102" s="8">
        <v>14.285714285714285</v>
      </c>
      <c r="S102" s="8">
        <v>85.714285714285708</v>
      </c>
      <c r="T102" s="8">
        <v>14.285714285714285</v>
      </c>
      <c r="U102" s="8">
        <v>57.142857142857139</v>
      </c>
      <c r="V102" s="8">
        <v>28.571428571428569</v>
      </c>
      <c r="W102" s="8">
        <f t="shared" si="3"/>
        <v>2.4285714285714288</v>
      </c>
      <c r="X102" s="1" t="s">
        <v>90</v>
      </c>
      <c r="Y102" s="3" t="s">
        <v>94</v>
      </c>
      <c r="Z102" s="4" t="s">
        <v>429</v>
      </c>
      <c r="AA102" s="3">
        <v>678.27272727272748</v>
      </c>
      <c r="AB102" s="4" t="s">
        <v>573</v>
      </c>
    </row>
    <row r="103" spans="1:41" ht="26.25" x14ac:dyDescent="0.25">
      <c r="A103" s="3" t="s">
        <v>408</v>
      </c>
      <c r="B103" s="3" t="s">
        <v>433</v>
      </c>
      <c r="C103" s="3" t="s">
        <v>434</v>
      </c>
      <c r="D103" s="14" t="s">
        <v>568</v>
      </c>
      <c r="E103" s="3" t="s">
        <v>430</v>
      </c>
      <c r="F103" s="3" t="s">
        <v>249</v>
      </c>
      <c r="G103" s="3" t="s">
        <v>55</v>
      </c>
      <c r="H103" s="3"/>
      <c r="I103" s="4"/>
      <c r="J103" s="3">
        <v>15</v>
      </c>
      <c r="K103" s="5">
        <v>494.7752543658687</v>
      </c>
      <c r="L103" s="20">
        <v>6</v>
      </c>
      <c r="M103" s="20">
        <v>2</v>
      </c>
      <c r="N103" s="20">
        <v>4</v>
      </c>
      <c r="O103" s="20">
        <v>1</v>
      </c>
      <c r="P103" s="20">
        <v>4</v>
      </c>
      <c r="Q103" s="20">
        <v>1</v>
      </c>
      <c r="R103" s="8">
        <v>33.333333333333329</v>
      </c>
      <c r="S103" s="8">
        <v>66.666666666666657</v>
      </c>
      <c r="T103" s="8">
        <v>16.666666666666664</v>
      </c>
      <c r="U103" s="8">
        <v>66.666666666666657</v>
      </c>
      <c r="V103" s="8">
        <v>16.666666666666664</v>
      </c>
      <c r="W103" s="8">
        <f t="shared" si="3"/>
        <v>2.166666666666667</v>
      </c>
      <c r="X103" s="1" t="s">
        <v>91</v>
      </c>
      <c r="Y103" s="3" t="s">
        <v>97</v>
      </c>
      <c r="Z103" s="4" t="s">
        <v>429</v>
      </c>
      <c r="AA103" s="3">
        <v>299</v>
      </c>
      <c r="AB103" s="4" t="s">
        <v>573</v>
      </c>
    </row>
    <row r="104" spans="1:41" ht="39" x14ac:dyDescent="0.25">
      <c r="A104" s="3" t="s">
        <v>408</v>
      </c>
      <c r="B104" s="3" t="s">
        <v>433</v>
      </c>
      <c r="C104" s="3" t="s">
        <v>434</v>
      </c>
      <c r="D104" s="14" t="s">
        <v>569</v>
      </c>
      <c r="E104" s="3" t="s">
        <v>432</v>
      </c>
      <c r="F104" s="3" t="s">
        <v>249</v>
      </c>
      <c r="G104" s="3" t="s">
        <v>55</v>
      </c>
      <c r="H104" s="3"/>
      <c r="I104" s="4"/>
      <c r="J104" s="3"/>
      <c r="K104" s="5"/>
      <c r="L104" s="20">
        <v>8</v>
      </c>
      <c r="M104" s="20">
        <v>2</v>
      </c>
      <c r="N104" s="20">
        <v>6</v>
      </c>
      <c r="O104" s="20">
        <v>3</v>
      </c>
      <c r="P104" s="20">
        <v>3</v>
      </c>
      <c r="Q104" s="20">
        <v>2</v>
      </c>
      <c r="R104" s="8">
        <v>25</v>
      </c>
      <c r="S104" s="8">
        <v>75</v>
      </c>
      <c r="T104" s="8">
        <v>37.5</v>
      </c>
      <c r="U104" s="8">
        <v>37.5</v>
      </c>
      <c r="V104" s="8">
        <v>25</v>
      </c>
      <c r="W104" s="8">
        <f t="shared" si="3"/>
        <v>2.1875</v>
      </c>
      <c r="X104" s="1" t="s">
        <v>91</v>
      </c>
      <c r="Y104" s="3"/>
      <c r="Z104" s="4" t="s">
        <v>429</v>
      </c>
      <c r="AA104" s="3">
        <v>678.27272727272748</v>
      </c>
      <c r="AB104" s="4" t="s">
        <v>573</v>
      </c>
    </row>
    <row r="105" spans="1:41" ht="26.25" x14ac:dyDescent="0.25">
      <c r="A105" s="3" t="s">
        <v>408</v>
      </c>
      <c r="B105" s="3" t="s">
        <v>435</v>
      </c>
      <c r="C105" s="3" t="s">
        <v>436</v>
      </c>
      <c r="D105" s="14" t="s">
        <v>570</v>
      </c>
      <c r="E105" s="3" t="s">
        <v>437</v>
      </c>
      <c r="F105" s="3" t="s">
        <v>249</v>
      </c>
      <c r="G105" s="3" t="s">
        <v>438</v>
      </c>
      <c r="H105" s="3"/>
      <c r="I105" s="4"/>
      <c r="J105" s="3" t="s">
        <v>445</v>
      </c>
      <c r="K105" s="5">
        <v>389.29238851997906</v>
      </c>
      <c r="L105" s="20">
        <v>13</v>
      </c>
      <c r="M105" s="20">
        <v>1</v>
      </c>
      <c r="N105" s="20">
        <v>12</v>
      </c>
      <c r="O105" s="20">
        <v>3</v>
      </c>
      <c r="P105" s="20">
        <v>8</v>
      </c>
      <c r="Q105" s="20">
        <v>2</v>
      </c>
      <c r="R105" s="8">
        <v>7.6923076923076925</v>
      </c>
      <c r="S105" s="8">
        <v>92.307692307692307</v>
      </c>
      <c r="T105" s="8">
        <v>23.076923076923077</v>
      </c>
      <c r="U105" s="8">
        <v>61.53846153846154</v>
      </c>
      <c r="V105" s="8">
        <v>15.384615384615385</v>
      </c>
      <c r="W105" s="8">
        <f t="shared" si="3"/>
        <v>2.3846153846153846</v>
      </c>
      <c r="X105" s="1" t="s">
        <v>90</v>
      </c>
      <c r="Y105" s="3"/>
      <c r="Z105" s="4" t="s">
        <v>429</v>
      </c>
      <c r="AA105" s="3">
        <v>586.77777777777783</v>
      </c>
      <c r="AB105" s="4" t="s">
        <v>572</v>
      </c>
    </row>
    <row r="106" spans="1:41" ht="51.75" x14ac:dyDescent="0.25">
      <c r="A106" s="3" t="s">
        <v>408</v>
      </c>
      <c r="B106" s="3" t="s">
        <v>439</v>
      </c>
      <c r="C106" s="3" t="s">
        <v>440</v>
      </c>
      <c r="D106" s="14" t="s">
        <v>442</v>
      </c>
      <c r="E106" s="3" t="s">
        <v>441</v>
      </c>
      <c r="F106" s="3" t="s">
        <v>249</v>
      </c>
      <c r="G106" s="3" t="s">
        <v>55</v>
      </c>
      <c r="H106" s="3"/>
      <c r="I106" s="4"/>
      <c r="J106" s="3" t="s">
        <v>443</v>
      </c>
      <c r="K106" s="5">
        <v>570.24920352073661</v>
      </c>
      <c r="L106" s="20">
        <v>103</v>
      </c>
      <c r="M106" s="20">
        <v>9</v>
      </c>
      <c r="N106" s="20">
        <v>94</v>
      </c>
      <c r="O106" s="20">
        <v>31</v>
      </c>
      <c r="P106" s="20">
        <v>49</v>
      </c>
      <c r="Q106" s="20">
        <v>23</v>
      </c>
      <c r="R106" s="8">
        <v>8.6999999999999993</v>
      </c>
      <c r="S106" s="8">
        <v>91.3</v>
      </c>
      <c r="T106" s="8">
        <v>30.1</v>
      </c>
      <c r="U106" s="8">
        <v>47.6</v>
      </c>
      <c r="V106" s="8">
        <v>22.3</v>
      </c>
      <c r="W106" s="8">
        <f t="shared" si="3"/>
        <v>2.3737864077669903</v>
      </c>
      <c r="X106" s="1" t="s">
        <v>90</v>
      </c>
      <c r="Y106" s="3" t="s">
        <v>96</v>
      </c>
      <c r="Z106" s="4" t="s">
        <v>442</v>
      </c>
      <c r="AA106" s="3">
        <v>838.5</v>
      </c>
      <c r="AB106" s="4" t="s">
        <v>590</v>
      </c>
    </row>
    <row r="107" spans="1:41" x14ac:dyDescent="0.25">
      <c r="A107" s="3" t="s">
        <v>123</v>
      </c>
      <c r="B107" s="3" t="s">
        <v>124</v>
      </c>
      <c r="C107" s="3" t="s">
        <v>187</v>
      </c>
      <c r="D107" s="14" t="s">
        <v>234</v>
      </c>
      <c r="E107" s="3" t="s">
        <v>125</v>
      </c>
      <c r="F107" s="3" t="s">
        <v>250</v>
      </c>
      <c r="G107" s="3" t="s">
        <v>126</v>
      </c>
      <c r="H107" s="3" t="s">
        <v>215</v>
      </c>
      <c r="I107" s="9">
        <v>1.47</v>
      </c>
      <c r="K107" s="5">
        <v>258.71040305590725</v>
      </c>
      <c r="R107" s="3">
        <v>12.5</v>
      </c>
      <c r="S107" s="3">
        <v>87.5</v>
      </c>
      <c r="T107" s="3">
        <v>0</v>
      </c>
      <c r="U107" s="3">
        <v>37.5</v>
      </c>
      <c r="V107" s="3">
        <v>62.5</v>
      </c>
      <c r="W107" s="3">
        <v>2.6875</v>
      </c>
      <c r="X107" s="1" t="s">
        <v>90</v>
      </c>
      <c r="Y107" s="3" t="s">
        <v>97</v>
      </c>
      <c r="Z107" s="4" t="s">
        <v>234</v>
      </c>
      <c r="AA107" s="3"/>
      <c r="AB107" s="4"/>
    </row>
    <row r="108" spans="1:41" ht="39" x14ac:dyDescent="0.25">
      <c r="A108" s="3" t="s">
        <v>127</v>
      </c>
      <c r="B108" s="3" t="s">
        <v>124</v>
      </c>
      <c r="C108" s="3" t="s">
        <v>188</v>
      </c>
      <c r="D108" s="14" t="s">
        <v>560</v>
      </c>
      <c r="E108" s="3" t="s">
        <v>128</v>
      </c>
      <c r="F108" s="3" t="s">
        <v>63</v>
      </c>
      <c r="G108" s="3" t="s">
        <v>8</v>
      </c>
      <c r="H108" s="3" t="s">
        <v>216</v>
      </c>
      <c r="I108" s="9">
        <v>2.7</v>
      </c>
      <c r="K108" s="5">
        <v>260.16748831632924</v>
      </c>
      <c r="R108" s="3">
        <v>100</v>
      </c>
      <c r="S108" s="3">
        <v>0</v>
      </c>
      <c r="T108" s="3">
        <v>0</v>
      </c>
      <c r="U108" s="3">
        <v>100</v>
      </c>
      <c r="V108" s="3">
        <v>0</v>
      </c>
      <c r="W108" s="3">
        <v>1.5</v>
      </c>
      <c r="X108" s="1" t="s">
        <v>93</v>
      </c>
      <c r="Y108" s="3" t="s">
        <v>97</v>
      </c>
      <c r="Z108" s="4" t="s">
        <v>235</v>
      </c>
      <c r="AA108" s="3">
        <v>1370.9</v>
      </c>
      <c r="AB108" s="4" t="s">
        <v>512</v>
      </c>
      <c r="AC108" s="6">
        <v>9.4104565671235392</v>
      </c>
      <c r="AD108" s="6">
        <v>0.5732482699896696</v>
      </c>
      <c r="AE108" s="9" t="s">
        <v>347</v>
      </c>
      <c r="AF108" s="6">
        <v>11</v>
      </c>
      <c r="AG108" s="6">
        <v>31.1</v>
      </c>
      <c r="AH108" s="6">
        <v>13.7</v>
      </c>
      <c r="AI108" s="6">
        <v>54.5</v>
      </c>
      <c r="AJ108" s="6">
        <v>18.2</v>
      </c>
      <c r="AK108" s="6">
        <v>72.2</v>
      </c>
      <c r="AL108" s="6">
        <v>1.1000000000000001</v>
      </c>
      <c r="AM108" s="6">
        <v>90.9</v>
      </c>
      <c r="AN108" s="25" t="s">
        <v>92</v>
      </c>
      <c r="AO108" s="6" t="s">
        <v>368</v>
      </c>
    </row>
    <row r="109" spans="1:41" x14ac:dyDescent="0.25">
      <c r="A109" s="3" t="s">
        <v>129</v>
      </c>
      <c r="B109" s="3" t="s">
        <v>130</v>
      </c>
      <c r="C109" s="3" t="s">
        <v>189</v>
      </c>
      <c r="D109" s="14" t="s">
        <v>526</v>
      </c>
      <c r="E109" s="3" t="s">
        <v>131</v>
      </c>
      <c r="F109" s="3" t="s">
        <v>251</v>
      </c>
      <c r="G109" s="3" t="s">
        <v>62</v>
      </c>
      <c r="H109" s="3" t="s">
        <v>217</v>
      </c>
      <c r="I109" s="9">
        <v>3.2</v>
      </c>
      <c r="K109" s="5">
        <v>150.97876840634783</v>
      </c>
      <c r="R109" s="3">
        <v>75</v>
      </c>
      <c r="S109" s="3">
        <v>25</v>
      </c>
      <c r="T109" s="3">
        <v>50</v>
      </c>
      <c r="U109" s="3">
        <v>25</v>
      </c>
      <c r="V109" s="3">
        <v>25</v>
      </c>
      <c r="W109" s="3">
        <v>1.625</v>
      </c>
      <c r="X109" s="1" t="s">
        <v>91</v>
      </c>
      <c r="Y109" s="3" t="s">
        <v>95</v>
      </c>
      <c r="Z109" s="4" t="s">
        <v>236</v>
      </c>
      <c r="AA109" s="3"/>
      <c r="AB109" s="4"/>
    </row>
    <row r="110" spans="1:41" x14ac:dyDescent="0.25">
      <c r="A110" s="3" t="s">
        <v>123</v>
      </c>
      <c r="B110" s="3" t="s">
        <v>132</v>
      </c>
      <c r="C110" s="3" t="s">
        <v>190</v>
      </c>
      <c r="D110" s="16" t="s">
        <v>533</v>
      </c>
      <c r="E110" s="3" t="s">
        <v>133</v>
      </c>
      <c r="F110" s="3" t="s">
        <v>250</v>
      </c>
      <c r="G110" s="3" t="s">
        <v>134</v>
      </c>
      <c r="H110" s="3" t="s">
        <v>218</v>
      </c>
      <c r="I110" s="9">
        <v>4.4000000000000004</v>
      </c>
      <c r="K110" s="5">
        <v>260.03964193973235</v>
      </c>
      <c r="R110" s="3">
        <v>38</v>
      </c>
      <c r="S110" s="3">
        <v>62</v>
      </c>
      <c r="T110" s="3">
        <v>1</v>
      </c>
      <c r="U110" s="3">
        <v>57</v>
      </c>
      <c r="V110" s="3">
        <v>42</v>
      </c>
      <c r="W110" s="3">
        <v>2.3250000000000002</v>
      </c>
      <c r="X110" s="1" t="s">
        <v>90</v>
      </c>
      <c r="Y110" s="3" t="s">
        <v>97</v>
      </c>
      <c r="Z110" s="4" t="s">
        <v>237</v>
      </c>
      <c r="AA110" s="3"/>
      <c r="AB110" s="4"/>
    </row>
    <row r="111" spans="1:41" x14ac:dyDescent="0.25">
      <c r="A111" s="3" t="s">
        <v>123</v>
      </c>
      <c r="B111" s="3" t="s">
        <v>135</v>
      </c>
      <c r="C111" s="3" t="s">
        <v>191</v>
      </c>
      <c r="D111" s="16" t="s">
        <v>534</v>
      </c>
      <c r="E111" s="3" t="s">
        <v>136</v>
      </c>
      <c r="F111" s="3" t="s">
        <v>250</v>
      </c>
      <c r="G111" s="3" t="s">
        <v>137</v>
      </c>
      <c r="H111" s="3" t="s">
        <v>218</v>
      </c>
      <c r="I111" s="9">
        <v>4</v>
      </c>
      <c r="K111" s="5">
        <v>247.83405796468963</v>
      </c>
      <c r="R111" s="3">
        <v>50</v>
      </c>
      <c r="S111" s="3">
        <v>50</v>
      </c>
      <c r="T111" s="3">
        <v>23</v>
      </c>
      <c r="U111" s="3">
        <v>55</v>
      </c>
      <c r="V111" s="3">
        <v>23</v>
      </c>
      <c r="W111" s="3">
        <v>2.0099999999999998</v>
      </c>
      <c r="X111" s="1" t="s">
        <v>91</v>
      </c>
      <c r="Y111" s="3" t="s">
        <v>97</v>
      </c>
      <c r="Z111" s="4" t="s">
        <v>238</v>
      </c>
      <c r="AA111" s="3"/>
      <c r="AB111" s="4"/>
    </row>
    <row r="112" spans="1:41" x14ac:dyDescent="0.25">
      <c r="A112" s="3" t="s">
        <v>123</v>
      </c>
      <c r="B112" s="3" t="s">
        <v>138</v>
      </c>
      <c r="C112" s="3" t="s">
        <v>192</v>
      </c>
      <c r="D112" s="16" t="s">
        <v>548</v>
      </c>
      <c r="E112" s="3" t="s">
        <v>139</v>
      </c>
      <c r="F112" s="3" t="s">
        <v>250</v>
      </c>
      <c r="G112" s="3" t="s">
        <v>140</v>
      </c>
      <c r="H112" s="3" t="s">
        <v>219</v>
      </c>
      <c r="I112" s="9">
        <v>6</v>
      </c>
      <c r="K112" s="5">
        <v>218.61553089931417</v>
      </c>
      <c r="R112" s="3">
        <v>72.78</v>
      </c>
      <c r="S112" s="3">
        <v>27.22</v>
      </c>
      <c r="T112" s="3">
        <v>0</v>
      </c>
      <c r="U112" s="3">
        <v>96.67</v>
      </c>
      <c r="V112" s="3">
        <v>3.33</v>
      </c>
      <c r="W112" s="3">
        <v>1.7888500000000001</v>
      </c>
      <c r="X112" s="1" t="s">
        <v>91</v>
      </c>
      <c r="Y112" s="3" t="s">
        <v>97</v>
      </c>
      <c r="Z112" s="4" t="s">
        <v>239</v>
      </c>
      <c r="AA112" s="3"/>
      <c r="AB112" s="4"/>
    </row>
    <row r="113" spans="1:28" x14ac:dyDescent="0.25">
      <c r="A113" s="3" t="s">
        <v>141</v>
      </c>
      <c r="B113" s="3" t="s">
        <v>142</v>
      </c>
      <c r="C113" s="3" t="s">
        <v>193</v>
      </c>
      <c r="D113" s="14" t="s">
        <v>563</v>
      </c>
      <c r="E113" s="3" t="s">
        <v>143</v>
      </c>
      <c r="F113" s="3" t="s">
        <v>63</v>
      </c>
      <c r="G113" s="3" t="s">
        <v>32</v>
      </c>
      <c r="H113" s="3" t="s">
        <v>220</v>
      </c>
      <c r="I113" s="9">
        <v>6.2</v>
      </c>
      <c r="K113" s="5">
        <v>71.940181878960416</v>
      </c>
      <c r="R113" s="3">
        <v>0</v>
      </c>
      <c r="S113" s="3">
        <v>100</v>
      </c>
      <c r="T113" s="3">
        <v>0</v>
      </c>
      <c r="U113" s="3">
        <v>80</v>
      </c>
      <c r="V113" s="3">
        <v>20</v>
      </c>
      <c r="W113" s="3">
        <v>2.6</v>
      </c>
      <c r="X113" s="1" t="s">
        <v>90</v>
      </c>
      <c r="Y113" s="3" t="s">
        <v>94</v>
      </c>
      <c r="Z113" s="4" t="s">
        <v>240</v>
      </c>
      <c r="AA113" s="3"/>
      <c r="AB113" s="4"/>
    </row>
    <row r="114" spans="1:28" x14ac:dyDescent="0.25">
      <c r="A114" s="3" t="s">
        <v>144</v>
      </c>
      <c r="B114" s="3" t="s">
        <v>145</v>
      </c>
      <c r="C114" s="3" t="s">
        <v>194</v>
      </c>
      <c r="D114" s="14" t="s">
        <v>554</v>
      </c>
      <c r="E114" s="3" t="s">
        <v>146</v>
      </c>
      <c r="F114" s="3" t="s">
        <v>63</v>
      </c>
      <c r="G114" s="3" t="s">
        <v>13</v>
      </c>
      <c r="H114" s="3" t="s">
        <v>402</v>
      </c>
      <c r="I114" s="9">
        <v>8.25</v>
      </c>
      <c r="K114" s="5">
        <v>190</v>
      </c>
      <c r="R114" s="3">
        <v>93</v>
      </c>
      <c r="S114" s="3">
        <v>7</v>
      </c>
      <c r="T114" s="3">
        <v>88</v>
      </c>
      <c r="U114" s="3">
        <v>13</v>
      </c>
      <c r="V114" s="3">
        <v>0</v>
      </c>
      <c r="W114" s="3">
        <v>1.1399999999999999</v>
      </c>
      <c r="X114" s="1" t="s">
        <v>92</v>
      </c>
      <c r="Y114" s="3" t="s">
        <v>95</v>
      </c>
      <c r="Z114" s="4" t="s">
        <v>241</v>
      </c>
      <c r="AA114" s="3"/>
      <c r="AB114" s="4"/>
    </row>
    <row r="115" spans="1:28" x14ac:dyDescent="0.25">
      <c r="A115" s="3" t="s">
        <v>144</v>
      </c>
      <c r="B115" s="3" t="s">
        <v>147</v>
      </c>
      <c r="C115" s="3" t="s">
        <v>195</v>
      </c>
      <c r="D115" s="14" t="s">
        <v>554</v>
      </c>
      <c r="E115" s="3" t="s">
        <v>146</v>
      </c>
      <c r="F115" s="3" t="s">
        <v>63</v>
      </c>
      <c r="G115" s="3" t="s">
        <v>13</v>
      </c>
      <c r="H115" s="3" t="s">
        <v>402</v>
      </c>
      <c r="I115" s="9">
        <v>8.25</v>
      </c>
      <c r="K115" s="5">
        <v>212.72079820109437</v>
      </c>
      <c r="R115" s="3">
        <v>96.7</v>
      </c>
      <c r="S115" s="3">
        <v>3.3</v>
      </c>
      <c r="T115" s="3">
        <v>56.2</v>
      </c>
      <c r="U115" s="3">
        <v>43.8</v>
      </c>
      <c r="V115" s="3">
        <v>0</v>
      </c>
      <c r="W115" s="3">
        <v>1.252</v>
      </c>
      <c r="X115" s="1" t="s">
        <v>92</v>
      </c>
      <c r="Y115" s="3" t="s">
        <v>97</v>
      </c>
      <c r="Z115" s="4" t="s">
        <v>241</v>
      </c>
      <c r="AA115" s="3"/>
      <c r="AB115" s="4"/>
    </row>
    <row r="116" spans="1:28" x14ac:dyDescent="0.25">
      <c r="A116" s="3" t="s">
        <v>144</v>
      </c>
      <c r="B116" s="3" t="s">
        <v>148</v>
      </c>
      <c r="C116" s="3" t="s">
        <v>196</v>
      </c>
      <c r="D116" s="14" t="s">
        <v>541</v>
      </c>
      <c r="E116" s="3" t="s">
        <v>139</v>
      </c>
      <c r="F116" s="3" t="s">
        <v>63</v>
      </c>
      <c r="G116" s="3" t="s">
        <v>35</v>
      </c>
      <c r="H116" s="3" t="s">
        <v>221</v>
      </c>
      <c r="I116" s="9">
        <v>6.35</v>
      </c>
      <c r="K116" s="5">
        <v>196.4128843212724</v>
      </c>
      <c r="R116" s="3">
        <v>81.709999999999994</v>
      </c>
      <c r="S116" s="3">
        <v>18.29</v>
      </c>
      <c r="T116" s="3">
        <v>21.19</v>
      </c>
      <c r="U116" s="3">
        <v>78.81</v>
      </c>
      <c r="V116" s="3">
        <v>0</v>
      </c>
      <c r="W116" s="3">
        <v>1.5769500000000001</v>
      </c>
      <c r="X116" s="1" t="s">
        <v>91</v>
      </c>
      <c r="Y116" s="3" t="s">
        <v>95</v>
      </c>
      <c r="Z116" s="4" t="s">
        <v>242</v>
      </c>
      <c r="AA116" s="3"/>
      <c r="AB116" s="4"/>
    </row>
    <row r="117" spans="1:28" x14ac:dyDescent="0.25">
      <c r="A117" s="3" t="s">
        <v>149</v>
      </c>
      <c r="B117" s="3" t="s">
        <v>150</v>
      </c>
      <c r="C117" s="3" t="s">
        <v>197</v>
      </c>
      <c r="D117" s="14" t="s">
        <v>535</v>
      </c>
      <c r="E117" s="3" t="s">
        <v>151</v>
      </c>
      <c r="F117" s="3" t="s">
        <v>63</v>
      </c>
      <c r="G117" s="3" t="s">
        <v>34</v>
      </c>
      <c r="H117" s="3" t="s">
        <v>221</v>
      </c>
      <c r="I117" s="9">
        <v>6.35</v>
      </c>
      <c r="K117" s="5"/>
      <c r="R117" s="3">
        <v>60</v>
      </c>
      <c r="S117" s="3">
        <v>40</v>
      </c>
      <c r="T117" s="3">
        <v>0</v>
      </c>
      <c r="U117" s="3">
        <v>100</v>
      </c>
      <c r="V117" s="3">
        <v>0</v>
      </c>
      <c r="W117" s="3">
        <v>1.9000000000000001</v>
      </c>
      <c r="X117" s="1" t="s">
        <v>91</v>
      </c>
      <c r="Y117" s="3"/>
      <c r="Z117" s="4" t="s">
        <v>243</v>
      </c>
      <c r="AA117" s="3"/>
      <c r="AB117" s="4"/>
    </row>
    <row r="118" spans="1:28" x14ac:dyDescent="0.25">
      <c r="A118" s="3" t="s">
        <v>149</v>
      </c>
      <c r="B118" s="3" t="s">
        <v>152</v>
      </c>
      <c r="C118" s="3" t="s">
        <v>198</v>
      </c>
      <c r="D118" s="14" t="s">
        <v>555</v>
      </c>
      <c r="E118" s="3" t="s">
        <v>153</v>
      </c>
      <c r="F118" s="3" t="s">
        <v>251</v>
      </c>
      <c r="G118" s="3" t="s">
        <v>154</v>
      </c>
      <c r="H118" s="3" t="s">
        <v>222</v>
      </c>
      <c r="I118" s="9">
        <v>6.95</v>
      </c>
      <c r="K118" s="5"/>
      <c r="R118" s="3">
        <v>100</v>
      </c>
      <c r="S118" s="3">
        <v>0</v>
      </c>
      <c r="T118" s="3">
        <v>0</v>
      </c>
      <c r="U118" s="3">
        <v>100</v>
      </c>
      <c r="V118" s="3">
        <v>0</v>
      </c>
      <c r="W118" s="3">
        <v>1.5</v>
      </c>
      <c r="X118" s="1" t="s">
        <v>93</v>
      </c>
      <c r="Y118" s="3"/>
      <c r="Z118" s="4" t="s">
        <v>244</v>
      </c>
      <c r="AA118" s="3"/>
      <c r="AB118" s="4"/>
    </row>
    <row r="119" spans="1:28" x14ac:dyDescent="0.25">
      <c r="A119" s="3" t="s">
        <v>149</v>
      </c>
      <c r="B119" s="3" t="s">
        <v>150</v>
      </c>
      <c r="C119" s="3" t="s">
        <v>197</v>
      </c>
      <c r="D119" s="14" t="s">
        <v>549</v>
      </c>
      <c r="E119" s="3" t="s">
        <v>155</v>
      </c>
      <c r="F119" s="3" t="s">
        <v>63</v>
      </c>
      <c r="G119" s="3" t="s">
        <v>34</v>
      </c>
      <c r="H119" s="3" t="s">
        <v>223</v>
      </c>
      <c r="I119" s="9">
        <v>7.35</v>
      </c>
      <c r="K119" s="5"/>
      <c r="R119" s="3">
        <v>71.400000000000006</v>
      </c>
      <c r="S119" s="3">
        <v>28.6</v>
      </c>
      <c r="T119" s="3">
        <v>0</v>
      </c>
      <c r="U119" s="3">
        <v>100</v>
      </c>
      <c r="V119" s="3">
        <v>0</v>
      </c>
      <c r="W119" s="3">
        <v>1.786</v>
      </c>
      <c r="X119" s="1" t="s">
        <v>91</v>
      </c>
      <c r="Y119" s="3"/>
      <c r="Z119" s="4" t="s">
        <v>243</v>
      </c>
      <c r="AA119" s="3"/>
      <c r="AB119" s="4"/>
    </row>
    <row r="120" spans="1:28" x14ac:dyDescent="0.25">
      <c r="A120" s="3" t="s">
        <v>141</v>
      </c>
      <c r="B120" s="3" t="s">
        <v>156</v>
      </c>
      <c r="C120" s="3" t="s">
        <v>199</v>
      </c>
      <c r="D120" s="14" t="s">
        <v>549</v>
      </c>
      <c r="E120" s="3" t="s">
        <v>157</v>
      </c>
      <c r="F120" s="3" t="s">
        <v>63</v>
      </c>
      <c r="G120" s="3" t="s">
        <v>158</v>
      </c>
      <c r="H120" s="3" t="s">
        <v>224</v>
      </c>
      <c r="I120" s="9">
        <v>7.35</v>
      </c>
      <c r="K120" s="5">
        <v>149.44634955788362</v>
      </c>
      <c r="R120" s="3">
        <v>100</v>
      </c>
      <c r="S120" s="3">
        <v>0</v>
      </c>
      <c r="T120" s="3">
        <v>33.33</v>
      </c>
      <c r="U120" s="3">
        <v>66.67</v>
      </c>
      <c r="V120" s="3">
        <v>0</v>
      </c>
      <c r="W120" s="3">
        <v>1.33335</v>
      </c>
      <c r="X120" s="1" t="s">
        <v>93</v>
      </c>
      <c r="Y120" s="3" t="s">
        <v>95</v>
      </c>
      <c r="Z120" s="4" t="s">
        <v>245</v>
      </c>
      <c r="AA120" s="3"/>
      <c r="AB120" s="4"/>
    </row>
    <row r="121" spans="1:28" x14ac:dyDescent="0.25">
      <c r="A121" s="3" t="s">
        <v>141</v>
      </c>
      <c r="B121" s="3" t="s">
        <v>159</v>
      </c>
      <c r="C121" s="3" t="s">
        <v>200</v>
      </c>
      <c r="D121" s="14" t="s">
        <v>550</v>
      </c>
      <c r="E121" s="3" t="s">
        <v>157</v>
      </c>
      <c r="F121" s="3" t="s">
        <v>63</v>
      </c>
      <c r="G121" s="3" t="s">
        <v>158</v>
      </c>
      <c r="H121" s="3" t="s">
        <v>224</v>
      </c>
      <c r="I121" s="9">
        <v>7.35</v>
      </c>
      <c r="K121" s="5">
        <v>107.57911664186963</v>
      </c>
      <c r="R121" s="3">
        <v>0</v>
      </c>
      <c r="S121" s="3">
        <v>100</v>
      </c>
      <c r="T121" s="3">
        <v>0</v>
      </c>
      <c r="U121" s="3">
        <v>100</v>
      </c>
      <c r="V121" s="3">
        <v>0</v>
      </c>
      <c r="W121" s="3">
        <v>2.5</v>
      </c>
      <c r="X121" s="1" t="s">
        <v>90</v>
      </c>
      <c r="Y121" s="3" t="s">
        <v>94</v>
      </c>
      <c r="Z121" s="4" t="s">
        <v>245</v>
      </c>
      <c r="AA121" s="3"/>
      <c r="AB121" s="4"/>
    </row>
    <row r="122" spans="1:28" x14ac:dyDescent="0.25">
      <c r="A122" s="3" t="s">
        <v>160</v>
      </c>
      <c r="B122" s="3" t="s">
        <v>161</v>
      </c>
      <c r="C122" s="3" t="s">
        <v>201</v>
      </c>
      <c r="D122" s="14" t="s">
        <v>550</v>
      </c>
      <c r="E122" s="3" t="s">
        <v>157</v>
      </c>
      <c r="F122" s="3" t="s">
        <v>63</v>
      </c>
      <c r="G122" s="3" t="s">
        <v>158</v>
      </c>
      <c r="H122" s="3" t="s">
        <v>224</v>
      </c>
      <c r="I122" s="9">
        <v>7.35</v>
      </c>
      <c r="K122" s="5">
        <v>152.34387698638363</v>
      </c>
      <c r="R122" s="3">
        <v>100</v>
      </c>
      <c r="S122" s="3">
        <v>0</v>
      </c>
      <c r="T122" s="3">
        <v>0</v>
      </c>
      <c r="U122" s="3">
        <v>100</v>
      </c>
      <c r="V122" s="3">
        <v>0</v>
      </c>
      <c r="W122" s="3">
        <v>1.5</v>
      </c>
      <c r="X122" s="1" t="s">
        <v>93</v>
      </c>
      <c r="Y122" s="3" t="s">
        <v>95</v>
      </c>
      <c r="Z122" s="4" t="s">
        <v>245</v>
      </c>
      <c r="AA122" s="3"/>
      <c r="AB122" s="4"/>
    </row>
    <row r="123" spans="1:28" x14ac:dyDescent="0.25">
      <c r="A123" s="3" t="s">
        <v>160</v>
      </c>
      <c r="B123" s="3" t="s">
        <v>162</v>
      </c>
      <c r="C123" s="3" t="s">
        <v>202</v>
      </c>
      <c r="D123" s="14" t="s">
        <v>535</v>
      </c>
      <c r="E123" s="3" t="s">
        <v>157</v>
      </c>
      <c r="F123" s="3" t="s">
        <v>63</v>
      </c>
      <c r="G123" s="3" t="s">
        <v>158</v>
      </c>
      <c r="H123" s="3" t="s">
        <v>224</v>
      </c>
      <c r="I123" s="9">
        <v>7.35</v>
      </c>
      <c r="K123" s="5">
        <v>194.95737331055989</v>
      </c>
      <c r="R123" s="3">
        <v>100</v>
      </c>
      <c r="S123" s="3">
        <v>0</v>
      </c>
      <c r="T123" s="3">
        <v>0</v>
      </c>
      <c r="U123" s="3">
        <v>100</v>
      </c>
      <c r="V123" s="3">
        <v>0</v>
      </c>
      <c r="W123" s="3">
        <v>1.5</v>
      </c>
      <c r="X123" s="1" t="s">
        <v>93</v>
      </c>
      <c r="Y123" s="3" t="s">
        <v>95</v>
      </c>
      <c r="Z123" s="4" t="s">
        <v>245</v>
      </c>
      <c r="AA123" s="3"/>
      <c r="AB123" s="4"/>
    </row>
    <row r="124" spans="1:28" x14ac:dyDescent="0.25">
      <c r="A124" s="3" t="s">
        <v>160</v>
      </c>
      <c r="B124" s="3" t="s">
        <v>163</v>
      </c>
      <c r="C124" s="3" t="s">
        <v>203</v>
      </c>
      <c r="D124" s="14" t="s">
        <v>551</v>
      </c>
      <c r="E124" s="3" t="s">
        <v>157</v>
      </c>
      <c r="F124" s="3" t="s">
        <v>63</v>
      </c>
      <c r="G124" s="3" t="s">
        <v>158</v>
      </c>
      <c r="H124" s="3" t="s">
        <v>224</v>
      </c>
      <c r="I124" s="9">
        <v>7.35</v>
      </c>
      <c r="K124" s="5">
        <v>204.01556918880073</v>
      </c>
      <c r="R124" s="3">
        <v>100</v>
      </c>
      <c r="S124" s="3">
        <v>0</v>
      </c>
      <c r="T124" s="3">
        <v>0</v>
      </c>
      <c r="U124" s="3">
        <v>100</v>
      </c>
      <c r="V124" s="3">
        <v>0</v>
      </c>
      <c r="W124" s="3">
        <v>1.5</v>
      </c>
      <c r="X124" s="1" t="s">
        <v>93</v>
      </c>
      <c r="Y124" s="3" t="s">
        <v>95</v>
      </c>
      <c r="Z124" s="4" t="s">
        <v>245</v>
      </c>
      <c r="AA124" s="3"/>
      <c r="AB124" s="4"/>
    </row>
    <row r="125" spans="1:28" x14ac:dyDescent="0.25">
      <c r="A125" s="3" t="s">
        <v>144</v>
      </c>
      <c r="B125" s="3" t="s">
        <v>164</v>
      </c>
      <c r="C125" s="3" t="s">
        <v>204</v>
      </c>
      <c r="D125" s="14" t="s">
        <v>552</v>
      </c>
      <c r="E125" s="3" t="s">
        <v>165</v>
      </c>
      <c r="F125" s="3" t="s">
        <v>63</v>
      </c>
      <c r="G125" s="3" t="s">
        <v>166</v>
      </c>
      <c r="H125" s="3" t="s">
        <v>224</v>
      </c>
      <c r="I125" s="9">
        <v>7.35</v>
      </c>
      <c r="K125" s="5">
        <v>188.41101472411182</v>
      </c>
      <c r="R125" s="3">
        <v>100</v>
      </c>
      <c r="S125" s="3">
        <v>0</v>
      </c>
      <c r="T125" s="3">
        <v>29.8</v>
      </c>
      <c r="U125" s="3">
        <v>70.2</v>
      </c>
      <c r="V125" s="3">
        <v>0</v>
      </c>
      <c r="W125" s="3">
        <v>1.351</v>
      </c>
      <c r="X125" s="1" t="s">
        <v>93</v>
      </c>
      <c r="Y125" s="3" t="s">
        <v>95</v>
      </c>
      <c r="Z125" s="4" t="s">
        <v>241</v>
      </c>
      <c r="AA125" s="3"/>
      <c r="AB125" s="4"/>
    </row>
    <row r="126" spans="1:28" ht="26.25" x14ac:dyDescent="0.25">
      <c r="A126" s="3" t="s">
        <v>167</v>
      </c>
      <c r="B126" s="3" t="s">
        <v>124</v>
      </c>
      <c r="C126" s="3" t="s">
        <v>205</v>
      </c>
      <c r="D126" s="14" t="s">
        <v>553</v>
      </c>
      <c r="E126" s="3" t="s">
        <v>168</v>
      </c>
      <c r="F126" s="3" t="s">
        <v>250</v>
      </c>
      <c r="G126" s="3" t="s">
        <v>134</v>
      </c>
      <c r="H126" s="3" t="s">
        <v>225</v>
      </c>
      <c r="I126" s="9">
        <v>8.5</v>
      </c>
      <c r="K126" s="5">
        <v>160</v>
      </c>
      <c r="R126" s="3">
        <v>100</v>
      </c>
      <c r="S126" s="3">
        <v>0</v>
      </c>
      <c r="T126" s="3">
        <v>49.6</v>
      </c>
      <c r="U126" s="3">
        <v>50.4</v>
      </c>
      <c r="V126" s="3">
        <v>0</v>
      </c>
      <c r="W126" s="3">
        <v>1.252</v>
      </c>
      <c r="X126" s="1" t="s">
        <v>92</v>
      </c>
      <c r="Y126" s="3" t="s">
        <v>95</v>
      </c>
      <c r="Z126" s="4" t="s">
        <v>246</v>
      </c>
      <c r="AA126" s="3"/>
      <c r="AB126" s="4"/>
    </row>
    <row r="127" spans="1:28" x14ac:dyDescent="0.25">
      <c r="A127" s="3" t="s">
        <v>149</v>
      </c>
      <c r="B127" s="3" t="s">
        <v>169</v>
      </c>
      <c r="C127" s="3" t="s">
        <v>206</v>
      </c>
      <c r="D127" s="14" t="s">
        <v>555</v>
      </c>
      <c r="E127" s="3" t="s">
        <v>153</v>
      </c>
      <c r="F127" s="3" t="s">
        <v>251</v>
      </c>
      <c r="G127" s="3" t="s">
        <v>154</v>
      </c>
      <c r="H127" s="3" t="s">
        <v>226</v>
      </c>
      <c r="I127" s="9">
        <v>8.1999999999999993</v>
      </c>
      <c r="K127" s="5"/>
      <c r="R127" s="3">
        <v>93.1</v>
      </c>
      <c r="S127" s="3">
        <v>6.9</v>
      </c>
      <c r="T127" s="3">
        <v>3.45</v>
      </c>
      <c r="U127" s="3">
        <v>89.66</v>
      </c>
      <c r="V127" s="3">
        <v>6.9</v>
      </c>
      <c r="W127" s="3">
        <v>1.5863499999999999</v>
      </c>
      <c r="X127" s="1" t="s">
        <v>91</v>
      </c>
      <c r="Y127" s="3"/>
      <c r="Z127" s="4" t="s">
        <v>244</v>
      </c>
      <c r="AA127" s="3"/>
      <c r="AB127" s="4"/>
    </row>
    <row r="128" spans="1:28" x14ac:dyDescent="0.25">
      <c r="A128" s="3" t="s">
        <v>149</v>
      </c>
      <c r="B128" s="3" t="s">
        <v>170</v>
      </c>
      <c r="C128" s="3" t="s">
        <v>207</v>
      </c>
      <c r="D128" s="14" t="s">
        <v>555</v>
      </c>
      <c r="E128" s="3" t="s">
        <v>153</v>
      </c>
      <c r="F128" s="3" t="s">
        <v>251</v>
      </c>
      <c r="G128" s="3" t="s">
        <v>154</v>
      </c>
      <c r="H128" s="3" t="s">
        <v>227</v>
      </c>
      <c r="I128" s="9">
        <v>9.1999999999999993</v>
      </c>
      <c r="K128" s="5"/>
      <c r="R128" s="3">
        <v>94.59</v>
      </c>
      <c r="S128" s="3">
        <v>5.41</v>
      </c>
      <c r="T128" s="3">
        <v>2.7</v>
      </c>
      <c r="U128" s="3">
        <v>94.59</v>
      </c>
      <c r="V128" s="3">
        <v>2.7</v>
      </c>
      <c r="W128" s="3">
        <v>1.554</v>
      </c>
      <c r="X128" s="1" t="s">
        <v>91</v>
      </c>
      <c r="Y128" s="3"/>
      <c r="Z128" s="4" t="s">
        <v>244</v>
      </c>
      <c r="AA128" s="3"/>
      <c r="AB128" s="4"/>
    </row>
    <row r="129" spans="1:28" x14ac:dyDescent="0.25">
      <c r="A129" s="3" t="s">
        <v>144</v>
      </c>
      <c r="B129" s="3" t="s">
        <v>171</v>
      </c>
      <c r="C129" s="3" t="s">
        <v>208</v>
      </c>
      <c r="D129" s="14" t="s">
        <v>552</v>
      </c>
      <c r="E129" s="3" t="s">
        <v>172</v>
      </c>
      <c r="F129" s="3" t="s">
        <v>63</v>
      </c>
      <c r="G129" s="3" t="s">
        <v>166</v>
      </c>
      <c r="H129" s="3" t="s">
        <v>228</v>
      </c>
      <c r="I129" s="9">
        <v>10.050000000000001</v>
      </c>
      <c r="K129" s="5">
        <v>210.88398990379724</v>
      </c>
      <c r="R129" s="3">
        <v>100</v>
      </c>
      <c r="S129" s="3">
        <v>0</v>
      </c>
      <c r="T129" s="3">
        <v>50</v>
      </c>
      <c r="U129" s="3">
        <v>50</v>
      </c>
      <c r="V129" s="3">
        <v>0</v>
      </c>
      <c r="W129" s="3">
        <v>1.25</v>
      </c>
      <c r="X129" s="1" t="s">
        <v>92</v>
      </c>
      <c r="Y129" s="3" t="s">
        <v>97</v>
      </c>
      <c r="Z129" s="4" t="s">
        <v>241</v>
      </c>
      <c r="AA129" s="3"/>
      <c r="AB129" s="4"/>
    </row>
    <row r="130" spans="1:28" x14ac:dyDescent="0.25">
      <c r="A130" s="3" t="s">
        <v>144</v>
      </c>
      <c r="B130" s="3" t="s">
        <v>173</v>
      </c>
      <c r="C130" s="3" t="s">
        <v>209</v>
      </c>
      <c r="D130" s="14" t="s">
        <v>554</v>
      </c>
      <c r="E130" s="3" t="s">
        <v>174</v>
      </c>
      <c r="F130" s="3" t="s">
        <v>63</v>
      </c>
      <c r="G130" s="3" t="s">
        <v>13</v>
      </c>
      <c r="H130" s="3" t="s">
        <v>229</v>
      </c>
      <c r="I130" s="9">
        <v>10.55</v>
      </c>
      <c r="K130" s="5">
        <v>247.19799427742592</v>
      </c>
      <c r="R130" s="3">
        <v>96.6</v>
      </c>
      <c r="S130" s="3">
        <v>3.4</v>
      </c>
      <c r="T130" s="3">
        <v>15.7</v>
      </c>
      <c r="U130" s="3">
        <v>84.3</v>
      </c>
      <c r="V130" s="3">
        <v>0</v>
      </c>
      <c r="W130" s="3">
        <v>1.456</v>
      </c>
      <c r="X130" s="1" t="s">
        <v>93</v>
      </c>
      <c r="Y130" s="3" t="s">
        <v>97</v>
      </c>
      <c r="Z130" s="4" t="s">
        <v>241</v>
      </c>
      <c r="AA130" s="3"/>
      <c r="AB130" s="4"/>
    </row>
    <row r="131" spans="1:28" ht="26.25" x14ac:dyDescent="0.25">
      <c r="A131" s="3" t="s">
        <v>144</v>
      </c>
      <c r="B131" s="3" t="s">
        <v>173</v>
      </c>
      <c r="C131" s="3" t="s">
        <v>209</v>
      </c>
      <c r="D131" s="14" t="s">
        <v>536</v>
      </c>
      <c r="E131" s="3" t="s">
        <v>175</v>
      </c>
      <c r="F131" s="3" t="s">
        <v>63</v>
      </c>
      <c r="G131" s="3" t="s">
        <v>13</v>
      </c>
      <c r="H131" s="3" t="s">
        <v>229</v>
      </c>
      <c r="I131" s="9">
        <v>10.55</v>
      </c>
      <c r="K131" s="5">
        <v>245.40568523210894</v>
      </c>
      <c r="R131" s="3">
        <v>100</v>
      </c>
      <c r="S131" s="3">
        <v>0</v>
      </c>
      <c r="T131" s="3">
        <v>78.900000000000006</v>
      </c>
      <c r="U131" s="3">
        <v>21.1</v>
      </c>
      <c r="V131" s="3">
        <v>0</v>
      </c>
      <c r="W131" s="3">
        <v>1.1055000000000001</v>
      </c>
      <c r="X131" s="1" t="s">
        <v>92</v>
      </c>
      <c r="Y131" s="3" t="s">
        <v>97</v>
      </c>
      <c r="Z131" s="4" t="s">
        <v>241</v>
      </c>
      <c r="AA131" s="3"/>
      <c r="AB131" s="4"/>
    </row>
    <row r="132" spans="1:28" x14ac:dyDescent="0.25">
      <c r="A132" s="3" t="s">
        <v>144</v>
      </c>
      <c r="B132" s="3" t="s">
        <v>176</v>
      </c>
      <c r="C132" s="3" t="s">
        <v>210</v>
      </c>
      <c r="D132" s="14" t="s">
        <v>552</v>
      </c>
      <c r="E132" s="3" t="s">
        <v>177</v>
      </c>
      <c r="F132" s="3" t="s">
        <v>63</v>
      </c>
      <c r="G132" s="3" t="s">
        <v>166</v>
      </c>
      <c r="H132" s="3" t="s">
        <v>229</v>
      </c>
      <c r="I132" s="9">
        <v>10.55</v>
      </c>
      <c r="K132" s="5">
        <v>259.57690543744036</v>
      </c>
      <c r="R132" s="3">
        <v>96</v>
      </c>
      <c r="S132" s="3">
        <v>4</v>
      </c>
      <c r="T132" s="3">
        <v>50</v>
      </c>
      <c r="U132" s="3">
        <v>50</v>
      </c>
      <c r="V132" s="3">
        <v>0</v>
      </c>
      <c r="W132" s="3">
        <v>1.29</v>
      </c>
      <c r="X132" s="1" t="s">
        <v>92</v>
      </c>
      <c r="Y132" s="3" t="s">
        <v>97</v>
      </c>
      <c r="Z132" s="4" t="s">
        <v>241</v>
      </c>
      <c r="AA132" s="3"/>
      <c r="AB132" s="4"/>
    </row>
    <row r="133" spans="1:28" x14ac:dyDescent="0.25">
      <c r="A133" s="3" t="s">
        <v>149</v>
      </c>
      <c r="B133" s="3" t="s">
        <v>178</v>
      </c>
      <c r="C133" s="3" t="s">
        <v>211</v>
      </c>
      <c r="D133" s="14" t="s">
        <v>555</v>
      </c>
      <c r="E133" s="3" t="s">
        <v>153</v>
      </c>
      <c r="F133" s="3" t="s">
        <v>251</v>
      </c>
      <c r="G133" s="3" t="s">
        <v>154</v>
      </c>
      <c r="H133" s="3" t="s">
        <v>230</v>
      </c>
      <c r="I133" s="9">
        <v>10.199999999999999</v>
      </c>
      <c r="K133" s="5"/>
      <c r="R133" s="3">
        <v>100</v>
      </c>
      <c r="S133" s="3">
        <v>0</v>
      </c>
      <c r="T133" s="3">
        <v>14.29</v>
      </c>
      <c r="U133" s="3">
        <v>85.71</v>
      </c>
      <c r="V133" s="3">
        <v>0</v>
      </c>
      <c r="W133" s="3">
        <v>1.42855</v>
      </c>
      <c r="X133" s="1" t="s">
        <v>93</v>
      </c>
      <c r="Y133" s="3"/>
      <c r="Z133" s="4" t="s">
        <v>244</v>
      </c>
      <c r="AA133" s="3"/>
      <c r="AB133" s="4"/>
    </row>
    <row r="134" spans="1:28" x14ac:dyDescent="0.25">
      <c r="A134" s="3" t="s">
        <v>179</v>
      </c>
      <c r="B134" s="3" t="s">
        <v>180</v>
      </c>
      <c r="C134" s="3" t="s">
        <v>212</v>
      </c>
      <c r="D134" s="14" t="s">
        <v>535</v>
      </c>
      <c r="E134" s="3" t="s">
        <v>181</v>
      </c>
      <c r="F134" s="3" t="s">
        <v>249</v>
      </c>
      <c r="G134" s="3" t="s">
        <v>55</v>
      </c>
      <c r="H134" s="3" t="s">
        <v>231</v>
      </c>
      <c r="I134" s="9">
        <v>14.1</v>
      </c>
      <c r="K134" s="5">
        <v>135.13152084426699</v>
      </c>
      <c r="R134" s="3">
        <v>94</v>
      </c>
      <c r="S134" s="3">
        <v>6</v>
      </c>
      <c r="T134" s="3">
        <v>20</v>
      </c>
      <c r="U134" s="3">
        <v>80</v>
      </c>
      <c r="V134" s="3">
        <v>0</v>
      </c>
      <c r="W134" s="3">
        <v>1.46</v>
      </c>
      <c r="X134" s="1" t="s">
        <v>93</v>
      </c>
      <c r="Y134" s="3" t="s">
        <v>95</v>
      </c>
      <c r="Z134" s="4" t="s">
        <v>247</v>
      </c>
      <c r="AA134" s="3"/>
      <c r="AB134" s="4"/>
    </row>
    <row r="135" spans="1:28" x14ac:dyDescent="0.25">
      <c r="A135" s="3" t="s">
        <v>179</v>
      </c>
      <c r="B135" s="3" t="s">
        <v>182</v>
      </c>
      <c r="C135" s="3" t="s">
        <v>213</v>
      </c>
      <c r="D135" s="14" t="s">
        <v>535</v>
      </c>
      <c r="E135" s="3" t="s">
        <v>183</v>
      </c>
      <c r="F135" s="3" t="s">
        <v>249</v>
      </c>
      <c r="G135" s="3" t="s">
        <v>55</v>
      </c>
      <c r="H135" s="3" t="s">
        <v>232</v>
      </c>
      <c r="I135" s="9">
        <v>14.6</v>
      </c>
      <c r="K135" s="5">
        <v>98.611537328382809</v>
      </c>
      <c r="R135" s="3">
        <v>100</v>
      </c>
      <c r="S135" s="3">
        <v>0</v>
      </c>
      <c r="T135" s="3">
        <v>0</v>
      </c>
      <c r="U135" s="3">
        <v>100</v>
      </c>
      <c r="V135" s="3">
        <v>0</v>
      </c>
      <c r="W135" s="3">
        <v>1.5</v>
      </c>
      <c r="X135" s="1" t="s">
        <v>93</v>
      </c>
      <c r="Y135" s="3" t="s">
        <v>94</v>
      </c>
      <c r="Z135" s="4" t="s">
        <v>247</v>
      </c>
      <c r="AA135" s="3"/>
      <c r="AB135" s="4"/>
    </row>
    <row r="136" spans="1:28" x14ac:dyDescent="0.25">
      <c r="A136" s="3" t="s">
        <v>179</v>
      </c>
      <c r="B136" s="3" t="s">
        <v>184</v>
      </c>
      <c r="C136" s="3" t="s">
        <v>214</v>
      </c>
      <c r="D136" s="14" t="s">
        <v>535</v>
      </c>
      <c r="E136" s="3" t="s">
        <v>185</v>
      </c>
      <c r="F136" s="3" t="s">
        <v>249</v>
      </c>
      <c r="G136" s="3" t="s">
        <v>186</v>
      </c>
      <c r="H136" s="3" t="s">
        <v>233</v>
      </c>
      <c r="I136" s="9">
        <v>16</v>
      </c>
      <c r="K136" s="5">
        <v>118.52338816831021</v>
      </c>
      <c r="R136" s="3">
        <v>53.3</v>
      </c>
      <c r="S136" s="3">
        <v>46.6</v>
      </c>
      <c r="T136" s="3">
        <v>10.3</v>
      </c>
      <c r="U136" s="3">
        <v>86.2</v>
      </c>
      <c r="V136" s="3">
        <v>3.4</v>
      </c>
      <c r="W136" s="3">
        <v>1.9300000000000002</v>
      </c>
      <c r="X136" s="1" t="s">
        <v>91</v>
      </c>
      <c r="Y136" s="3" t="s">
        <v>95</v>
      </c>
      <c r="Z136" s="4" t="s">
        <v>247</v>
      </c>
      <c r="AA136" s="3"/>
      <c r="AB136" s="4"/>
    </row>
    <row r="139" spans="1:28" x14ac:dyDescent="0.25">
      <c r="A139" s="6" t="s">
        <v>451</v>
      </c>
    </row>
    <row r="140" spans="1:28" x14ac:dyDescent="0.25">
      <c r="A140" s="6" t="s">
        <v>575</v>
      </c>
    </row>
    <row r="141" spans="1:28" x14ac:dyDescent="0.25">
      <c r="A141" s="6" t="s">
        <v>574</v>
      </c>
    </row>
    <row r="142" spans="1:28" x14ac:dyDescent="0.25">
      <c r="A142" s="6" t="s">
        <v>456</v>
      </c>
    </row>
    <row r="143" spans="1:28" x14ac:dyDescent="0.25">
      <c r="A143" s="6" t="s">
        <v>467</v>
      </c>
    </row>
    <row r="144" spans="1:28" x14ac:dyDescent="0.25">
      <c r="A144" s="6" t="s">
        <v>459</v>
      </c>
    </row>
    <row r="145" spans="1:1" x14ac:dyDescent="0.25">
      <c r="A145" s="6" t="s">
        <v>484</v>
      </c>
    </row>
    <row r="146" spans="1:1" x14ac:dyDescent="0.25">
      <c r="A146" s="6" t="s">
        <v>485</v>
      </c>
    </row>
    <row r="147" spans="1:1" x14ac:dyDescent="0.25">
      <c r="A147" s="6" t="s">
        <v>462</v>
      </c>
    </row>
    <row r="148" spans="1:1" x14ac:dyDescent="0.25">
      <c r="A148" s="6" t="s">
        <v>478</v>
      </c>
    </row>
    <row r="149" spans="1:1" x14ac:dyDescent="0.25">
      <c r="A149" s="22" t="s">
        <v>494</v>
      </c>
    </row>
    <row r="150" spans="1:1" x14ac:dyDescent="0.25">
      <c r="A150" s="22" t="s">
        <v>498</v>
      </c>
    </row>
    <row r="151" spans="1:1" x14ac:dyDescent="0.25">
      <c r="A151" s="22" t="s">
        <v>497</v>
      </c>
    </row>
    <row r="152" spans="1:1" x14ac:dyDescent="0.25">
      <c r="A152" s="22" t="s">
        <v>493</v>
      </c>
    </row>
    <row r="153" spans="1:1" x14ac:dyDescent="0.25">
      <c r="A153" s="6" t="s">
        <v>489</v>
      </c>
    </row>
    <row r="154" spans="1:1" x14ac:dyDescent="0.25">
      <c r="A154" s="6" t="s">
        <v>460</v>
      </c>
    </row>
    <row r="155" spans="1:1" x14ac:dyDescent="0.25">
      <c r="A155" s="6" t="s">
        <v>486</v>
      </c>
    </row>
    <row r="156" spans="1:1" x14ac:dyDescent="0.25">
      <c r="A156" s="6" t="s">
        <v>471</v>
      </c>
    </row>
    <row r="157" spans="1:1" x14ac:dyDescent="0.25">
      <c r="A157" s="6" t="s">
        <v>477</v>
      </c>
    </row>
    <row r="158" spans="1:1" x14ac:dyDescent="0.25">
      <c r="A158" s="6" t="s">
        <v>454</v>
      </c>
    </row>
    <row r="159" spans="1:1" x14ac:dyDescent="0.25">
      <c r="A159" s="6" t="s">
        <v>470</v>
      </c>
    </row>
    <row r="160" spans="1:1" x14ac:dyDescent="0.25">
      <c r="A160" s="6" t="s">
        <v>472</v>
      </c>
    </row>
    <row r="161" spans="1:1" x14ac:dyDescent="0.25">
      <c r="A161" s="6" t="s">
        <v>577</v>
      </c>
    </row>
    <row r="162" spans="1:1" x14ac:dyDescent="0.25">
      <c r="A162" s="6" t="s">
        <v>576</v>
      </c>
    </row>
    <row r="163" spans="1:1" x14ac:dyDescent="0.25">
      <c r="A163" s="6" t="s">
        <v>474</v>
      </c>
    </row>
    <row r="164" spans="1:1" x14ac:dyDescent="0.25">
      <c r="A164" s="6" t="s">
        <v>469</v>
      </c>
    </row>
    <row r="165" spans="1:1" x14ac:dyDescent="0.25">
      <c r="A165" s="6" t="s">
        <v>490</v>
      </c>
    </row>
    <row r="166" spans="1:1" x14ac:dyDescent="0.25">
      <c r="A166" s="22" t="s">
        <v>495</v>
      </c>
    </row>
    <row r="167" spans="1:1" x14ac:dyDescent="0.25">
      <c r="A167" s="6" t="s">
        <v>480</v>
      </c>
    </row>
    <row r="168" spans="1:1" x14ac:dyDescent="0.25">
      <c r="A168" s="6" t="s">
        <v>519</v>
      </c>
    </row>
    <row r="169" spans="1:1" x14ac:dyDescent="0.25">
      <c r="A169" s="6" t="s">
        <v>455</v>
      </c>
    </row>
    <row r="170" spans="1:1" x14ac:dyDescent="0.25">
      <c r="A170" s="6" t="s">
        <v>461</v>
      </c>
    </row>
    <row r="171" spans="1:1" x14ac:dyDescent="0.25">
      <c r="A171" s="6" t="s">
        <v>487</v>
      </c>
    </row>
    <row r="172" spans="1:1" x14ac:dyDescent="0.25">
      <c r="A172" s="6" t="s">
        <v>496</v>
      </c>
    </row>
    <row r="173" spans="1:1" x14ac:dyDescent="0.25">
      <c r="A173" s="6" t="s">
        <v>475</v>
      </c>
    </row>
    <row r="174" spans="1:1" x14ac:dyDescent="0.25">
      <c r="A174" s="6" t="s">
        <v>468</v>
      </c>
    </row>
    <row r="175" spans="1:1" x14ac:dyDescent="0.25">
      <c r="A175" s="6" t="s">
        <v>499</v>
      </c>
    </row>
    <row r="176" spans="1:1" x14ac:dyDescent="0.25">
      <c r="A176" s="6" t="s">
        <v>488</v>
      </c>
    </row>
    <row r="177" spans="1:1" x14ac:dyDescent="0.25">
      <c r="A177" s="6" t="s">
        <v>500</v>
      </c>
    </row>
    <row r="178" spans="1:1" x14ac:dyDescent="0.25">
      <c r="A178" s="6" t="s">
        <v>501</v>
      </c>
    </row>
    <row r="179" spans="1:1" x14ac:dyDescent="0.25">
      <c r="A179" s="6" t="s">
        <v>465</v>
      </c>
    </row>
    <row r="180" spans="1:1" x14ac:dyDescent="0.25">
      <c r="A180" s="6" t="s">
        <v>476</v>
      </c>
    </row>
    <row r="181" spans="1:1" x14ac:dyDescent="0.25">
      <c r="A181" s="6" t="s">
        <v>483</v>
      </c>
    </row>
    <row r="182" spans="1:1" x14ac:dyDescent="0.25">
      <c r="A182" s="6" t="s">
        <v>515</v>
      </c>
    </row>
    <row r="183" spans="1:1" x14ac:dyDescent="0.25">
      <c r="A183" s="6" t="s">
        <v>516</v>
      </c>
    </row>
    <row r="184" spans="1:1" x14ac:dyDescent="0.25">
      <c r="A184" s="6" t="s">
        <v>517</v>
      </c>
    </row>
    <row r="185" spans="1:1" x14ac:dyDescent="0.25">
      <c r="A185" s="6" t="s">
        <v>453</v>
      </c>
    </row>
    <row r="186" spans="1:1" x14ac:dyDescent="0.25">
      <c r="A186" s="6" t="s">
        <v>481</v>
      </c>
    </row>
    <row r="187" spans="1:1" x14ac:dyDescent="0.25">
      <c r="A187" s="6" t="s">
        <v>482</v>
      </c>
    </row>
    <row r="188" spans="1:1" ht="15.75" x14ac:dyDescent="0.3">
      <c r="A188" s="23" t="s">
        <v>585</v>
      </c>
    </row>
    <row r="189" spans="1:1" x14ac:dyDescent="0.25">
      <c r="A189" s="6" t="s">
        <v>464</v>
      </c>
    </row>
    <row r="190" spans="1:1" x14ac:dyDescent="0.25">
      <c r="A190" s="6" t="s">
        <v>463</v>
      </c>
    </row>
    <row r="191" spans="1:1" x14ac:dyDescent="0.25">
      <c r="A191" s="6" t="s">
        <v>502</v>
      </c>
    </row>
    <row r="192" spans="1:1" x14ac:dyDescent="0.25">
      <c r="A192" s="6" t="s">
        <v>586</v>
      </c>
    </row>
    <row r="193" spans="1:1" x14ac:dyDescent="0.25">
      <c r="A193" s="6" t="s">
        <v>466</v>
      </c>
    </row>
    <row r="194" spans="1:1" x14ac:dyDescent="0.25">
      <c r="A194" s="6" t="s">
        <v>587</v>
      </c>
    </row>
    <row r="195" spans="1:1" x14ac:dyDescent="0.25">
      <c r="A195" s="6" t="s">
        <v>491</v>
      </c>
    </row>
    <row r="196" spans="1:1" x14ac:dyDescent="0.25">
      <c r="A196" s="6" t="s">
        <v>492</v>
      </c>
    </row>
    <row r="197" spans="1:1" x14ac:dyDescent="0.25">
      <c r="A197" s="6" t="s">
        <v>479</v>
      </c>
    </row>
    <row r="198" spans="1:1" x14ac:dyDescent="0.25">
      <c r="A198" s="6" t="s">
        <v>458</v>
      </c>
    </row>
    <row r="199" spans="1:1" x14ac:dyDescent="0.25">
      <c r="A199" s="6" t="s">
        <v>518</v>
      </c>
    </row>
  </sheetData>
  <pageMargins left="0.7" right="0.7" top="0.75" bottom="0.75" header="0.3" footer="0.3"/>
  <pageSetup paperSize="9" orientation="portrait" horizontalDpi="300" r:id="rId1"/>
  <headerFooter>
    <oddFooter>&amp;L&amp;1#&amp;"Calibri"&amp;11&amp;K000000Classification: Protected 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86"/>
  <sheetViews>
    <sheetView topLeftCell="Z1" workbookViewId="0">
      <selection sqref="A1:XFD1048576"/>
    </sheetView>
  </sheetViews>
  <sheetFormatPr defaultColWidth="8.85546875" defaultRowHeight="15" x14ac:dyDescent="0.25"/>
  <cols>
    <col min="1" max="1" width="17.42578125" style="22" bestFit="1" customWidth="1"/>
    <col min="2" max="2" width="21.7109375" style="22" bestFit="1" customWidth="1"/>
    <col min="3" max="3" width="30.42578125" style="22" bestFit="1" customWidth="1"/>
    <col min="4" max="4" width="36.5703125" style="26" customWidth="1"/>
    <col min="5" max="5" width="11.28515625" style="22" customWidth="1"/>
    <col min="6" max="6" width="12" style="22" bestFit="1" customWidth="1"/>
    <col min="7" max="7" width="20.42578125" style="22" bestFit="1" customWidth="1"/>
    <col min="8" max="8" width="27" style="22" bestFit="1" customWidth="1"/>
    <col min="9" max="9" width="8.85546875" style="22"/>
    <col min="10" max="10" width="14.28515625" style="22" bestFit="1" customWidth="1"/>
    <col min="11" max="18" width="8.85546875" style="22"/>
    <col min="19" max="21" width="12" style="22" bestFit="1" customWidth="1"/>
    <col min="22" max="22" width="29.85546875" style="22" bestFit="1" customWidth="1"/>
    <col min="23" max="23" width="36.7109375" style="22" bestFit="1" customWidth="1"/>
    <col min="24" max="24" width="14" style="22" bestFit="1" customWidth="1"/>
    <col min="25" max="25" width="52" style="22" bestFit="1" customWidth="1"/>
    <col min="26" max="26" width="20.42578125" style="22" bestFit="1" customWidth="1"/>
    <col min="27" max="27" width="19.28515625" style="22" bestFit="1" customWidth="1"/>
    <col min="28" max="28" width="24.140625" style="22" bestFit="1" customWidth="1"/>
    <col min="29" max="29" width="26" style="22" bestFit="1" customWidth="1"/>
    <col min="30" max="30" width="10" style="22" bestFit="1" customWidth="1"/>
    <col min="31" max="37" width="8.85546875" style="22"/>
    <col min="38" max="38" width="36.7109375" style="22" bestFit="1" customWidth="1"/>
    <col min="39" max="39" width="26.140625" style="22" bestFit="1" customWidth="1"/>
    <col min="40" max="16384" width="8.85546875" style="22"/>
  </cols>
  <sheetData>
    <row r="1" spans="1:39" x14ac:dyDescent="0.25">
      <c r="A1" s="22" t="s">
        <v>0</v>
      </c>
      <c r="B1" s="22" t="s">
        <v>1</v>
      </c>
      <c r="C1" s="22" t="s">
        <v>102</v>
      </c>
      <c r="D1" s="26" t="s">
        <v>2</v>
      </c>
      <c r="E1" s="22" t="s">
        <v>248</v>
      </c>
      <c r="F1" s="22" t="s">
        <v>3</v>
      </c>
      <c r="G1" s="22" t="s">
        <v>253</v>
      </c>
      <c r="H1" s="22" t="s">
        <v>121</v>
      </c>
      <c r="I1" s="22" t="s">
        <v>98</v>
      </c>
      <c r="J1" s="22" t="s">
        <v>4</v>
      </c>
      <c r="K1" s="22" t="s">
        <v>89</v>
      </c>
      <c r="L1" s="22" t="s">
        <v>84</v>
      </c>
      <c r="M1" s="22" t="s">
        <v>85</v>
      </c>
      <c r="N1" s="22" t="s">
        <v>86</v>
      </c>
      <c r="O1" s="22" t="s">
        <v>87</v>
      </c>
      <c r="P1" s="22" t="s">
        <v>88</v>
      </c>
      <c r="Q1" s="22" t="s">
        <v>74</v>
      </c>
      <c r="R1" s="22" t="s">
        <v>75</v>
      </c>
      <c r="S1" s="22" t="s">
        <v>76</v>
      </c>
      <c r="T1" s="22" t="s">
        <v>77</v>
      </c>
      <c r="U1" s="22" t="s">
        <v>78</v>
      </c>
      <c r="V1" s="22" t="s">
        <v>122</v>
      </c>
      <c r="W1" s="22" t="s">
        <v>79</v>
      </c>
      <c r="X1" s="22" t="s">
        <v>80</v>
      </c>
      <c r="Y1" s="22" t="s">
        <v>81</v>
      </c>
      <c r="Z1" s="22" t="s">
        <v>273</v>
      </c>
      <c r="AA1" s="22" t="s">
        <v>271</v>
      </c>
      <c r="AB1" s="22" t="s">
        <v>272</v>
      </c>
      <c r="AC1" s="22" t="s">
        <v>326</v>
      </c>
      <c r="AD1" s="22" t="s">
        <v>354</v>
      </c>
      <c r="AE1" s="22" t="s">
        <v>355</v>
      </c>
      <c r="AF1" s="22" t="s">
        <v>356</v>
      </c>
      <c r="AG1" s="22" t="s">
        <v>357</v>
      </c>
      <c r="AH1" s="22" t="s">
        <v>358</v>
      </c>
      <c r="AI1" s="22" t="s">
        <v>359</v>
      </c>
      <c r="AJ1" s="22" t="s">
        <v>360</v>
      </c>
      <c r="AK1" s="22" t="s">
        <v>361</v>
      </c>
      <c r="AL1" s="22" t="s">
        <v>362</v>
      </c>
      <c r="AM1" s="22" t="s">
        <v>363</v>
      </c>
    </row>
    <row r="2" spans="1:39" x14ac:dyDescent="0.25">
      <c r="A2" s="27" t="s">
        <v>5</v>
      </c>
      <c r="B2" s="27" t="s">
        <v>6</v>
      </c>
      <c r="C2" s="27" t="s">
        <v>104</v>
      </c>
      <c r="D2" s="26" t="s">
        <v>100</v>
      </c>
      <c r="E2" s="22" t="s">
        <v>63</v>
      </c>
      <c r="F2" s="22" t="s">
        <v>8</v>
      </c>
      <c r="G2" s="22" t="s">
        <v>254</v>
      </c>
      <c r="H2" s="22">
        <v>2.1999999999999999E-2</v>
      </c>
      <c r="I2" s="22">
        <v>4</v>
      </c>
      <c r="J2" s="22">
        <v>374.10980781473165</v>
      </c>
      <c r="K2" s="22">
        <v>9</v>
      </c>
      <c r="L2" s="22">
        <v>1</v>
      </c>
      <c r="M2" s="22">
        <v>8</v>
      </c>
      <c r="N2" s="22">
        <v>3</v>
      </c>
      <c r="O2" s="22">
        <v>3</v>
      </c>
      <c r="P2" s="22">
        <v>3</v>
      </c>
      <c r="Q2" s="22">
        <v>11.111111111111111</v>
      </c>
      <c r="R2" s="22">
        <v>88.888888888888886</v>
      </c>
      <c r="S2" s="22">
        <v>33.333333333333329</v>
      </c>
      <c r="T2" s="22">
        <v>33.333333333333329</v>
      </c>
      <c r="U2" s="22">
        <v>33.333333333333329</v>
      </c>
      <c r="V2" s="22">
        <v>2.3888888888888888</v>
      </c>
      <c r="W2" s="22" t="s">
        <v>90</v>
      </c>
      <c r="X2" s="22" t="s">
        <v>94</v>
      </c>
      <c r="Y2" s="22" t="s">
        <v>119</v>
      </c>
      <c r="Z2" s="22">
        <v>682.66666666666652</v>
      </c>
      <c r="AA2" s="22">
        <v>91.66</v>
      </c>
      <c r="AB2" s="22">
        <v>11.244</v>
      </c>
      <c r="AC2" s="22" t="s">
        <v>329</v>
      </c>
      <c r="AD2" s="22">
        <v>25</v>
      </c>
      <c r="AE2" s="22">
        <v>14.5</v>
      </c>
      <c r="AF2" s="22">
        <v>25.7</v>
      </c>
      <c r="AG2" s="22">
        <v>20</v>
      </c>
      <c r="AH2" s="22">
        <v>25</v>
      </c>
      <c r="AI2" s="22">
        <v>12</v>
      </c>
      <c r="AJ2" s="22">
        <v>0.7</v>
      </c>
      <c r="AK2" s="22">
        <v>0</v>
      </c>
      <c r="AL2" s="22" t="s">
        <v>90</v>
      </c>
      <c r="AM2" s="22" t="s">
        <v>368</v>
      </c>
    </row>
    <row r="3" spans="1:39" x14ac:dyDescent="0.25">
      <c r="A3" s="27" t="s">
        <v>5</v>
      </c>
      <c r="B3" s="27" t="s">
        <v>6</v>
      </c>
      <c r="C3" s="27" t="s">
        <v>104</v>
      </c>
      <c r="D3" s="26" t="s">
        <v>72</v>
      </c>
      <c r="E3" s="22" t="s">
        <v>63</v>
      </c>
      <c r="F3" s="22" t="s">
        <v>8</v>
      </c>
      <c r="G3" s="22" t="s">
        <v>255</v>
      </c>
      <c r="H3" s="22">
        <v>0.04</v>
      </c>
      <c r="I3" s="22">
        <v>27</v>
      </c>
      <c r="J3" s="22">
        <v>487.04821858843013</v>
      </c>
      <c r="K3" s="22">
        <v>23</v>
      </c>
      <c r="L3" s="22">
        <v>2</v>
      </c>
      <c r="M3" s="22">
        <v>21</v>
      </c>
      <c r="N3" s="22">
        <v>3</v>
      </c>
      <c r="O3" s="22">
        <v>16</v>
      </c>
      <c r="P3" s="22">
        <v>4</v>
      </c>
      <c r="Q3" s="22">
        <v>8.695652173913043</v>
      </c>
      <c r="R3" s="22">
        <v>91.304347826086953</v>
      </c>
      <c r="S3" s="22">
        <v>13.043478260869565</v>
      </c>
      <c r="T3" s="22">
        <v>69.565217391304344</v>
      </c>
      <c r="U3" s="22">
        <v>17.391304347826086</v>
      </c>
      <c r="V3" s="22">
        <v>2.4347826086956523</v>
      </c>
      <c r="W3" s="22" t="s">
        <v>90</v>
      </c>
      <c r="X3" s="22" t="s">
        <v>97</v>
      </c>
      <c r="Y3" s="22" t="s">
        <v>119</v>
      </c>
      <c r="Z3" s="22">
        <v>706.66666666666652</v>
      </c>
      <c r="AA3" s="22">
        <v>64</v>
      </c>
      <c r="AB3" s="22">
        <v>23</v>
      </c>
      <c r="AC3" s="22" t="s">
        <v>332</v>
      </c>
      <c r="AD3" s="22">
        <v>23</v>
      </c>
      <c r="AE3" s="22">
        <v>13.8</v>
      </c>
      <c r="AF3" s="22">
        <v>19</v>
      </c>
      <c r="AG3" s="22">
        <v>21.7</v>
      </c>
      <c r="AH3" s="22">
        <v>17.399999999999999</v>
      </c>
      <c r="AI3" s="22">
        <v>17.399999999999999</v>
      </c>
      <c r="AJ3" s="22">
        <v>1.1000000000000001</v>
      </c>
      <c r="AK3" s="22">
        <v>21.7</v>
      </c>
      <c r="AL3" s="22" t="s">
        <v>90</v>
      </c>
      <c r="AM3" s="22" t="s">
        <v>368</v>
      </c>
    </row>
    <row r="4" spans="1:39" x14ac:dyDescent="0.25">
      <c r="A4" s="27" t="s">
        <v>5</v>
      </c>
      <c r="B4" s="27" t="s">
        <v>312</v>
      </c>
      <c r="C4" s="27" t="s">
        <v>313</v>
      </c>
      <c r="D4" s="26" t="s">
        <v>314</v>
      </c>
      <c r="E4" s="22" t="s">
        <v>63</v>
      </c>
      <c r="F4" s="22" t="s">
        <v>315</v>
      </c>
      <c r="G4" s="22" t="s">
        <v>255</v>
      </c>
      <c r="H4" s="22">
        <v>0.04</v>
      </c>
      <c r="I4" s="22" t="s">
        <v>26</v>
      </c>
      <c r="J4" s="22">
        <v>234.36049638392052</v>
      </c>
      <c r="K4" s="22">
        <v>2</v>
      </c>
      <c r="L4" s="22">
        <v>0</v>
      </c>
      <c r="M4" s="22">
        <v>2</v>
      </c>
      <c r="N4" s="22">
        <v>0</v>
      </c>
      <c r="O4" s="22">
        <v>1</v>
      </c>
      <c r="P4" s="22">
        <v>1</v>
      </c>
      <c r="Q4" s="22">
        <v>0</v>
      </c>
      <c r="R4" s="22">
        <v>100</v>
      </c>
      <c r="S4" s="22">
        <v>0</v>
      </c>
      <c r="T4" s="22">
        <v>50</v>
      </c>
      <c r="U4" s="22">
        <v>50</v>
      </c>
      <c r="V4" s="22">
        <v>2.75</v>
      </c>
      <c r="W4" s="22" t="s">
        <v>90</v>
      </c>
      <c r="X4" s="22" t="s">
        <v>94</v>
      </c>
      <c r="Y4" s="22" t="s">
        <v>316</v>
      </c>
    </row>
    <row r="5" spans="1:39" x14ac:dyDescent="0.25">
      <c r="A5" s="27" t="s">
        <v>5</v>
      </c>
      <c r="B5" s="27" t="s">
        <v>6</v>
      </c>
      <c r="C5" s="27" t="s">
        <v>104</v>
      </c>
      <c r="D5" s="26" t="s">
        <v>17</v>
      </c>
      <c r="E5" s="22" t="s">
        <v>63</v>
      </c>
      <c r="F5" s="22" t="s">
        <v>13</v>
      </c>
      <c r="G5" s="22" t="s">
        <v>256</v>
      </c>
      <c r="H5" s="22">
        <v>6.2E-2</v>
      </c>
      <c r="I5" s="22">
        <v>6</v>
      </c>
      <c r="J5" s="22">
        <v>475.73653471517781</v>
      </c>
      <c r="K5" s="22">
        <v>9</v>
      </c>
      <c r="L5" s="22">
        <v>0</v>
      </c>
      <c r="M5" s="22">
        <v>9</v>
      </c>
      <c r="N5" s="22">
        <v>5</v>
      </c>
      <c r="O5" s="22">
        <v>3</v>
      </c>
      <c r="P5" s="22">
        <v>1</v>
      </c>
      <c r="Q5" s="22">
        <v>0</v>
      </c>
      <c r="R5" s="22">
        <v>100</v>
      </c>
      <c r="S5" s="22">
        <v>55.555555555555557</v>
      </c>
      <c r="T5" s="22">
        <v>33.333333333333329</v>
      </c>
      <c r="U5" s="22">
        <v>11.111111111111111</v>
      </c>
      <c r="V5" s="22">
        <v>2.2777777777777777</v>
      </c>
      <c r="W5" s="22" t="s">
        <v>90</v>
      </c>
      <c r="X5" s="22" t="s">
        <v>97</v>
      </c>
      <c r="Y5" s="22" t="s">
        <v>119</v>
      </c>
    </row>
    <row r="6" spans="1:39" x14ac:dyDescent="0.25">
      <c r="A6" s="27" t="s">
        <v>5</v>
      </c>
      <c r="B6" s="27" t="s">
        <v>6</v>
      </c>
      <c r="C6" s="27" t="s">
        <v>104</v>
      </c>
      <c r="D6" s="26" t="s">
        <v>19</v>
      </c>
      <c r="E6" s="22" t="s">
        <v>63</v>
      </c>
      <c r="F6" s="22" t="s">
        <v>13</v>
      </c>
      <c r="G6" s="22" t="s">
        <v>256</v>
      </c>
      <c r="H6" s="22">
        <v>6.2E-2</v>
      </c>
      <c r="I6" s="22">
        <v>6</v>
      </c>
      <c r="J6" s="22">
        <v>413.54853913153374</v>
      </c>
      <c r="X6" s="22" t="s">
        <v>95</v>
      </c>
    </row>
    <row r="7" spans="1:39" x14ac:dyDescent="0.25">
      <c r="A7" s="27" t="s">
        <v>5</v>
      </c>
      <c r="B7" s="27" t="s">
        <v>6</v>
      </c>
      <c r="C7" s="27" t="s">
        <v>104</v>
      </c>
      <c r="D7" s="26" t="s">
        <v>12</v>
      </c>
      <c r="E7" s="22" t="s">
        <v>63</v>
      </c>
      <c r="F7" s="22" t="s">
        <v>13</v>
      </c>
      <c r="G7" s="22" t="s">
        <v>257</v>
      </c>
      <c r="H7" s="22">
        <v>9.6000000000000002E-2</v>
      </c>
      <c r="I7" s="22">
        <v>93</v>
      </c>
      <c r="J7" s="22">
        <v>510.57555357975025</v>
      </c>
      <c r="K7" s="22">
        <v>23</v>
      </c>
      <c r="L7" s="22">
        <v>2</v>
      </c>
      <c r="M7" s="22">
        <v>21</v>
      </c>
      <c r="N7" s="22">
        <v>3</v>
      </c>
      <c r="O7" s="22">
        <v>15</v>
      </c>
      <c r="P7" s="22">
        <v>5</v>
      </c>
      <c r="Q7" s="22">
        <v>8.6999999999999993</v>
      </c>
      <c r="R7" s="22">
        <v>91.3</v>
      </c>
      <c r="S7" s="22">
        <v>13</v>
      </c>
      <c r="T7" s="22">
        <v>65.2</v>
      </c>
      <c r="U7" s="22">
        <v>21.8</v>
      </c>
      <c r="V7" s="22">
        <v>2.4565217391304346</v>
      </c>
      <c r="W7" s="22" t="s">
        <v>90</v>
      </c>
      <c r="X7" s="22" t="s">
        <v>97</v>
      </c>
      <c r="Y7" s="22" t="s">
        <v>119</v>
      </c>
      <c r="Z7" s="22">
        <v>632.5454545454545</v>
      </c>
    </row>
    <row r="8" spans="1:39" x14ac:dyDescent="0.25">
      <c r="A8" s="27" t="s">
        <v>5</v>
      </c>
      <c r="B8" s="27" t="s">
        <v>312</v>
      </c>
      <c r="C8" s="27" t="s">
        <v>313</v>
      </c>
      <c r="D8" s="26" t="s">
        <v>12</v>
      </c>
      <c r="E8" s="22" t="s">
        <v>63</v>
      </c>
      <c r="F8" s="22" t="s">
        <v>13</v>
      </c>
      <c r="G8" s="22" t="s">
        <v>257</v>
      </c>
      <c r="H8" s="22">
        <v>9.6000000000000002E-2</v>
      </c>
      <c r="I8" s="22">
        <v>9</v>
      </c>
      <c r="J8" s="22">
        <v>251.08345782693289</v>
      </c>
      <c r="K8" s="22">
        <v>4</v>
      </c>
      <c r="L8" s="22">
        <v>1</v>
      </c>
      <c r="M8" s="22">
        <v>3</v>
      </c>
      <c r="N8" s="22">
        <v>1</v>
      </c>
      <c r="O8" s="22">
        <v>1</v>
      </c>
      <c r="P8" s="22">
        <v>2</v>
      </c>
      <c r="Q8" s="22">
        <v>25</v>
      </c>
      <c r="R8" s="22">
        <v>75</v>
      </c>
      <c r="S8" s="22">
        <v>25</v>
      </c>
      <c r="T8" s="22">
        <v>25</v>
      </c>
      <c r="U8" s="22">
        <v>50</v>
      </c>
      <c r="V8" s="22">
        <v>2.375</v>
      </c>
      <c r="W8" s="22" t="s">
        <v>90</v>
      </c>
      <c r="X8" s="22" t="s">
        <v>94</v>
      </c>
      <c r="Y8" s="22" t="s">
        <v>120</v>
      </c>
      <c r="Z8" s="22">
        <v>632.5454545454545</v>
      </c>
    </row>
    <row r="9" spans="1:39" x14ac:dyDescent="0.25">
      <c r="A9" s="27" t="s">
        <v>5</v>
      </c>
      <c r="B9" s="27" t="s">
        <v>6</v>
      </c>
      <c r="C9" s="27" t="s">
        <v>104</v>
      </c>
      <c r="D9" s="26" t="s">
        <v>21</v>
      </c>
      <c r="E9" s="22" t="s">
        <v>63</v>
      </c>
      <c r="F9" s="22" t="s">
        <v>13</v>
      </c>
      <c r="G9" s="22" t="s">
        <v>258</v>
      </c>
      <c r="H9" s="22">
        <v>0.11600000000000001</v>
      </c>
      <c r="I9" s="22">
        <v>8</v>
      </c>
      <c r="J9" s="22">
        <v>531.62048707758515</v>
      </c>
      <c r="K9" s="22">
        <v>8</v>
      </c>
      <c r="L9" s="22">
        <v>2</v>
      </c>
      <c r="M9" s="22">
        <v>6</v>
      </c>
      <c r="N9" s="22">
        <v>2</v>
      </c>
      <c r="O9" s="22">
        <v>4</v>
      </c>
      <c r="P9" s="22">
        <v>2</v>
      </c>
      <c r="Q9" s="22">
        <v>25</v>
      </c>
      <c r="R9" s="22">
        <v>75</v>
      </c>
      <c r="S9" s="22">
        <v>25</v>
      </c>
      <c r="T9" s="22">
        <v>50</v>
      </c>
      <c r="U9" s="22">
        <v>25</v>
      </c>
      <c r="V9" s="22">
        <v>2.25</v>
      </c>
      <c r="W9" s="22" t="s">
        <v>90</v>
      </c>
      <c r="X9" s="22" t="s">
        <v>97</v>
      </c>
      <c r="Y9" s="22" t="s">
        <v>119</v>
      </c>
      <c r="Z9" s="22">
        <v>934.5</v>
      </c>
    </row>
    <row r="10" spans="1:39" x14ac:dyDescent="0.25">
      <c r="A10" s="27" t="s">
        <v>5</v>
      </c>
      <c r="B10" s="27" t="s">
        <v>6</v>
      </c>
      <c r="C10" s="27" t="s">
        <v>104</v>
      </c>
      <c r="D10" s="26" t="s">
        <v>252</v>
      </c>
      <c r="E10" s="22" t="s">
        <v>63</v>
      </c>
      <c r="F10" s="22" t="s">
        <v>8</v>
      </c>
      <c r="G10" s="22" t="s">
        <v>259</v>
      </c>
      <c r="H10" s="22">
        <v>0.17499999999999999</v>
      </c>
      <c r="I10" s="22">
        <v>5</v>
      </c>
      <c r="J10" s="22">
        <v>299.99350965590986</v>
      </c>
      <c r="K10" s="22">
        <v>7</v>
      </c>
      <c r="L10" s="22">
        <v>0</v>
      </c>
      <c r="M10" s="22">
        <v>7</v>
      </c>
      <c r="N10" s="22">
        <v>0</v>
      </c>
      <c r="O10" s="22">
        <v>5</v>
      </c>
      <c r="P10" s="22">
        <v>2</v>
      </c>
      <c r="Q10" s="22">
        <v>0</v>
      </c>
      <c r="R10" s="22">
        <v>100</v>
      </c>
      <c r="S10" s="22">
        <v>0</v>
      </c>
      <c r="T10" s="22">
        <v>71.400000000000006</v>
      </c>
      <c r="U10" s="22">
        <v>28.6</v>
      </c>
      <c r="V10" s="22">
        <v>2.6428571428571428</v>
      </c>
      <c r="W10" s="22" t="s">
        <v>90</v>
      </c>
      <c r="X10" s="22" t="s">
        <v>94</v>
      </c>
      <c r="Y10" s="22" t="s">
        <v>120</v>
      </c>
      <c r="Z10" s="22">
        <v>761.42857142857156</v>
      </c>
      <c r="AA10" s="22">
        <v>81</v>
      </c>
      <c r="AB10" s="22">
        <v>20</v>
      </c>
      <c r="AC10" s="22" t="s">
        <v>331</v>
      </c>
    </row>
    <row r="11" spans="1:39" x14ac:dyDescent="0.25">
      <c r="A11" s="27" t="s">
        <v>5</v>
      </c>
      <c r="B11" s="27" t="s">
        <v>6</v>
      </c>
      <c r="C11" s="27" t="s">
        <v>104</v>
      </c>
      <c r="D11" s="26" t="s">
        <v>23</v>
      </c>
      <c r="E11" s="22" t="s">
        <v>63</v>
      </c>
      <c r="F11" s="22" t="s">
        <v>8</v>
      </c>
      <c r="G11" s="22" t="s">
        <v>260</v>
      </c>
      <c r="H11" s="22">
        <v>0.2</v>
      </c>
      <c r="I11" s="22">
        <v>32</v>
      </c>
      <c r="J11" s="22">
        <v>534.44509057699747</v>
      </c>
      <c r="K11" s="22">
        <v>8</v>
      </c>
      <c r="L11" s="22">
        <v>2</v>
      </c>
      <c r="M11" s="22">
        <v>6</v>
      </c>
      <c r="N11" s="22">
        <v>0</v>
      </c>
      <c r="O11" s="22">
        <v>7</v>
      </c>
      <c r="P11" s="22">
        <v>1</v>
      </c>
      <c r="Q11" s="22">
        <v>25</v>
      </c>
      <c r="R11" s="22">
        <v>75</v>
      </c>
      <c r="S11" s="22">
        <v>0</v>
      </c>
      <c r="T11" s="22">
        <v>87.5</v>
      </c>
      <c r="U11" s="22">
        <v>12.5</v>
      </c>
      <c r="V11" s="22">
        <v>2.3125</v>
      </c>
      <c r="W11" s="22" t="s">
        <v>90</v>
      </c>
      <c r="X11" s="22" t="s">
        <v>97</v>
      </c>
      <c r="Y11" s="22" t="s">
        <v>119</v>
      </c>
      <c r="Z11" s="22">
        <v>972.5454545454545</v>
      </c>
      <c r="AD11" s="22">
        <v>19</v>
      </c>
      <c r="AE11" s="22">
        <v>23.5</v>
      </c>
      <c r="AF11" s="22">
        <v>20.9</v>
      </c>
      <c r="AG11" s="22">
        <v>31.6</v>
      </c>
      <c r="AH11" s="22">
        <v>5.3</v>
      </c>
      <c r="AI11" s="22">
        <v>0</v>
      </c>
      <c r="AJ11" s="22">
        <v>1.2</v>
      </c>
      <c r="AK11" s="22">
        <v>15.8</v>
      </c>
      <c r="AL11" s="22" t="s">
        <v>90</v>
      </c>
      <c r="AM11" s="22" t="s">
        <v>368</v>
      </c>
    </row>
    <row r="12" spans="1:39" x14ac:dyDescent="0.25">
      <c r="A12" s="27" t="s">
        <v>5</v>
      </c>
      <c r="B12" s="27" t="s">
        <v>6</v>
      </c>
      <c r="C12" s="27" t="s">
        <v>104</v>
      </c>
      <c r="D12" s="26" t="s">
        <v>7</v>
      </c>
      <c r="E12" s="22" t="s">
        <v>63</v>
      </c>
      <c r="F12" s="22" t="s">
        <v>8</v>
      </c>
      <c r="G12" s="22" t="s">
        <v>261</v>
      </c>
      <c r="H12" s="22">
        <v>0.217</v>
      </c>
      <c r="I12" s="22">
        <v>17</v>
      </c>
      <c r="J12" s="22">
        <v>548.64740899534138</v>
      </c>
      <c r="K12" s="22">
        <v>10</v>
      </c>
      <c r="L12" s="22">
        <v>2</v>
      </c>
      <c r="M12" s="22">
        <v>8</v>
      </c>
      <c r="N12" s="22">
        <v>0</v>
      </c>
      <c r="O12" s="22">
        <v>8</v>
      </c>
      <c r="P12" s="22">
        <v>2</v>
      </c>
      <c r="Q12" s="22">
        <v>20</v>
      </c>
      <c r="R12" s="22">
        <v>80</v>
      </c>
      <c r="S12" s="22">
        <v>0</v>
      </c>
      <c r="T12" s="22">
        <v>80</v>
      </c>
      <c r="U12" s="22">
        <v>20</v>
      </c>
      <c r="V12" s="22">
        <v>2.4000000000000004</v>
      </c>
      <c r="W12" s="22" t="s">
        <v>90</v>
      </c>
      <c r="X12" s="22" t="s">
        <v>97</v>
      </c>
      <c r="Y12" s="22" t="s">
        <v>119</v>
      </c>
      <c r="Z12" s="22">
        <v>955.375</v>
      </c>
      <c r="AD12" s="22">
        <v>19</v>
      </c>
      <c r="AE12" s="22">
        <v>20.8</v>
      </c>
      <c r="AF12" s="22">
        <v>16.899999999999999</v>
      </c>
      <c r="AG12" s="22">
        <v>47.4</v>
      </c>
      <c r="AH12" s="22">
        <v>0</v>
      </c>
      <c r="AI12" s="22">
        <v>5.3</v>
      </c>
      <c r="AJ12" s="22">
        <v>1.2</v>
      </c>
      <c r="AK12" s="22">
        <v>42.1</v>
      </c>
      <c r="AL12" s="22" t="s">
        <v>93</v>
      </c>
      <c r="AM12" s="22" t="s">
        <v>368</v>
      </c>
    </row>
    <row r="13" spans="1:39" x14ac:dyDescent="0.25">
      <c r="A13" s="27" t="s">
        <v>5</v>
      </c>
      <c r="B13" s="27" t="s">
        <v>6</v>
      </c>
      <c r="C13" s="27" t="s">
        <v>104</v>
      </c>
      <c r="D13" s="26" t="s">
        <v>9</v>
      </c>
      <c r="E13" s="22" t="s">
        <v>63</v>
      </c>
      <c r="F13" s="22" t="s">
        <v>8</v>
      </c>
      <c r="G13" s="22" t="s">
        <v>261</v>
      </c>
      <c r="H13" s="22">
        <v>0.217</v>
      </c>
      <c r="I13" s="22">
        <v>23</v>
      </c>
      <c r="J13" s="22">
        <v>573.28000636251659</v>
      </c>
      <c r="K13" s="22">
        <v>6</v>
      </c>
      <c r="L13" s="22">
        <v>2</v>
      </c>
      <c r="M13" s="22">
        <v>4</v>
      </c>
      <c r="N13" s="22">
        <v>2</v>
      </c>
      <c r="O13" s="22">
        <v>3</v>
      </c>
      <c r="P13" s="22">
        <v>1</v>
      </c>
      <c r="Q13" s="22">
        <v>33.333333333333329</v>
      </c>
      <c r="R13" s="22">
        <v>66.666666666666657</v>
      </c>
      <c r="S13" s="22">
        <v>33.333333333333329</v>
      </c>
      <c r="T13" s="22">
        <v>50</v>
      </c>
      <c r="U13" s="22">
        <v>16.666666666666664</v>
      </c>
      <c r="V13" s="22">
        <v>2.0833333333333335</v>
      </c>
      <c r="W13" s="22" t="s">
        <v>91</v>
      </c>
      <c r="X13" s="22" t="s">
        <v>96</v>
      </c>
      <c r="Y13" s="22" t="s">
        <v>119</v>
      </c>
      <c r="Z13" s="22">
        <v>955.375</v>
      </c>
      <c r="AA13" s="22">
        <v>44.5625</v>
      </c>
      <c r="AB13" s="22">
        <v>15.666666666666666</v>
      </c>
      <c r="AC13" s="22" t="s">
        <v>336</v>
      </c>
      <c r="AD13" s="22">
        <v>21</v>
      </c>
      <c r="AE13" s="22">
        <v>16.600000000000001</v>
      </c>
      <c r="AF13" s="22">
        <v>19.399999999999999</v>
      </c>
      <c r="AG13" s="22">
        <v>28.6</v>
      </c>
      <c r="AH13" s="22">
        <v>28.6</v>
      </c>
      <c r="AI13" s="22">
        <v>0</v>
      </c>
      <c r="AJ13" s="22">
        <v>1.3</v>
      </c>
      <c r="AK13" s="22">
        <v>19</v>
      </c>
      <c r="AL13" s="22" t="s">
        <v>90</v>
      </c>
      <c r="AM13" s="22" t="s">
        <v>368</v>
      </c>
    </row>
    <row r="14" spans="1:39" x14ac:dyDescent="0.25">
      <c r="A14" s="27" t="s">
        <v>5</v>
      </c>
      <c r="B14" s="27" t="s">
        <v>11</v>
      </c>
      <c r="C14" s="27" t="s">
        <v>112</v>
      </c>
      <c r="D14" s="26" t="s">
        <v>83</v>
      </c>
      <c r="E14" s="22" t="s">
        <v>63</v>
      </c>
      <c r="F14" s="22" t="s">
        <v>13</v>
      </c>
      <c r="G14" s="22" t="s">
        <v>262</v>
      </c>
      <c r="H14" s="22">
        <v>0.32</v>
      </c>
      <c r="I14" s="22">
        <v>36</v>
      </c>
      <c r="J14" s="22">
        <v>573.95833993511053</v>
      </c>
      <c r="K14" s="22">
        <v>2</v>
      </c>
      <c r="L14" s="22">
        <v>2</v>
      </c>
      <c r="M14" s="22">
        <v>0</v>
      </c>
      <c r="N14" s="22">
        <v>1</v>
      </c>
      <c r="O14" s="22">
        <v>1</v>
      </c>
      <c r="P14" s="22">
        <v>0</v>
      </c>
      <c r="Q14" s="22">
        <v>100</v>
      </c>
      <c r="R14" s="22">
        <v>0</v>
      </c>
      <c r="S14" s="22">
        <v>50</v>
      </c>
      <c r="T14" s="22">
        <v>50</v>
      </c>
      <c r="U14" s="22">
        <v>0</v>
      </c>
      <c r="V14" s="22">
        <v>1.25</v>
      </c>
      <c r="W14" s="22" t="s">
        <v>92</v>
      </c>
      <c r="X14" s="22" t="s">
        <v>96</v>
      </c>
      <c r="Y14" s="22" t="s">
        <v>120</v>
      </c>
      <c r="Z14" s="22">
        <v>886.5</v>
      </c>
      <c r="AA14" s="22">
        <v>19.3125</v>
      </c>
      <c r="AB14" s="22">
        <v>6.7333333333333334</v>
      </c>
      <c r="AC14" s="22" t="s">
        <v>342</v>
      </c>
      <c r="AD14" s="22">
        <v>71</v>
      </c>
      <c r="AE14" s="22">
        <v>158.80000000000001</v>
      </c>
      <c r="AF14" s="22">
        <v>118</v>
      </c>
      <c r="AG14" s="22">
        <v>43.6</v>
      </c>
      <c r="AI14" s="22">
        <v>4.2</v>
      </c>
      <c r="AJ14" s="22">
        <v>1.0900000000000001</v>
      </c>
      <c r="AL14" s="22" t="s">
        <v>92</v>
      </c>
      <c r="AM14" s="22" t="s">
        <v>367</v>
      </c>
    </row>
    <row r="15" spans="1:39" x14ac:dyDescent="0.25">
      <c r="A15" s="27" t="s">
        <v>5</v>
      </c>
      <c r="B15" s="27" t="s">
        <v>6</v>
      </c>
      <c r="C15" s="27" t="s">
        <v>104</v>
      </c>
      <c r="D15" s="26" t="s">
        <v>299</v>
      </c>
      <c r="E15" s="22" t="s">
        <v>63</v>
      </c>
      <c r="F15" s="22" t="s">
        <v>8</v>
      </c>
      <c r="G15" s="22" t="s">
        <v>262</v>
      </c>
      <c r="H15" s="22">
        <v>0.32</v>
      </c>
      <c r="I15" s="22">
        <v>1</v>
      </c>
      <c r="J15" s="22">
        <v>530.6493930779618</v>
      </c>
      <c r="K15" s="22">
        <v>7</v>
      </c>
      <c r="L15" s="22">
        <v>1</v>
      </c>
      <c r="M15" s="22">
        <v>6</v>
      </c>
      <c r="N15" s="22">
        <v>3</v>
      </c>
      <c r="O15" s="22">
        <v>4</v>
      </c>
      <c r="P15" s="22">
        <v>0</v>
      </c>
      <c r="Q15" s="22">
        <v>14.3</v>
      </c>
      <c r="R15" s="22">
        <v>85.6</v>
      </c>
      <c r="S15" s="22">
        <v>42.9</v>
      </c>
      <c r="T15" s="22">
        <v>57.1</v>
      </c>
      <c r="U15" s="22">
        <v>0</v>
      </c>
      <c r="V15" s="22">
        <v>2.1428571428571428</v>
      </c>
      <c r="W15" s="22" t="s">
        <v>91</v>
      </c>
      <c r="X15" s="22" t="s">
        <v>97</v>
      </c>
      <c r="Y15" s="22" t="s">
        <v>120</v>
      </c>
      <c r="Z15" s="22">
        <v>992.27272727272748</v>
      </c>
      <c r="AA15" s="22">
        <v>19.2</v>
      </c>
      <c r="AB15" s="22">
        <v>13.7</v>
      </c>
      <c r="AC15" s="22" t="s">
        <v>335</v>
      </c>
      <c r="AD15" s="22">
        <v>17</v>
      </c>
      <c r="AE15" s="22">
        <v>19.100000000000001</v>
      </c>
      <c r="AF15" s="22">
        <v>18.100000000000001</v>
      </c>
      <c r="AG15" s="22">
        <v>76.5</v>
      </c>
      <c r="AH15" s="22">
        <v>58.8</v>
      </c>
      <c r="AI15" s="22">
        <v>0</v>
      </c>
      <c r="AJ15" s="22">
        <v>1.6</v>
      </c>
      <c r="AK15" s="22">
        <v>23.5</v>
      </c>
      <c r="AL15" s="22" t="s">
        <v>369</v>
      </c>
      <c r="AM15" s="22" t="s">
        <v>368</v>
      </c>
    </row>
    <row r="16" spans="1:39" x14ac:dyDescent="0.25">
      <c r="A16" s="27" t="s">
        <v>5</v>
      </c>
      <c r="B16" s="27" t="s">
        <v>6</v>
      </c>
      <c r="C16" s="27" t="s">
        <v>104</v>
      </c>
      <c r="D16" s="26" t="s">
        <v>18</v>
      </c>
      <c r="E16" s="22" t="s">
        <v>63</v>
      </c>
      <c r="F16" s="22" t="s">
        <v>13</v>
      </c>
      <c r="G16" s="22" t="s">
        <v>263</v>
      </c>
      <c r="H16" s="22">
        <v>0.4</v>
      </c>
      <c r="I16" s="22">
        <v>10</v>
      </c>
      <c r="J16" s="22">
        <v>589.10553446105484</v>
      </c>
      <c r="X16" s="22" t="s">
        <v>96</v>
      </c>
    </row>
    <row r="17" spans="1:39" x14ac:dyDescent="0.25">
      <c r="A17" s="27" t="s">
        <v>5</v>
      </c>
      <c r="B17" s="27" t="s">
        <v>6</v>
      </c>
      <c r="C17" s="27" t="s">
        <v>104</v>
      </c>
      <c r="D17" s="26" t="s">
        <v>24</v>
      </c>
      <c r="E17" s="22" t="s">
        <v>63</v>
      </c>
      <c r="F17" s="22" t="s">
        <v>8</v>
      </c>
      <c r="G17" s="22" t="s">
        <v>263</v>
      </c>
      <c r="H17" s="22">
        <v>0.4</v>
      </c>
      <c r="I17" s="22">
        <v>3</v>
      </c>
      <c r="J17" s="22">
        <v>472.78210366274453</v>
      </c>
      <c r="K17" s="22">
        <v>10</v>
      </c>
      <c r="L17" s="22">
        <v>4</v>
      </c>
      <c r="M17" s="22">
        <v>6</v>
      </c>
      <c r="N17" s="22">
        <v>2</v>
      </c>
      <c r="O17" s="22">
        <v>8</v>
      </c>
      <c r="P17" s="22">
        <v>0</v>
      </c>
      <c r="Q17" s="22">
        <v>40</v>
      </c>
      <c r="R17" s="22">
        <v>60</v>
      </c>
      <c r="S17" s="22">
        <v>20</v>
      </c>
      <c r="T17" s="22">
        <v>80</v>
      </c>
      <c r="U17" s="22">
        <v>0</v>
      </c>
      <c r="V17" s="22">
        <v>2</v>
      </c>
      <c r="W17" s="22" t="s">
        <v>91</v>
      </c>
      <c r="X17" s="22" t="s">
        <v>97</v>
      </c>
      <c r="Y17" s="22" t="s">
        <v>119</v>
      </c>
      <c r="Z17" s="22">
        <v>978.44444444444457</v>
      </c>
      <c r="AA17" s="22">
        <v>23.548899666666667</v>
      </c>
      <c r="AC17" s="22" t="s">
        <v>337</v>
      </c>
      <c r="AD17" s="22">
        <v>7</v>
      </c>
      <c r="AE17" s="22">
        <v>26.9</v>
      </c>
      <c r="AF17" s="22">
        <v>21.9</v>
      </c>
      <c r="AG17" s="22">
        <v>14.3</v>
      </c>
      <c r="AH17" s="22">
        <v>0</v>
      </c>
      <c r="AI17" s="22">
        <v>0</v>
      </c>
      <c r="AJ17" s="22">
        <v>1.1000000000000001</v>
      </c>
      <c r="AK17" s="22">
        <v>0</v>
      </c>
      <c r="AL17" s="22" t="s">
        <v>91</v>
      </c>
      <c r="AM17" s="22" t="s">
        <v>368</v>
      </c>
    </row>
    <row r="18" spans="1:39" x14ac:dyDescent="0.25">
      <c r="A18" s="27" t="s">
        <v>5</v>
      </c>
      <c r="B18" s="27" t="s">
        <v>6</v>
      </c>
      <c r="C18" s="27" t="s">
        <v>104</v>
      </c>
      <c r="D18" s="26" t="s">
        <v>14</v>
      </c>
      <c r="E18" s="22" t="s">
        <v>63</v>
      </c>
      <c r="F18" s="22" t="s">
        <v>13</v>
      </c>
      <c r="G18" s="22" t="s">
        <v>263</v>
      </c>
      <c r="H18" s="22">
        <v>0.4</v>
      </c>
      <c r="I18" s="22">
        <v>28</v>
      </c>
      <c r="J18" s="22">
        <v>511.37390650082494</v>
      </c>
      <c r="K18" s="22">
        <v>22</v>
      </c>
      <c r="L18" s="22">
        <v>3</v>
      </c>
      <c r="M18" s="22">
        <v>19</v>
      </c>
      <c r="N18" s="22">
        <v>2</v>
      </c>
      <c r="O18" s="22">
        <v>14</v>
      </c>
      <c r="P18" s="22">
        <v>6</v>
      </c>
      <c r="Q18" s="22">
        <v>13.636363636363635</v>
      </c>
      <c r="R18" s="22">
        <v>86.36363636363636</v>
      </c>
      <c r="S18" s="22">
        <v>9.0909090909090917</v>
      </c>
      <c r="T18" s="22">
        <v>63.636363636363633</v>
      </c>
      <c r="U18" s="22">
        <v>27.27272727272727</v>
      </c>
      <c r="V18" s="22">
        <v>2.4545454545454541</v>
      </c>
      <c r="W18" s="22" t="s">
        <v>90</v>
      </c>
      <c r="X18" s="22" t="s">
        <v>97</v>
      </c>
      <c r="Y18" s="22" t="s">
        <v>119</v>
      </c>
    </row>
    <row r="19" spans="1:39" x14ac:dyDescent="0.25">
      <c r="A19" s="27" t="s">
        <v>5</v>
      </c>
      <c r="B19" s="27" t="s">
        <v>6</v>
      </c>
      <c r="C19" s="27" t="s">
        <v>104</v>
      </c>
      <c r="D19" s="26" t="s">
        <v>15</v>
      </c>
      <c r="E19" s="22" t="s">
        <v>63</v>
      </c>
      <c r="F19" s="22" t="s">
        <v>13</v>
      </c>
      <c r="G19" s="22" t="s">
        <v>263</v>
      </c>
      <c r="H19" s="22">
        <v>0.4</v>
      </c>
      <c r="I19" s="22">
        <v>7</v>
      </c>
      <c r="J19" s="22">
        <v>525.2312938659004</v>
      </c>
      <c r="X19" s="22" t="s">
        <v>97</v>
      </c>
      <c r="Z19" s="22">
        <v>1004</v>
      </c>
    </row>
    <row r="20" spans="1:39" x14ac:dyDescent="0.25">
      <c r="A20" s="27" t="s">
        <v>5</v>
      </c>
      <c r="B20" s="27" t="s">
        <v>6</v>
      </c>
      <c r="C20" s="27" t="s">
        <v>104</v>
      </c>
      <c r="D20" s="26" t="s">
        <v>10</v>
      </c>
      <c r="E20" s="22" t="s">
        <v>63</v>
      </c>
      <c r="F20" s="22" t="s">
        <v>8</v>
      </c>
      <c r="G20" s="22" t="s">
        <v>263</v>
      </c>
      <c r="H20" s="22">
        <v>0.4</v>
      </c>
      <c r="I20" s="22">
        <v>5</v>
      </c>
      <c r="J20" s="22">
        <v>504.75174843201557</v>
      </c>
      <c r="K20" s="22">
        <v>7</v>
      </c>
      <c r="L20" s="22">
        <v>2</v>
      </c>
      <c r="M20" s="22">
        <v>5</v>
      </c>
      <c r="N20" s="22">
        <v>0</v>
      </c>
      <c r="O20" s="22">
        <v>6</v>
      </c>
      <c r="P20" s="22">
        <v>1</v>
      </c>
      <c r="Q20" s="22">
        <v>28.571428571428569</v>
      </c>
      <c r="R20" s="22">
        <v>71.428571428571431</v>
      </c>
      <c r="S20" s="22">
        <v>0</v>
      </c>
      <c r="T20" s="22">
        <v>85.714285714285708</v>
      </c>
      <c r="U20" s="22">
        <v>14.285714285714285</v>
      </c>
      <c r="V20" s="22">
        <v>2.2857142857142856</v>
      </c>
      <c r="W20" s="22" t="s">
        <v>90</v>
      </c>
      <c r="X20" s="22" t="s">
        <v>97</v>
      </c>
      <c r="Y20" s="22" t="s">
        <v>119</v>
      </c>
      <c r="Z20" s="22">
        <v>1162.2727272727275</v>
      </c>
      <c r="AA20" s="22">
        <v>31.613636363636363</v>
      </c>
      <c r="AB20" s="22">
        <v>14.5</v>
      </c>
      <c r="AC20" s="22" t="s">
        <v>338</v>
      </c>
      <c r="AD20" s="22">
        <v>2</v>
      </c>
      <c r="AE20" s="22">
        <v>20.8</v>
      </c>
      <c r="AF20" s="22">
        <v>21.8</v>
      </c>
      <c r="AG20" s="22">
        <v>50</v>
      </c>
      <c r="AH20" s="22">
        <v>0</v>
      </c>
      <c r="AI20" s="22">
        <v>0</v>
      </c>
      <c r="AJ20" s="22">
        <v>1</v>
      </c>
      <c r="AL20" s="22" t="s">
        <v>90</v>
      </c>
      <c r="AM20" s="22" t="s">
        <v>368</v>
      </c>
    </row>
    <row r="21" spans="1:39" x14ac:dyDescent="0.25">
      <c r="A21" s="27" t="s">
        <v>5</v>
      </c>
      <c r="B21" s="27" t="s">
        <v>348</v>
      </c>
      <c r="C21" s="27" t="s">
        <v>296</v>
      </c>
      <c r="D21" s="26" t="s">
        <v>295</v>
      </c>
      <c r="E21" s="22" t="s">
        <v>63</v>
      </c>
      <c r="F21" s="22" t="s">
        <v>35</v>
      </c>
      <c r="G21" s="22" t="s">
        <v>263</v>
      </c>
      <c r="H21" s="22">
        <v>0.4</v>
      </c>
      <c r="I21" s="22">
        <v>6</v>
      </c>
      <c r="J21" s="22">
        <v>408.35858261458355</v>
      </c>
      <c r="K21" s="22">
        <v>10</v>
      </c>
      <c r="L21" s="22">
        <v>0</v>
      </c>
      <c r="M21" s="22">
        <v>10</v>
      </c>
      <c r="N21" s="22">
        <v>3</v>
      </c>
      <c r="O21" s="22">
        <v>5</v>
      </c>
      <c r="P21" s="22">
        <v>2</v>
      </c>
      <c r="Q21" s="22">
        <v>0</v>
      </c>
      <c r="R21" s="22">
        <v>100</v>
      </c>
      <c r="S21" s="22">
        <v>30</v>
      </c>
      <c r="T21" s="22">
        <v>50</v>
      </c>
      <c r="U21" s="22">
        <v>20</v>
      </c>
      <c r="V21" s="22">
        <v>2.4500000000000002</v>
      </c>
      <c r="W21" s="22" t="s">
        <v>90</v>
      </c>
      <c r="X21" s="22" t="s">
        <v>95</v>
      </c>
      <c r="Y21" s="22" t="s">
        <v>118</v>
      </c>
      <c r="AA21" s="22">
        <v>13.958333333333334</v>
      </c>
      <c r="AC21" s="22" t="s">
        <v>334</v>
      </c>
    </row>
    <row r="22" spans="1:39" x14ac:dyDescent="0.25">
      <c r="A22" s="27" t="s">
        <v>5</v>
      </c>
      <c r="B22" s="27" t="s">
        <v>11</v>
      </c>
      <c r="C22" s="27" t="s">
        <v>112</v>
      </c>
      <c r="D22" s="26" t="s">
        <v>387</v>
      </c>
      <c r="E22" s="22" t="s">
        <v>63</v>
      </c>
      <c r="F22" s="22" t="s">
        <v>37</v>
      </c>
      <c r="G22" s="22" t="s">
        <v>388</v>
      </c>
      <c r="H22" s="22">
        <v>0.45</v>
      </c>
      <c r="I22" s="22">
        <v>6</v>
      </c>
      <c r="J22" s="22">
        <v>524.23007473351856</v>
      </c>
      <c r="K22" s="22">
        <v>118</v>
      </c>
      <c r="L22" s="22">
        <v>25</v>
      </c>
      <c r="M22" s="22">
        <v>93</v>
      </c>
      <c r="N22" s="22">
        <v>22</v>
      </c>
      <c r="O22" s="22">
        <v>62</v>
      </c>
      <c r="P22" s="22">
        <v>30</v>
      </c>
      <c r="Q22" s="22">
        <v>79</v>
      </c>
      <c r="R22" s="22">
        <v>21</v>
      </c>
      <c r="S22" s="22">
        <v>19</v>
      </c>
      <c r="T22" s="22">
        <v>54</v>
      </c>
      <c r="U22" s="22">
        <v>26</v>
      </c>
      <c r="V22" s="22">
        <v>2.2881355932203391</v>
      </c>
      <c r="W22" s="22" t="s">
        <v>90</v>
      </c>
      <c r="X22" s="22" t="s">
        <v>97</v>
      </c>
      <c r="Y22" s="22" t="s">
        <v>389</v>
      </c>
    </row>
    <row r="23" spans="1:39" x14ac:dyDescent="0.25">
      <c r="A23" s="27" t="s">
        <v>5</v>
      </c>
      <c r="B23" s="27" t="s">
        <v>11</v>
      </c>
      <c r="C23" s="27" t="s">
        <v>112</v>
      </c>
      <c r="D23" s="26" t="s">
        <v>115</v>
      </c>
      <c r="E23" s="22" t="s">
        <v>63</v>
      </c>
      <c r="F23" s="22" t="s">
        <v>8</v>
      </c>
      <c r="G23" s="22" t="s">
        <v>264</v>
      </c>
      <c r="H23" s="22">
        <v>0.5</v>
      </c>
      <c r="I23" s="22" t="s">
        <v>116</v>
      </c>
      <c r="J23" s="22">
        <v>562.20808233435412</v>
      </c>
      <c r="K23" s="22">
        <v>2</v>
      </c>
      <c r="L23" s="22">
        <v>2</v>
      </c>
      <c r="M23" s="22">
        <v>0</v>
      </c>
      <c r="N23" s="22">
        <v>1</v>
      </c>
      <c r="O23" s="22">
        <v>1</v>
      </c>
      <c r="P23" s="22">
        <v>0</v>
      </c>
      <c r="Q23" s="22">
        <v>100</v>
      </c>
      <c r="R23" s="22">
        <v>0</v>
      </c>
      <c r="S23" s="22">
        <v>50</v>
      </c>
      <c r="T23" s="22">
        <v>50</v>
      </c>
      <c r="U23" s="22">
        <v>0</v>
      </c>
      <c r="V23" s="22">
        <v>1.25</v>
      </c>
      <c r="W23" s="22" t="s">
        <v>92</v>
      </c>
      <c r="X23" s="22" t="s">
        <v>96</v>
      </c>
      <c r="Y23" s="22" t="s">
        <v>120</v>
      </c>
      <c r="Z23" s="22">
        <v>1032.8000000000002</v>
      </c>
      <c r="AA23" s="22">
        <v>8.5</v>
      </c>
      <c r="AC23" s="22" t="s">
        <v>333</v>
      </c>
      <c r="AD23" s="22">
        <v>7</v>
      </c>
      <c r="AE23" s="22">
        <v>19.100000000000001</v>
      </c>
      <c r="AF23" s="22">
        <v>17.600000000000001</v>
      </c>
      <c r="AG23" s="22">
        <v>57.1</v>
      </c>
      <c r="AH23" s="22">
        <v>0</v>
      </c>
      <c r="AI23" s="22">
        <v>28.6</v>
      </c>
      <c r="AJ23" s="22">
        <v>1.3</v>
      </c>
      <c r="AK23" s="22">
        <v>42.9</v>
      </c>
      <c r="AL23" s="22" t="s">
        <v>93</v>
      </c>
      <c r="AM23" s="22" t="s">
        <v>368</v>
      </c>
    </row>
    <row r="24" spans="1:39" x14ac:dyDescent="0.25">
      <c r="A24" s="27" t="s">
        <v>5</v>
      </c>
      <c r="B24" s="27" t="s">
        <v>11</v>
      </c>
      <c r="C24" s="27" t="s">
        <v>112</v>
      </c>
      <c r="D24" s="26" t="s">
        <v>16</v>
      </c>
      <c r="E24" s="22" t="s">
        <v>63</v>
      </c>
      <c r="F24" s="22" t="s">
        <v>13</v>
      </c>
      <c r="G24" s="22" t="s">
        <v>265</v>
      </c>
      <c r="H24" s="22">
        <v>0.6</v>
      </c>
      <c r="I24" s="22">
        <v>14</v>
      </c>
      <c r="J24" s="22">
        <v>578.90677525531248</v>
      </c>
      <c r="K24" s="22">
        <v>7</v>
      </c>
      <c r="L24" s="22">
        <v>2</v>
      </c>
      <c r="M24" s="22">
        <v>5</v>
      </c>
      <c r="N24" s="22">
        <v>2</v>
      </c>
      <c r="O24" s="22">
        <v>5</v>
      </c>
      <c r="P24" s="22">
        <v>0</v>
      </c>
      <c r="Q24" s="22">
        <v>28.571428571428569</v>
      </c>
      <c r="R24" s="22">
        <v>71.428571428571431</v>
      </c>
      <c r="S24" s="22">
        <v>28.571428571428569</v>
      </c>
      <c r="T24" s="22">
        <v>71.428571428571431</v>
      </c>
      <c r="U24" s="22">
        <v>0</v>
      </c>
      <c r="V24" s="22">
        <v>2.0714285714285712</v>
      </c>
      <c r="W24" s="22" t="s">
        <v>91</v>
      </c>
      <c r="X24" s="22" t="s">
        <v>96</v>
      </c>
      <c r="Z24" s="22">
        <v>1332.2727272727275</v>
      </c>
      <c r="AA24" s="22">
        <v>25.689494583333339</v>
      </c>
      <c r="AB24" s="22">
        <v>13.423076923076923</v>
      </c>
      <c r="AC24" s="22" t="s">
        <v>341</v>
      </c>
    </row>
    <row r="25" spans="1:39" x14ac:dyDescent="0.25">
      <c r="A25" s="27" t="s">
        <v>5</v>
      </c>
      <c r="B25" s="27" t="s">
        <v>11</v>
      </c>
      <c r="C25" s="27" t="s">
        <v>112</v>
      </c>
      <c r="D25" s="26" t="s">
        <v>117</v>
      </c>
      <c r="E25" s="22" t="s">
        <v>63</v>
      </c>
      <c r="F25" s="22" t="s">
        <v>13</v>
      </c>
      <c r="G25" s="22" t="s">
        <v>265</v>
      </c>
      <c r="H25" s="22">
        <v>0.6</v>
      </c>
      <c r="I25" s="22">
        <v>18</v>
      </c>
      <c r="J25" s="22">
        <v>580.81552867247581</v>
      </c>
      <c r="K25" s="22">
        <v>5</v>
      </c>
      <c r="L25" s="22">
        <v>2</v>
      </c>
      <c r="M25" s="22">
        <v>3</v>
      </c>
      <c r="N25" s="22">
        <v>3</v>
      </c>
      <c r="O25" s="22">
        <v>2</v>
      </c>
      <c r="P25" s="22">
        <v>0</v>
      </c>
      <c r="Q25" s="22">
        <v>40</v>
      </c>
      <c r="R25" s="22">
        <v>60</v>
      </c>
      <c r="S25" s="22">
        <v>60</v>
      </c>
      <c r="T25" s="22">
        <v>40</v>
      </c>
      <c r="U25" s="22">
        <v>0</v>
      </c>
      <c r="V25" s="22">
        <v>1.8</v>
      </c>
      <c r="W25" s="22" t="s">
        <v>93</v>
      </c>
      <c r="X25" s="22" t="s">
        <v>96</v>
      </c>
      <c r="Y25" s="22" t="s">
        <v>120</v>
      </c>
      <c r="Z25" s="22">
        <v>1191</v>
      </c>
    </row>
    <row r="26" spans="1:39" x14ac:dyDescent="0.25">
      <c r="A26" s="27" t="s">
        <v>5</v>
      </c>
      <c r="B26" s="27" t="s">
        <v>348</v>
      </c>
      <c r="C26" s="27" t="s">
        <v>596</v>
      </c>
      <c r="D26" s="26" t="s">
        <v>349</v>
      </c>
      <c r="E26" s="22" t="s">
        <v>63</v>
      </c>
      <c r="F26" s="22" t="s">
        <v>35</v>
      </c>
      <c r="G26" s="22" t="s">
        <v>265</v>
      </c>
      <c r="H26" s="22">
        <v>0.6</v>
      </c>
      <c r="K26" s="22">
        <v>7</v>
      </c>
      <c r="L26" s="22">
        <v>0</v>
      </c>
      <c r="M26" s="22">
        <v>7</v>
      </c>
      <c r="N26" s="22">
        <v>0</v>
      </c>
      <c r="O26" s="22">
        <v>1</v>
      </c>
      <c r="P26" s="22">
        <v>6</v>
      </c>
      <c r="Q26" s="22">
        <v>0</v>
      </c>
      <c r="R26" s="22">
        <v>100</v>
      </c>
      <c r="S26" s="22">
        <v>0</v>
      </c>
      <c r="T26" s="22">
        <v>14.3</v>
      </c>
      <c r="U26" s="22">
        <v>85.7</v>
      </c>
      <c r="V26" s="22">
        <v>2.9285714285714288</v>
      </c>
      <c r="W26" s="22" t="s">
        <v>90</v>
      </c>
      <c r="Y26" s="22" t="s">
        <v>350</v>
      </c>
    </row>
    <row r="27" spans="1:39" x14ac:dyDescent="0.25">
      <c r="A27" s="27" t="s">
        <v>5</v>
      </c>
      <c r="B27" s="27" t="s">
        <v>366</v>
      </c>
      <c r="C27" s="27" t="s">
        <v>351</v>
      </c>
      <c r="D27" s="26" t="s">
        <v>373</v>
      </c>
      <c r="E27" s="22" t="s">
        <v>63</v>
      </c>
      <c r="F27" s="22" t="s">
        <v>32</v>
      </c>
      <c r="G27" s="22" t="s">
        <v>265</v>
      </c>
      <c r="H27" s="22">
        <v>0.6</v>
      </c>
      <c r="K27" s="22">
        <v>12</v>
      </c>
      <c r="L27" s="22">
        <v>3</v>
      </c>
      <c r="M27" s="22">
        <v>9</v>
      </c>
      <c r="N27" s="22">
        <v>1</v>
      </c>
      <c r="O27" s="22">
        <v>8</v>
      </c>
      <c r="P27" s="22">
        <v>3</v>
      </c>
      <c r="Q27" s="22">
        <v>25</v>
      </c>
      <c r="R27" s="22">
        <v>75</v>
      </c>
      <c r="S27" s="22">
        <v>8.3333333333333339</v>
      </c>
      <c r="T27" s="22">
        <v>66.666666666666671</v>
      </c>
      <c r="U27" s="22">
        <v>25</v>
      </c>
      <c r="V27" s="22">
        <v>2.333333333333333</v>
      </c>
      <c r="W27" s="22" t="s">
        <v>90</v>
      </c>
      <c r="Y27" s="22" t="s">
        <v>118</v>
      </c>
      <c r="AD27" s="22">
        <v>2</v>
      </c>
      <c r="AE27" s="22">
        <v>8</v>
      </c>
      <c r="AF27" s="22">
        <v>16.5</v>
      </c>
      <c r="AG27" s="22">
        <v>0</v>
      </c>
      <c r="AH27" s="22">
        <v>0</v>
      </c>
      <c r="AI27" s="22">
        <v>0</v>
      </c>
      <c r="AJ27" s="22">
        <v>0</v>
      </c>
      <c r="AK27" s="22">
        <v>50</v>
      </c>
      <c r="AL27" s="22" t="s">
        <v>364</v>
      </c>
      <c r="AM27" s="22" t="s">
        <v>118</v>
      </c>
    </row>
    <row r="28" spans="1:39" x14ac:dyDescent="0.25">
      <c r="A28" s="27" t="s">
        <v>5</v>
      </c>
      <c r="B28" s="27" t="s">
        <v>279</v>
      </c>
      <c r="C28" s="27" t="s">
        <v>595</v>
      </c>
      <c r="D28" s="26" t="s">
        <v>277</v>
      </c>
      <c r="E28" s="22" t="s">
        <v>63</v>
      </c>
      <c r="F28" s="22" t="s">
        <v>8</v>
      </c>
      <c r="G28" s="22" t="s">
        <v>278</v>
      </c>
      <c r="H28" s="22">
        <v>0.6</v>
      </c>
      <c r="I28" s="22">
        <v>1</v>
      </c>
      <c r="J28" s="22">
        <v>355.52329400603139</v>
      </c>
      <c r="K28" s="22">
        <v>4</v>
      </c>
      <c r="L28" s="22">
        <v>1</v>
      </c>
      <c r="M28" s="22">
        <v>3</v>
      </c>
      <c r="N28" s="22">
        <v>0</v>
      </c>
      <c r="O28" s="22">
        <v>4</v>
      </c>
      <c r="P28" s="22">
        <v>0</v>
      </c>
      <c r="Q28" s="22">
        <v>25</v>
      </c>
      <c r="R28" s="22">
        <v>75</v>
      </c>
      <c r="S28" s="22">
        <v>0</v>
      </c>
      <c r="T28" s="22">
        <v>100</v>
      </c>
      <c r="U28" s="22">
        <v>0</v>
      </c>
      <c r="V28" s="22">
        <v>2.25</v>
      </c>
      <c r="W28" s="22" t="s">
        <v>90</v>
      </c>
      <c r="X28" s="22" t="s">
        <v>94</v>
      </c>
      <c r="Y28" s="22" t="s">
        <v>120</v>
      </c>
    </row>
    <row r="29" spans="1:39" x14ac:dyDescent="0.25">
      <c r="A29" s="27" t="s">
        <v>5</v>
      </c>
      <c r="B29" s="27" t="s">
        <v>22</v>
      </c>
      <c r="C29" s="27" t="s">
        <v>105</v>
      </c>
      <c r="D29" s="26" t="s">
        <v>20</v>
      </c>
      <c r="E29" s="22" t="s">
        <v>63</v>
      </c>
      <c r="F29" s="22" t="s">
        <v>13</v>
      </c>
      <c r="G29" s="22" t="s">
        <v>266</v>
      </c>
      <c r="H29" s="22">
        <v>0.65</v>
      </c>
      <c r="I29" s="22">
        <v>22</v>
      </c>
      <c r="J29" s="22">
        <v>360.93368417473124</v>
      </c>
      <c r="K29" s="22">
        <v>20</v>
      </c>
      <c r="L29" s="22">
        <v>7</v>
      </c>
      <c r="M29" s="22">
        <v>13</v>
      </c>
      <c r="N29" s="22">
        <v>2</v>
      </c>
      <c r="O29" s="22">
        <v>17</v>
      </c>
      <c r="P29" s="22">
        <v>1</v>
      </c>
      <c r="Q29" s="22">
        <v>35</v>
      </c>
      <c r="R29" s="22">
        <v>65</v>
      </c>
      <c r="S29" s="22">
        <v>10</v>
      </c>
      <c r="T29" s="22">
        <v>85</v>
      </c>
      <c r="U29" s="22">
        <v>5</v>
      </c>
      <c r="V29" s="22">
        <v>2.125</v>
      </c>
      <c r="W29" s="22" t="s">
        <v>91</v>
      </c>
      <c r="X29" s="22" t="s">
        <v>94</v>
      </c>
      <c r="Y29" s="22" t="s">
        <v>120</v>
      </c>
      <c r="Z29" s="22">
        <v>766.64285714285734</v>
      </c>
    </row>
    <row r="30" spans="1:39" x14ac:dyDescent="0.25">
      <c r="A30" s="27" t="s">
        <v>5</v>
      </c>
      <c r="B30" s="27" t="s">
        <v>25</v>
      </c>
      <c r="C30" s="27" t="s">
        <v>103</v>
      </c>
      <c r="D30" s="26" t="s">
        <v>20</v>
      </c>
      <c r="E30" s="22" t="s">
        <v>63</v>
      </c>
      <c r="F30" s="22" t="s">
        <v>13</v>
      </c>
      <c r="G30" s="22" t="s">
        <v>266</v>
      </c>
      <c r="H30" s="22">
        <v>0.65</v>
      </c>
      <c r="I30" s="22">
        <v>27</v>
      </c>
      <c r="J30" s="22">
        <v>570.78798763669795</v>
      </c>
      <c r="K30" s="22">
        <v>14</v>
      </c>
      <c r="L30" s="22">
        <v>9</v>
      </c>
      <c r="M30" s="22">
        <v>5</v>
      </c>
      <c r="N30" s="22">
        <v>5</v>
      </c>
      <c r="O30" s="22">
        <v>7</v>
      </c>
      <c r="P30" s="22">
        <v>2</v>
      </c>
      <c r="Q30" s="22">
        <v>64.290000000000006</v>
      </c>
      <c r="R30" s="22">
        <v>35.71</v>
      </c>
      <c r="S30" s="22">
        <v>35.71</v>
      </c>
      <c r="T30" s="22">
        <v>50</v>
      </c>
      <c r="U30" s="22">
        <v>14.29</v>
      </c>
      <c r="V30" s="22">
        <v>1.75</v>
      </c>
      <c r="W30" s="22" t="s">
        <v>93</v>
      </c>
      <c r="X30" s="22" t="s">
        <v>96</v>
      </c>
      <c r="Y30" s="22" t="s">
        <v>120</v>
      </c>
      <c r="Z30" s="22">
        <v>766.64285714285734</v>
      </c>
    </row>
    <row r="31" spans="1:39" x14ac:dyDescent="0.25">
      <c r="A31" s="27" t="s">
        <v>5</v>
      </c>
      <c r="B31" s="27" t="s">
        <v>25</v>
      </c>
      <c r="C31" s="27" t="s">
        <v>103</v>
      </c>
      <c r="D31" s="26" t="s">
        <v>297</v>
      </c>
      <c r="E31" s="22" t="s">
        <v>63</v>
      </c>
      <c r="F31" s="22" t="s">
        <v>8</v>
      </c>
      <c r="G31" s="22" t="s">
        <v>298</v>
      </c>
      <c r="H31" s="22">
        <v>0.7</v>
      </c>
      <c r="I31" s="22">
        <v>2</v>
      </c>
      <c r="J31" s="22">
        <v>539.86379677322475</v>
      </c>
      <c r="K31" s="22">
        <v>2</v>
      </c>
      <c r="L31" s="22">
        <v>1</v>
      </c>
      <c r="M31" s="22">
        <v>1</v>
      </c>
      <c r="N31" s="22">
        <v>2</v>
      </c>
      <c r="O31" s="22">
        <v>0</v>
      </c>
      <c r="P31" s="22">
        <v>0</v>
      </c>
      <c r="Q31" s="22">
        <v>50</v>
      </c>
      <c r="R31" s="22">
        <v>50</v>
      </c>
      <c r="S31" s="22">
        <v>100</v>
      </c>
      <c r="T31" s="22">
        <v>0</v>
      </c>
      <c r="U31" s="22">
        <v>0</v>
      </c>
      <c r="V31" s="22">
        <v>1.5</v>
      </c>
      <c r="W31" s="22" t="s">
        <v>93</v>
      </c>
      <c r="X31" s="22" t="s">
        <v>97</v>
      </c>
      <c r="Y31" s="22" t="s">
        <v>120</v>
      </c>
      <c r="Z31" s="22">
        <v>844.58333333333348</v>
      </c>
      <c r="AA31" s="22">
        <v>44.6</v>
      </c>
      <c r="AB31" s="22">
        <v>32.799999999999997</v>
      </c>
      <c r="AC31" s="22" t="s">
        <v>339</v>
      </c>
    </row>
    <row r="32" spans="1:39" x14ac:dyDescent="0.25">
      <c r="A32" s="27" t="s">
        <v>5</v>
      </c>
      <c r="B32" s="27" t="s">
        <v>22</v>
      </c>
      <c r="C32" s="27" t="s">
        <v>105</v>
      </c>
      <c r="D32" s="26" t="s">
        <v>297</v>
      </c>
      <c r="E32" s="22" t="s">
        <v>63</v>
      </c>
      <c r="F32" s="22" t="s">
        <v>8</v>
      </c>
      <c r="G32" s="22" t="s">
        <v>298</v>
      </c>
      <c r="H32" s="22">
        <v>0.7</v>
      </c>
      <c r="K32" s="22">
        <v>3</v>
      </c>
      <c r="L32" s="22">
        <v>1</v>
      </c>
      <c r="M32" s="22">
        <v>2</v>
      </c>
      <c r="N32" s="22">
        <v>1</v>
      </c>
      <c r="O32" s="22">
        <v>2</v>
      </c>
      <c r="P32" s="22">
        <v>0</v>
      </c>
      <c r="Q32" s="22">
        <v>33.299999999999997</v>
      </c>
      <c r="R32" s="22">
        <v>66.7</v>
      </c>
      <c r="S32" s="22">
        <v>33.299999999999997</v>
      </c>
      <c r="T32" s="22">
        <v>66.7</v>
      </c>
      <c r="U32" s="22">
        <v>0</v>
      </c>
      <c r="V32" s="22">
        <v>2</v>
      </c>
      <c r="W32" s="22" t="s">
        <v>91</v>
      </c>
      <c r="X32" s="22" t="s">
        <v>94</v>
      </c>
      <c r="Y32" s="22" t="s">
        <v>120</v>
      </c>
      <c r="Z32" s="22">
        <v>844.58333333333348</v>
      </c>
      <c r="AA32" s="22">
        <v>44.6</v>
      </c>
      <c r="AB32" s="22">
        <v>32.799999999999997</v>
      </c>
      <c r="AC32" s="22" t="s">
        <v>339</v>
      </c>
      <c r="AD32" s="22">
        <v>3</v>
      </c>
      <c r="AE32" s="22">
        <v>18</v>
      </c>
      <c r="AF32" s="22">
        <v>17.5</v>
      </c>
      <c r="AG32" s="22">
        <v>0</v>
      </c>
      <c r="AH32" s="22">
        <v>0</v>
      </c>
      <c r="AI32" s="22">
        <v>0.7</v>
      </c>
      <c r="AJ32" s="22">
        <v>0</v>
      </c>
      <c r="AK32" s="22">
        <v>66.7</v>
      </c>
      <c r="AL32" s="22" t="s">
        <v>93</v>
      </c>
      <c r="AM32" s="22" t="s">
        <v>368</v>
      </c>
    </row>
    <row r="33" spans="1:39" x14ac:dyDescent="0.25">
      <c r="A33" s="27" t="s">
        <v>5</v>
      </c>
      <c r="B33" s="27" t="s">
        <v>25</v>
      </c>
      <c r="C33" s="27" t="s">
        <v>103</v>
      </c>
      <c r="D33" s="26" t="s">
        <v>405</v>
      </c>
      <c r="E33" s="22" t="s">
        <v>63</v>
      </c>
      <c r="F33" s="22" t="s">
        <v>32</v>
      </c>
      <c r="H33" s="22">
        <v>0.7</v>
      </c>
      <c r="I33" s="22">
        <v>2</v>
      </c>
      <c r="J33" s="22">
        <v>549.02894863014683</v>
      </c>
      <c r="K33" s="22">
        <v>18</v>
      </c>
      <c r="L33" s="22">
        <v>9</v>
      </c>
      <c r="M33" s="22">
        <v>9</v>
      </c>
      <c r="N33" s="22">
        <v>10</v>
      </c>
      <c r="O33" s="22">
        <v>8</v>
      </c>
      <c r="P33" s="22">
        <v>0</v>
      </c>
      <c r="Q33" s="22">
        <v>50</v>
      </c>
      <c r="R33" s="22">
        <v>50</v>
      </c>
      <c r="S33" s="22">
        <v>56</v>
      </c>
      <c r="T33" s="22">
        <v>44</v>
      </c>
      <c r="U33" s="22">
        <v>0</v>
      </c>
      <c r="V33" s="22">
        <v>1.7222222222222223</v>
      </c>
      <c r="W33" s="22" t="s">
        <v>93</v>
      </c>
      <c r="X33" s="22" t="s">
        <v>96</v>
      </c>
      <c r="Y33" s="22" t="s">
        <v>120</v>
      </c>
    </row>
    <row r="34" spans="1:39" x14ac:dyDescent="0.25">
      <c r="A34" s="27" t="s">
        <v>5</v>
      </c>
      <c r="B34" s="27" t="s">
        <v>22</v>
      </c>
      <c r="C34" s="27" t="s">
        <v>105</v>
      </c>
      <c r="D34" s="26" t="s">
        <v>374</v>
      </c>
      <c r="E34" s="22" t="s">
        <v>63</v>
      </c>
      <c r="F34" s="22" t="s">
        <v>32</v>
      </c>
      <c r="G34" s="22" t="s">
        <v>352</v>
      </c>
      <c r="H34" s="22">
        <v>0.85799999999999998</v>
      </c>
      <c r="K34" s="22">
        <v>22</v>
      </c>
      <c r="L34" s="22">
        <v>5</v>
      </c>
      <c r="M34" s="22">
        <v>17</v>
      </c>
      <c r="N34" s="22">
        <v>1</v>
      </c>
      <c r="O34" s="22">
        <v>17</v>
      </c>
      <c r="P34" s="22">
        <v>4</v>
      </c>
      <c r="Q34" s="22">
        <v>22.727272727272727</v>
      </c>
      <c r="R34" s="22">
        <v>77.272727272727266</v>
      </c>
      <c r="S34" s="22">
        <v>4.5454545454545459</v>
      </c>
      <c r="T34" s="22">
        <v>77.272727272727266</v>
      </c>
      <c r="U34" s="22">
        <v>18.181818181818183</v>
      </c>
      <c r="V34" s="22">
        <v>2.3409090909090908</v>
      </c>
      <c r="W34" s="22" t="s">
        <v>90</v>
      </c>
      <c r="Y34" s="22" t="s">
        <v>118</v>
      </c>
      <c r="AD34" s="22">
        <v>7</v>
      </c>
      <c r="AE34" s="22">
        <v>12.571428571428571</v>
      </c>
      <c r="AF34" s="22">
        <v>18.714285714285715</v>
      </c>
      <c r="AG34" s="22">
        <v>28.571428571428573</v>
      </c>
      <c r="AH34" s="22">
        <v>0</v>
      </c>
      <c r="AI34" s="22">
        <v>42.857142857142854</v>
      </c>
      <c r="AJ34" s="22">
        <v>0</v>
      </c>
      <c r="AK34" s="22">
        <v>42.857142857142854</v>
      </c>
      <c r="AL34" s="22" t="s">
        <v>364</v>
      </c>
      <c r="AM34" s="22" t="s">
        <v>118</v>
      </c>
    </row>
    <row r="35" spans="1:39" x14ac:dyDescent="0.25">
      <c r="A35" s="27" t="s">
        <v>5</v>
      </c>
      <c r="B35" s="27" t="s">
        <v>22</v>
      </c>
      <c r="C35" s="27" t="s">
        <v>105</v>
      </c>
      <c r="D35" s="26" t="s">
        <v>375</v>
      </c>
      <c r="E35" s="22" t="s">
        <v>63</v>
      </c>
      <c r="F35" s="22" t="s">
        <v>32</v>
      </c>
      <c r="G35" s="22" t="s">
        <v>353</v>
      </c>
      <c r="H35" s="22">
        <v>1</v>
      </c>
      <c r="I35" s="22">
        <v>5</v>
      </c>
      <c r="J35" s="22">
        <v>373.53983080725931</v>
      </c>
      <c r="K35" s="22">
        <v>8</v>
      </c>
      <c r="L35" s="22">
        <v>2</v>
      </c>
      <c r="M35" s="22">
        <v>6</v>
      </c>
      <c r="N35" s="22">
        <v>0</v>
      </c>
      <c r="O35" s="22">
        <v>6</v>
      </c>
      <c r="P35" s="22">
        <v>2</v>
      </c>
      <c r="Q35" s="22">
        <v>25</v>
      </c>
      <c r="R35" s="22">
        <v>75</v>
      </c>
      <c r="S35" s="22">
        <v>0</v>
      </c>
      <c r="T35" s="22">
        <v>75</v>
      </c>
      <c r="U35" s="22">
        <v>25</v>
      </c>
      <c r="V35" s="22">
        <v>2.375</v>
      </c>
      <c r="W35" s="22" t="s">
        <v>90</v>
      </c>
      <c r="Y35" s="22" t="s">
        <v>118</v>
      </c>
      <c r="Z35" s="22">
        <v>1297.125</v>
      </c>
      <c r="AA35" s="22">
        <v>26.5</v>
      </c>
      <c r="AD35" s="22">
        <v>5</v>
      </c>
      <c r="AE35" s="22">
        <v>8.6</v>
      </c>
      <c r="AF35" s="22">
        <v>22</v>
      </c>
      <c r="AG35" s="22">
        <v>40</v>
      </c>
      <c r="AH35" s="22">
        <v>20</v>
      </c>
      <c r="AI35" s="22">
        <v>40</v>
      </c>
      <c r="AJ35" s="22">
        <v>0.2</v>
      </c>
      <c r="AK35" s="22">
        <v>0</v>
      </c>
      <c r="AL35" s="22" t="s">
        <v>90</v>
      </c>
      <c r="AM35" s="22" t="s">
        <v>118</v>
      </c>
    </row>
    <row r="36" spans="1:39" x14ac:dyDescent="0.25">
      <c r="A36" s="27" t="s">
        <v>5</v>
      </c>
      <c r="B36" s="27" t="s">
        <v>25</v>
      </c>
      <c r="C36" s="27" t="s">
        <v>103</v>
      </c>
      <c r="D36" s="26" t="s">
        <v>59</v>
      </c>
      <c r="E36" s="22" t="s">
        <v>63</v>
      </c>
      <c r="F36" s="22" t="s">
        <v>47</v>
      </c>
      <c r="H36" s="22">
        <v>1</v>
      </c>
      <c r="I36" s="22">
        <v>129</v>
      </c>
      <c r="J36" s="22">
        <v>631.09063368800139</v>
      </c>
      <c r="K36" s="22">
        <v>9</v>
      </c>
      <c r="L36" s="22">
        <v>5</v>
      </c>
      <c r="M36" s="22">
        <v>4</v>
      </c>
      <c r="N36" s="22">
        <v>4</v>
      </c>
      <c r="O36" s="22">
        <v>5</v>
      </c>
      <c r="P36" s="22">
        <v>0</v>
      </c>
      <c r="Q36" s="22">
        <v>55.6</v>
      </c>
      <c r="R36" s="22">
        <v>44.4</v>
      </c>
      <c r="S36" s="22">
        <v>44.5</v>
      </c>
      <c r="T36" s="22">
        <v>55.6</v>
      </c>
      <c r="U36" s="22">
        <v>0</v>
      </c>
      <c r="V36" s="22">
        <v>1.7222222222222223</v>
      </c>
      <c r="W36" s="22" t="s">
        <v>93</v>
      </c>
      <c r="X36" s="22" t="s">
        <v>96</v>
      </c>
      <c r="Z36" s="22">
        <v>852.90000000000009</v>
      </c>
    </row>
    <row r="37" spans="1:39" x14ac:dyDescent="0.25">
      <c r="A37" s="27" t="s">
        <v>5</v>
      </c>
      <c r="B37" s="27" t="s">
        <v>27</v>
      </c>
      <c r="C37" s="27" t="s">
        <v>109</v>
      </c>
      <c r="D37" s="26" t="s">
        <v>33</v>
      </c>
      <c r="E37" s="22" t="s">
        <v>63</v>
      </c>
      <c r="F37" s="22" t="s">
        <v>34</v>
      </c>
      <c r="H37" s="22">
        <v>1.1499999999999999</v>
      </c>
      <c r="I37" s="22">
        <v>12</v>
      </c>
      <c r="J37" s="22">
        <v>427.17440826260554</v>
      </c>
      <c r="K37" s="22">
        <v>3</v>
      </c>
      <c r="L37" s="22">
        <v>0</v>
      </c>
      <c r="M37" s="22">
        <v>3</v>
      </c>
      <c r="N37" s="22">
        <v>0</v>
      </c>
      <c r="O37" s="22">
        <v>1</v>
      </c>
      <c r="P37" s="22">
        <v>2</v>
      </c>
      <c r="Q37" s="22">
        <v>0</v>
      </c>
      <c r="R37" s="22">
        <v>100</v>
      </c>
      <c r="S37" s="22">
        <v>0</v>
      </c>
      <c r="T37" s="22">
        <v>33.299999999999997</v>
      </c>
      <c r="U37" s="22">
        <v>66.7</v>
      </c>
      <c r="V37" s="22">
        <v>2.833333333333333</v>
      </c>
      <c r="W37" s="22" t="s">
        <v>90</v>
      </c>
      <c r="X37" s="22" t="s">
        <v>95</v>
      </c>
      <c r="Z37" s="22">
        <v>560.63636363636351</v>
      </c>
    </row>
    <row r="38" spans="1:39" x14ac:dyDescent="0.25">
      <c r="A38" s="27" t="s">
        <v>5</v>
      </c>
      <c r="B38" s="27" t="s">
        <v>29</v>
      </c>
      <c r="C38" s="27" t="s">
        <v>109</v>
      </c>
      <c r="D38" s="26" t="s">
        <v>36</v>
      </c>
      <c r="E38" s="22" t="s">
        <v>63</v>
      </c>
      <c r="F38" s="22" t="s">
        <v>37</v>
      </c>
      <c r="H38" s="22">
        <v>1.3</v>
      </c>
      <c r="I38" s="22">
        <v>3</v>
      </c>
      <c r="J38" s="22">
        <v>470.77831957352379</v>
      </c>
      <c r="X38" s="22" t="s">
        <v>97</v>
      </c>
      <c r="Z38" s="22">
        <v>1222.1666666666665</v>
      </c>
    </row>
    <row r="39" spans="1:39" x14ac:dyDescent="0.25">
      <c r="A39" s="27" t="s">
        <v>5</v>
      </c>
      <c r="B39" s="27" t="s">
        <v>22</v>
      </c>
      <c r="C39" s="27" t="s">
        <v>105</v>
      </c>
      <c r="D39" s="26" t="s">
        <v>282</v>
      </c>
      <c r="E39" s="22" t="s">
        <v>63</v>
      </c>
      <c r="F39" s="22" t="s">
        <v>32</v>
      </c>
      <c r="H39" s="22">
        <v>1.3</v>
      </c>
      <c r="I39" s="22">
        <v>3</v>
      </c>
      <c r="J39" s="22">
        <v>383.5218478062763</v>
      </c>
      <c r="K39" s="22">
        <v>14</v>
      </c>
      <c r="L39" s="22">
        <v>5</v>
      </c>
      <c r="M39" s="22">
        <v>9</v>
      </c>
      <c r="N39" s="22">
        <v>7</v>
      </c>
      <c r="O39" s="22">
        <v>7</v>
      </c>
      <c r="P39" s="22">
        <v>0</v>
      </c>
      <c r="Q39" s="22">
        <v>35.714285714285715</v>
      </c>
      <c r="R39" s="22">
        <v>64.285714285714292</v>
      </c>
      <c r="S39" s="22">
        <v>50</v>
      </c>
      <c r="T39" s="22">
        <v>50</v>
      </c>
      <c r="U39" s="22">
        <v>0</v>
      </c>
      <c r="V39" s="22">
        <v>1.8928571428571428</v>
      </c>
      <c r="W39" s="22" t="s">
        <v>91</v>
      </c>
      <c r="X39" s="22" t="s">
        <v>94</v>
      </c>
      <c r="Y39" s="22" t="s">
        <v>283</v>
      </c>
      <c r="Z39" s="22">
        <v>914.44444444444457</v>
      </c>
    </row>
    <row r="40" spans="1:39" x14ac:dyDescent="0.25">
      <c r="A40" s="27" t="s">
        <v>5</v>
      </c>
      <c r="B40" s="27" t="s">
        <v>25</v>
      </c>
      <c r="C40" s="27" t="s">
        <v>103</v>
      </c>
      <c r="D40" s="26" t="s">
        <v>282</v>
      </c>
      <c r="E40" s="22" t="s">
        <v>63</v>
      </c>
      <c r="F40" s="22" t="s">
        <v>32</v>
      </c>
      <c r="H40" s="22">
        <v>1.3</v>
      </c>
      <c r="I40" s="22">
        <v>2</v>
      </c>
      <c r="J40" s="22">
        <v>615.56303164723454</v>
      </c>
      <c r="K40" s="22">
        <v>4</v>
      </c>
      <c r="L40" s="22">
        <v>3</v>
      </c>
      <c r="M40" s="22">
        <v>1</v>
      </c>
      <c r="N40" s="22">
        <v>4</v>
      </c>
      <c r="O40" s="22">
        <v>0</v>
      </c>
      <c r="P40" s="22">
        <v>0</v>
      </c>
      <c r="Q40" s="22">
        <v>75</v>
      </c>
      <c r="R40" s="22">
        <v>25</v>
      </c>
      <c r="S40" s="22">
        <v>100</v>
      </c>
      <c r="T40" s="22">
        <v>0</v>
      </c>
      <c r="U40" s="22">
        <v>0</v>
      </c>
      <c r="V40" s="22">
        <v>1.25</v>
      </c>
      <c r="W40" s="22" t="s">
        <v>92</v>
      </c>
      <c r="X40" s="22" t="s">
        <v>96</v>
      </c>
      <c r="Y40" s="22" t="s">
        <v>283</v>
      </c>
      <c r="Z40" s="22">
        <v>914.44444444444457</v>
      </c>
    </row>
    <row r="41" spans="1:39" x14ac:dyDescent="0.25">
      <c r="A41" s="27" t="s">
        <v>5</v>
      </c>
      <c r="B41" s="27" t="s">
        <v>22</v>
      </c>
      <c r="C41" s="27" t="s">
        <v>105</v>
      </c>
      <c r="D41" s="26" t="s">
        <v>281</v>
      </c>
      <c r="E41" s="22" t="s">
        <v>63</v>
      </c>
      <c r="F41" s="22" t="s">
        <v>32</v>
      </c>
      <c r="H41" s="22">
        <v>1.4</v>
      </c>
      <c r="K41" s="22">
        <v>8</v>
      </c>
      <c r="L41" s="22">
        <v>2</v>
      </c>
      <c r="M41" s="22">
        <v>6</v>
      </c>
      <c r="N41" s="22">
        <v>3</v>
      </c>
      <c r="O41" s="22">
        <v>5</v>
      </c>
      <c r="P41" s="22">
        <v>0</v>
      </c>
      <c r="Q41" s="22">
        <v>25</v>
      </c>
      <c r="R41" s="22">
        <v>75</v>
      </c>
      <c r="S41" s="22">
        <v>37.5</v>
      </c>
      <c r="T41" s="22">
        <v>62.5</v>
      </c>
      <c r="U41" s="22">
        <v>0</v>
      </c>
      <c r="V41" s="22">
        <v>2.0625</v>
      </c>
      <c r="W41" s="22" t="s">
        <v>91</v>
      </c>
      <c r="X41" s="22" t="s">
        <v>94</v>
      </c>
      <c r="Y41" s="22" t="s">
        <v>283</v>
      </c>
      <c r="Z41" s="22">
        <v>914.44444444444457</v>
      </c>
    </row>
    <row r="42" spans="1:39" x14ac:dyDescent="0.25">
      <c r="A42" s="27" t="s">
        <v>5</v>
      </c>
      <c r="B42" s="27" t="s">
        <v>25</v>
      </c>
      <c r="C42" s="27" t="s">
        <v>103</v>
      </c>
      <c r="D42" s="26" t="s">
        <v>281</v>
      </c>
      <c r="E42" s="22" t="s">
        <v>63</v>
      </c>
      <c r="F42" s="22" t="s">
        <v>32</v>
      </c>
      <c r="H42" s="22">
        <v>1.4</v>
      </c>
      <c r="I42" s="22">
        <v>1</v>
      </c>
      <c r="J42" s="22">
        <v>753.35617189187712</v>
      </c>
      <c r="K42" s="22">
        <v>4</v>
      </c>
      <c r="L42" s="22">
        <v>4</v>
      </c>
      <c r="M42" s="22">
        <v>0</v>
      </c>
      <c r="N42" s="22">
        <v>4</v>
      </c>
      <c r="O42" s="22">
        <v>0</v>
      </c>
      <c r="P42" s="22">
        <v>0</v>
      </c>
      <c r="Q42" s="22">
        <v>100</v>
      </c>
      <c r="R42" s="22">
        <v>0</v>
      </c>
      <c r="S42" s="22">
        <v>100</v>
      </c>
      <c r="T42" s="22">
        <v>0</v>
      </c>
      <c r="U42" s="22">
        <v>0</v>
      </c>
      <c r="V42" s="22">
        <v>1</v>
      </c>
      <c r="W42" s="22" t="s">
        <v>92</v>
      </c>
      <c r="X42" s="22" t="s">
        <v>96</v>
      </c>
      <c r="Y42" s="22" t="s">
        <v>283</v>
      </c>
      <c r="Z42" s="22">
        <v>914.44444444444457</v>
      </c>
    </row>
    <row r="43" spans="1:39" x14ac:dyDescent="0.25">
      <c r="A43" s="27" t="s">
        <v>5</v>
      </c>
      <c r="B43" s="27" t="s">
        <v>22</v>
      </c>
      <c r="C43" s="27" t="s">
        <v>105</v>
      </c>
      <c r="D43" s="26" t="s">
        <v>58</v>
      </c>
      <c r="E43" s="22" t="s">
        <v>63</v>
      </c>
      <c r="F43" s="22" t="s">
        <v>35</v>
      </c>
      <c r="H43" s="22">
        <v>1.45</v>
      </c>
      <c r="I43" s="22">
        <v>72</v>
      </c>
      <c r="J43" s="22">
        <v>337.88321219020378</v>
      </c>
      <c r="K43" s="22">
        <v>2</v>
      </c>
      <c r="L43" s="22">
        <v>0</v>
      </c>
      <c r="M43" s="22">
        <v>2</v>
      </c>
      <c r="N43" s="22">
        <v>0</v>
      </c>
      <c r="O43" s="22">
        <v>1</v>
      </c>
      <c r="P43" s="22">
        <v>1</v>
      </c>
      <c r="Q43" s="22">
        <v>0</v>
      </c>
      <c r="R43" s="22">
        <v>100</v>
      </c>
      <c r="S43" s="22">
        <v>0</v>
      </c>
      <c r="T43" s="22">
        <v>50</v>
      </c>
      <c r="U43" s="22">
        <v>50</v>
      </c>
      <c r="V43" s="22">
        <v>2.75</v>
      </c>
      <c r="W43" s="22" t="s">
        <v>90</v>
      </c>
      <c r="X43" s="22" t="s">
        <v>94</v>
      </c>
      <c r="Y43" s="22" t="s">
        <v>120</v>
      </c>
      <c r="Z43" s="22">
        <v>843.71428571428578</v>
      </c>
    </row>
    <row r="44" spans="1:39" x14ac:dyDescent="0.25">
      <c r="A44" s="27" t="s">
        <v>5</v>
      </c>
      <c r="B44" s="27" t="s">
        <v>22</v>
      </c>
      <c r="C44" s="27" t="s">
        <v>105</v>
      </c>
      <c r="D44" s="26" t="s">
        <v>31</v>
      </c>
      <c r="E44" s="22" t="s">
        <v>63</v>
      </c>
      <c r="F44" s="22" t="s">
        <v>32</v>
      </c>
      <c r="H44" s="22">
        <v>1.5</v>
      </c>
      <c r="I44" s="22">
        <v>12</v>
      </c>
      <c r="J44" s="22">
        <v>362.26652101441897</v>
      </c>
      <c r="K44" s="22">
        <v>20</v>
      </c>
      <c r="L44" s="22">
        <v>3</v>
      </c>
      <c r="M44" s="22">
        <v>17</v>
      </c>
      <c r="N44" s="22">
        <v>5</v>
      </c>
      <c r="O44" s="22">
        <v>13</v>
      </c>
      <c r="P44" s="22">
        <v>2</v>
      </c>
      <c r="Q44" s="22">
        <v>15</v>
      </c>
      <c r="R44" s="22">
        <v>85</v>
      </c>
      <c r="S44" s="22">
        <v>25</v>
      </c>
      <c r="T44" s="22">
        <v>65</v>
      </c>
      <c r="U44" s="22">
        <v>10</v>
      </c>
      <c r="V44" s="22">
        <v>2.2750000000000004</v>
      </c>
      <c r="W44" s="22" t="s">
        <v>90</v>
      </c>
      <c r="X44" s="22" t="s">
        <v>94</v>
      </c>
      <c r="Y44" s="22" t="s">
        <v>283</v>
      </c>
      <c r="Z44" s="22">
        <v>766.58333333333348</v>
      </c>
    </row>
    <row r="45" spans="1:39" x14ac:dyDescent="0.25">
      <c r="A45" s="27" t="s">
        <v>5</v>
      </c>
      <c r="B45" s="27" t="s">
        <v>52</v>
      </c>
      <c r="C45" s="27" t="s">
        <v>108</v>
      </c>
      <c r="D45" s="26" t="s">
        <v>267</v>
      </c>
      <c r="E45" s="22" t="s">
        <v>63</v>
      </c>
      <c r="F45" s="22" t="s">
        <v>8</v>
      </c>
      <c r="G45" s="22" t="s">
        <v>270</v>
      </c>
      <c r="H45" s="22">
        <v>1.75</v>
      </c>
      <c r="I45" s="22">
        <v>6</v>
      </c>
      <c r="J45" s="22">
        <v>714.98244965005608</v>
      </c>
      <c r="K45" s="22">
        <v>2</v>
      </c>
      <c r="L45" s="22">
        <v>2</v>
      </c>
      <c r="M45" s="22">
        <v>0</v>
      </c>
      <c r="N45" s="22">
        <v>0</v>
      </c>
      <c r="O45" s="22">
        <v>2</v>
      </c>
      <c r="P45" s="22">
        <v>0</v>
      </c>
      <c r="Q45" s="22">
        <v>100</v>
      </c>
      <c r="R45" s="22">
        <v>0</v>
      </c>
      <c r="S45" s="22">
        <v>0</v>
      </c>
      <c r="T45" s="22">
        <v>100</v>
      </c>
      <c r="U45" s="22">
        <v>0</v>
      </c>
      <c r="V45" s="22">
        <v>1.5</v>
      </c>
      <c r="W45" s="22" t="s">
        <v>93</v>
      </c>
      <c r="X45" s="22" t="s">
        <v>96</v>
      </c>
      <c r="Y45" s="22" t="s">
        <v>120</v>
      </c>
      <c r="Z45" s="22">
        <v>752.30000000000018</v>
      </c>
      <c r="AD45" s="22">
        <v>3</v>
      </c>
      <c r="AE45" s="22">
        <v>27.7</v>
      </c>
      <c r="AF45" s="22">
        <v>15.5</v>
      </c>
      <c r="AG45" s="22">
        <v>0</v>
      </c>
      <c r="AH45" s="22">
        <v>0</v>
      </c>
      <c r="AI45" s="22">
        <v>0</v>
      </c>
      <c r="AJ45" s="22">
        <v>1</v>
      </c>
      <c r="AK45" s="22">
        <v>66.7</v>
      </c>
      <c r="AL45" s="22" t="s">
        <v>370</v>
      </c>
      <c r="AM45" s="22" t="s">
        <v>368</v>
      </c>
    </row>
    <row r="46" spans="1:39" x14ac:dyDescent="0.25">
      <c r="A46" s="27" t="s">
        <v>5</v>
      </c>
      <c r="B46" s="27" t="s">
        <v>29</v>
      </c>
      <c r="C46" s="27" t="s">
        <v>109</v>
      </c>
      <c r="D46" s="26" t="s">
        <v>267</v>
      </c>
      <c r="E46" s="22" t="s">
        <v>63</v>
      </c>
      <c r="F46" s="22" t="s">
        <v>8</v>
      </c>
      <c r="G46" s="22" t="s">
        <v>270</v>
      </c>
      <c r="H46" s="22">
        <v>1.75</v>
      </c>
      <c r="I46" s="22">
        <v>1</v>
      </c>
      <c r="J46" s="22">
        <v>512.01149235109347</v>
      </c>
      <c r="K46" s="22">
        <v>2</v>
      </c>
      <c r="L46" s="22">
        <v>1</v>
      </c>
      <c r="M46" s="22">
        <v>1</v>
      </c>
      <c r="N46" s="22">
        <v>1</v>
      </c>
      <c r="O46" s="22">
        <v>1</v>
      </c>
      <c r="P46" s="22">
        <v>0</v>
      </c>
      <c r="Q46" s="22">
        <v>50</v>
      </c>
      <c r="R46" s="22">
        <v>50</v>
      </c>
      <c r="S46" s="22">
        <v>50</v>
      </c>
      <c r="T46" s="22">
        <v>50</v>
      </c>
      <c r="U46" s="22">
        <v>0</v>
      </c>
      <c r="V46" s="22">
        <v>1.75</v>
      </c>
      <c r="W46" s="22" t="s">
        <v>93</v>
      </c>
      <c r="X46" s="22" t="s">
        <v>97</v>
      </c>
      <c r="Y46" s="22" t="s">
        <v>120</v>
      </c>
      <c r="Z46" s="22">
        <v>752.30000000000018</v>
      </c>
      <c r="AA46" s="22" t="s">
        <v>73</v>
      </c>
    </row>
    <row r="47" spans="1:39" x14ac:dyDescent="0.25">
      <c r="A47" s="27" t="s">
        <v>5</v>
      </c>
      <c r="B47" s="27" t="s">
        <v>28</v>
      </c>
      <c r="C47" s="27" t="s">
        <v>106</v>
      </c>
      <c r="D47" s="26" t="s">
        <v>71</v>
      </c>
      <c r="E47" s="22" t="s">
        <v>63</v>
      </c>
      <c r="F47" s="22" t="s">
        <v>35</v>
      </c>
      <c r="H47" s="22">
        <v>1.8</v>
      </c>
      <c r="I47" s="22">
        <v>66</v>
      </c>
      <c r="J47" s="22">
        <v>293.62544511083411</v>
      </c>
      <c r="X47" s="22" t="s">
        <v>94</v>
      </c>
      <c r="Z47" s="22">
        <v>946.44444444444457</v>
      </c>
    </row>
    <row r="48" spans="1:39" x14ac:dyDescent="0.25">
      <c r="A48" s="27" t="s">
        <v>5</v>
      </c>
      <c r="B48" s="27" t="s">
        <v>53</v>
      </c>
      <c r="C48" s="27" t="s">
        <v>114</v>
      </c>
      <c r="D48" s="26" t="s">
        <v>101</v>
      </c>
      <c r="E48" s="22" t="s">
        <v>63</v>
      </c>
      <c r="F48" s="22" t="s">
        <v>34</v>
      </c>
      <c r="H48" s="22">
        <v>1.8</v>
      </c>
      <c r="I48" s="22">
        <v>18</v>
      </c>
      <c r="J48" s="22">
        <v>303.20183714590524</v>
      </c>
      <c r="X48" s="22" t="s">
        <v>94</v>
      </c>
      <c r="Y48" s="22" t="s">
        <v>120</v>
      </c>
    </row>
    <row r="49" spans="1:39" x14ac:dyDescent="0.25">
      <c r="A49" s="27" t="s">
        <v>5</v>
      </c>
      <c r="B49" s="27" t="s">
        <v>29</v>
      </c>
      <c r="C49" s="27" t="s">
        <v>109</v>
      </c>
      <c r="D49" s="26" t="s">
        <v>46</v>
      </c>
      <c r="E49" s="22" t="s">
        <v>63</v>
      </c>
      <c r="F49" s="22" t="s">
        <v>47</v>
      </c>
      <c r="H49" s="22">
        <v>1.81</v>
      </c>
      <c r="I49" s="22">
        <v>3</v>
      </c>
      <c r="J49" s="22">
        <v>473.75859596631608</v>
      </c>
      <c r="K49" s="22">
        <v>4</v>
      </c>
      <c r="L49" s="22">
        <v>2</v>
      </c>
      <c r="M49" s="22">
        <v>2</v>
      </c>
      <c r="N49" s="22">
        <v>0</v>
      </c>
      <c r="O49" s="22">
        <v>4</v>
      </c>
      <c r="P49" s="22">
        <v>0</v>
      </c>
      <c r="Q49" s="22">
        <v>50</v>
      </c>
      <c r="R49" s="22">
        <v>50</v>
      </c>
      <c r="S49" s="22">
        <v>0</v>
      </c>
      <c r="T49" s="22">
        <v>100</v>
      </c>
      <c r="U49" s="22">
        <v>0</v>
      </c>
      <c r="V49" s="22">
        <v>2</v>
      </c>
      <c r="W49" s="22" t="s">
        <v>91</v>
      </c>
      <c r="X49" s="22" t="s">
        <v>97</v>
      </c>
      <c r="Y49" s="22" t="s">
        <v>120</v>
      </c>
      <c r="Z49" s="22">
        <v>705.29411764705537</v>
      </c>
      <c r="AA49" s="22">
        <v>32</v>
      </c>
      <c r="AC49" s="22" t="s">
        <v>346</v>
      </c>
    </row>
    <row r="50" spans="1:39" x14ac:dyDescent="0.25">
      <c r="A50" s="27" t="s">
        <v>5</v>
      </c>
      <c r="B50" s="27" t="s">
        <v>22</v>
      </c>
      <c r="C50" s="27" t="s">
        <v>105</v>
      </c>
      <c r="D50" s="26" t="s">
        <v>46</v>
      </c>
      <c r="E50" s="22" t="s">
        <v>63</v>
      </c>
      <c r="F50" s="22" t="s">
        <v>47</v>
      </c>
      <c r="H50" s="22">
        <v>1.81</v>
      </c>
      <c r="I50" s="22">
        <v>3</v>
      </c>
      <c r="J50" s="22">
        <v>305.83394928836145</v>
      </c>
      <c r="K50" s="22">
        <v>2</v>
      </c>
      <c r="L50" s="22">
        <v>0</v>
      </c>
      <c r="M50" s="22">
        <v>2</v>
      </c>
      <c r="N50" s="22">
        <v>1</v>
      </c>
      <c r="O50" s="22">
        <v>0</v>
      </c>
      <c r="P50" s="22">
        <v>1</v>
      </c>
      <c r="Q50" s="22">
        <v>0</v>
      </c>
      <c r="R50" s="22">
        <v>100</v>
      </c>
      <c r="S50" s="22">
        <v>50</v>
      </c>
      <c r="T50" s="22">
        <v>0</v>
      </c>
      <c r="U50" s="22">
        <v>50</v>
      </c>
      <c r="V50" s="22">
        <v>2.5</v>
      </c>
      <c r="W50" s="22" t="s">
        <v>90</v>
      </c>
      <c r="X50" s="22" t="s">
        <v>94</v>
      </c>
      <c r="Y50" s="22" t="s">
        <v>120</v>
      </c>
      <c r="Z50" s="22">
        <v>705.29411764705537</v>
      </c>
      <c r="AA50" s="22">
        <v>32</v>
      </c>
      <c r="AC50" s="22" t="s">
        <v>346</v>
      </c>
    </row>
    <row r="51" spans="1:39" x14ac:dyDescent="0.25">
      <c r="A51" s="27" t="s">
        <v>5</v>
      </c>
      <c r="B51" s="27" t="s">
        <v>52</v>
      </c>
      <c r="C51" s="27" t="s">
        <v>108</v>
      </c>
      <c r="D51" s="26" t="s">
        <v>274</v>
      </c>
      <c r="E51" s="22" t="s">
        <v>63</v>
      </c>
      <c r="F51" s="22" t="s">
        <v>8</v>
      </c>
      <c r="G51" s="22" t="s">
        <v>275</v>
      </c>
      <c r="H51" s="22">
        <v>1.85</v>
      </c>
      <c r="I51" s="22">
        <v>1</v>
      </c>
      <c r="J51" s="22">
        <v>639.6685318951038</v>
      </c>
      <c r="K51" s="22">
        <v>4</v>
      </c>
      <c r="L51" s="22">
        <v>4</v>
      </c>
      <c r="M51" s="22">
        <v>0</v>
      </c>
      <c r="N51" s="22">
        <v>3</v>
      </c>
      <c r="O51" s="22">
        <v>1</v>
      </c>
      <c r="P51" s="22">
        <v>0</v>
      </c>
      <c r="Q51" s="22">
        <v>100</v>
      </c>
      <c r="R51" s="22">
        <v>0</v>
      </c>
      <c r="S51" s="22">
        <v>75</v>
      </c>
      <c r="T51" s="22">
        <v>25</v>
      </c>
      <c r="U51" s="22">
        <v>0</v>
      </c>
      <c r="V51" s="22">
        <v>1.125</v>
      </c>
      <c r="W51" s="22" t="s">
        <v>92</v>
      </c>
      <c r="X51" s="22" t="s">
        <v>96</v>
      </c>
      <c r="Y51" s="22" t="s">
        <v>120</v>
      </c>
      <c r="Z51" s="22">
        <v>907.27272727272748</v>
      </c>
    </row>
    <row r="52" spans="1:39" ht="30" x14ac:dyDescent="0.25">
      <c r="A52" s="27" t="s">
        <v>5</v>
      </c>
      <c r="B52" s="27" t="s">
        <v>29</v>
      </c>
      <c r="C52" s="27" t="s">
        <v>109</v>
      </c>
      <c r="D52" s="26" t="s">
        <v>82</v>
      </c>
      <c r="E52" s="22" t="s">
        <v>63</v>
      </c>
      <c r="F52" s="22" t="s">
        <v>35</v>
      </c>
      <c r="H52" s="22">
        <v>1.85</v>
      </c>
      <c r="I52" s="22">
        <v>20</v>
      </c>
      <c r="J52" s="22">
        <v>410.48539108594622</v>
      </c>
      <c r="X52" s="22" t="s">
        <v>95</v>
      </c>
      <c r="Z52" s="22">
        <v>1131.4285714285711</v>
      </c>
    </row>
    <row r="53" spans="1:39" ht="30" x14ac:dyDescent="0.25">
      <c r="A53" s="27" t="s">
        <v>5</v>
      </c>
      <c r="B53" s="27" t="s">
        <v>29</v>
      </c>
      <c r="C53" s="27" t="s">
        <v>109</v>
      </c>
      <c r="D53" s="26" t="s">
        <v>70</v>
      </c>
      <c r="E53" s="22" t="s">
        <v>63</v>
      </c>
      <c r="F53" s="22" t="s">
        <v>35</v>
      </c>
      <c r="H53" s="22">
        <v>1.85</v>
      </c>
      <c r="I53" s="22">
        <v>43</v>
      </c>
      <c r="J53" s="22">
        <v>446.92232857834773</v>
      </c>
      <c r="X53" s="22" t="s">
        <v>95</v>
      </c>
    </row>
    <row r="54" spans="1:39" x14ac:dyDescent="0.25">
      <c r="A54" s="27" t="s">
        <v>5</v>
      </c>
      <c r="B54" s="27" t="s">
        <v>29</v>
      </c>
      <c r="C54" s="27" t="s">
        <v>109</v>
      </c>
      <c r="D54" s="26" t="s">
        <v>44</v>
      </c>
      <c r="E54" s="22" t="s">
        <v>63</v>
      </c>
      <c r="F54" s="22" t="s">
        <v>35</v>
      </c>
      <c r="H54" s="22">
        <v>1.95</v>
      </c>
      <c r="I54" s="22">
        <v>105</v>
      </c>
      <c r="J54" s="22">
        <v>442.26717708261094</v>
      </c>
      <c r="K54" s="22">
        <v>5</v>
      </c>
      <c r="L54" s="22">
        <v>0</v>
      </c>
      <c r="M54" s="22">
        <v>5</v>
      </c>
      <c r="N54" s="22">
        <v>0</v>
      </c>
      <c r="O54" s="22">
        <v>2</v>
      </c>
      <c r="P54" s="22">
        <v>3</v>
      </c>
      <c r="Q54" s="22">
        <v>4.8</v>
      </c>
      <c r="R54" s="22">
        <v>95.2</v>
      </c>
      <c r="S54" s="22">
        <v>28.6</v>
      </c>
      <c r="T54" s="22">
        <v>38.1</v>
      </c>
      <c r="U54" s="22">
        <v>28.6</v>
      </c>
      <c r="V54" s="22">
        <v>2.8</v>
      </c>
      <c r="W54" s="22" t="s">
        <v>90</v>
      </c>
      <c r="X54" s="22" t="s">
        <v>95</v>
      </c>
      <c r="Y54" s="22" t="s">
        <v>118</v>
      </c>
      <c r="Z54" s="22">
        <v>924.90000000000009</v>
      </c>
    </row>
    <row r="55" spans="1:39" x14ac:dyDescent="0.25">
      <c r="A55" s="27" t="s">
        <v>5</v>
      </c>
      <c r="B55" s="27" t="s">
        <v>29</v>
      </c>
      <c r="C55" s="27" t="s">
        <v>109</v>
      </c>
      <c r="D55" s="26" t="s">
        <v>41</v>
      </c>
      <c r="E55" s="22" t="s">
        <v>63</v>
      </c>
      <c r="F55" s="22" t="s">
        <v>32</v>
      </c>
      <c r="H55" s="22">
        <v>2</v>
      </c>
      <c r="I55" s="22">
        <v>3</v>
      </c>
      <c r="J55" s="22">
        <v>421.86580777540416</v>
      </c>
      <c r="K55" s="22">
        <v>6</v>
      </c>
      <c r="L55" s="22">
        <v>0</v>
      </c>
      <c r="M55" s="22">
        <v>6</v>
      </c>
      <c r="N55" s="22">
        <v>1</v>
      </c>
      <c r="O55" s="22">
        <v>3</v>
      </c>
      <c r="P55" s="22">
        <v>2</v>
      </c>
      <c r="Q55" s="22">
        <v>0</v>
      </c>
      <c r="R55" s="22">
        <v>100</v>
      </c>
      <c r="S55" s="22">
        <v>16.7</v>
      </c>
      <c r="T55" s="22">
        <v>50</v>
      </c>
      <c r="U55" s="22">
        <v>33.299999999999997</v>
      </c>
      <c r="V55" s="22">
        <v>2.583333333333333</v>
      </c>
      <c r="W55" s="22" t="s">
        <v>90</v>
      </c>
      <c r="X55" s="22" t="s">
        <v>95</v>
      </c>
      <c r="Y55" s="22" t="s">
        <v>120</v>
      </c>
      <c r="Z55" s="22">
        <v>988.41666666666652</v>
      </c>
    </row>
    <row r="56" spans="1:39" x14ac:dyDescent="0.25">
      <c r="A56" s="27" t="s">
        <v>5</v>
      </c>
      <c r="B56" s="27" t="s">
        <v>29</v>
      </c>
      <c r="C56" s="27" t="s">
        <v>109</v>
      </c>
      <c r="D56" s="26" t="s">
        <v>67</v>
      </c>
      <c r="E56" s="22" t="s">
        <v>63</v>
      </c>
      <c r="F56" s="22" t="s">
        <v>34</v>
      </c>
      <c r="H56" s="22">
        <v>2</v>
      </c>
      <c r="I56" s="22">
        <v>6</v>
      </c>
      <c r="J56" s="22">
        <v>437.26695296641122</v>
      </c>
      <c r="W56" s="22" t="s">
        <v>90</v>
      </c>
      <c r="X56" s="22" t="s">
        <v>95</v>
      </c>
      <c r="Y56" s="22" t="s">
        <v>372</v>
      </c>
      <c r="Z56" s="22">
        <v>642.15384615384619</v>
      </c>
      <c r="AD56" s="22">
        <v>9</v>
      </c>
      <c r="AE56" s="22">
        <v>17.670000000000002</v>
      </c>
      <c r="AF56" s="22">
        <v>24.72</v>
      </c>
      <c r="AG56" s="22">
        <v>10</v>
      </c>
      <c r="AH56" s="22">
        <v>22.2</v>
      </c>
      <c r="AI56" s="22">
        <v>0</v>
      </c>
      <c r="AJ56" s="22">
        <v>1.1000000000000001</v>
      </c>
      <c r="AK56" s="22">
        <v>0</v>
      </c>
      <c r="AL56" s="22" t="s">
        <v>90</v>
      </c>
      <c r="AM56" s="22" t="s">
        <v>371</v>
      </c>
    </row>
    <row r="57" spans="1:39" x14ac:dyDescent="0.25">
      <c r="A57" s="27" t="s">
        <v>5</v>
      </c>
      <c r="B57" s="27" t="s">
        <v>29</v>
      </c>
      <c r="C57" s="27" t="s">
        <v>109</v>
      </c>
      <c r="D57" s="26" t="s">
        <v>42</v>
      </c>
      <c r="E57" s="22" t="s">
        <v>63</v>
      </c>
      <c r="F57" s="22" t="s">
        <v>34</v>
      </c>
      <c r="H57" s="22">
        <v>2</v>
      </c>
      <c r="I57" s="22">
        <v>3</v>
      </c>
      <c r="J57" s="22">
        <v>474.39827762175599</v>
      </c>
      <c r="X57" s="22" t="s">
        <v>97</v>
      </c>
      <c r="Z57" s="22">
        <v>534.5454545454545</v>
      </c>
    </row>
    <row r="58" spans="1:39" x14ac:dyDescent="0.25">
      <c r="A58" s="27" t="s">
        <v>5</v>
      </c>
      <c r="B58" s="27" t="s">
        <v>591</v>
      </c>
      <c r="C58" s="27" t="s">
        <v>109</v>
      </c>
      <c r="D58" s="26" t="s">
        <v>68</v>
      </c>
      <c r="E58" s="22" t="s">
        <v>63</v>
      </c>
      <c r="F58" s="22" t="s">
        <v>34</v>
      </c>
      <c r="H58" s="22">
        <v>2.1</v>
      </c>
      <c r="I58" s="22">
        <v>3</v>
      </c>
      <c r="J58" s="22">
        <v>419.78700031853919</v>
      </c>
      <c r="X58" s="22" t="s">
        <v>95</v>
      </c>
    </row>
    <row r="59" spans="1:39" x14ac:dyDescent="0.25">
      <c r="A59" s="27" t="s">
        <v>5</v>
      </c>
      <c r="B59" s="27" t="s">
        <v>52</v>
      </c>
      <c r="C59" s="27" t="s">
        <v>108</v>
      </c>
      <c r="D59" s="26" t="s">
        <v>57</v>
      </c>
      <c r="E59" s="22" t="s">
        <v>63</v>
      </c>
      <c r="F59" s="22" t="s">
        <v>37</v>
      </c>
      <c r="H59" s="22">
        <v>2.1</v>
      </c>
      <c r="I59" s="22">
        <v>5</v>
      </c>
      <c r="J59" s="22">
        <v>688.39664577341875</v>
      </c>
      <c r="X59" s="22" t="s">
        <v>96</v>
      </c>
      <c r="Z59" s="22">
        <v>910.5</v>
      </c>
      <c r="AA59" s="22">
        <v>40</v>
      </c>
      <c r="AC59" s="22" t="s">
        <v>345</v>
      </c>
    </row>
    <row r="60" spans="1:39" x14ac:dyDescent="0.25">
      <c r="A60" s="27" t="s">
        <v>5</v>
      </c>
      <c r="B60" s="27" t="s">
        <v>51</v>
      </c>
      <c r="C60" s="27" t="s">
        <v>107</v>
      </c>
      <c r="D60" s="26" t="s">
        <v>57</v>
      </c>
      <c r="E60" s="22" t="s">
        <v>63</v>
      </c>
      <c r="F60" s="22" t="s">
        <v>37</v>
      </c>
      <c r="H60" s="22">
        <v>2.1</v>
      </c>
      <c r="I60" s="22">
        <v>52</v>
      </c>
      <c r="J60" s="22">
        <v>327.04715455578054</v>
      </c>
      <c r="K60" s="22">
        <v>5</v>
      </c>
      <c r="L60" s="22">
        <v>0</v>
      </c>
      <c r="M60" s="22">
        <v>5</v>
      </c>
      <c r="N60" s="22">
        <v>2</v>
      </c>
      <c r="O60" s="22">
        <v>2</v>
      </c>
      <c r="P60" s="22">
        <v>1</v>
      </c>
      <c r="Q60" s="22">
        <v>0</v>
      </c>
      <c r="R60" s="22">
        <v>100</v>
      </c>
      <c r="S60" s="22">
        <v>40</v>
      </c>
      <c r="T60" s="22">
        <v>40</v>
      </c>
      <c r="U60" s="22">
        <v>20</v>
      </c>
      <c r="V60" s="22">
        <v>2.4</v>
      </c>
      <c r="W60" s="22" t="s">
        <v>90</v>
      </c>
      <c r="X60" s="22" t="s">
        <v>94</v>
      </c>
      <c r="Y60" s="22" t="s">
        <v>120</v>
      </c>
      <c r="Z60" s="22">
        <v>910.5</v>
      </c>
      <c r="AA60" s="22">
        <v>40</v>
      </c>
      <c r="AC60" s="22" t="s">
        <v>345</v>
      </c>
    </row>
    <row r="61" spans="1:39" x14ac:dyDescent="0.25">
      <c r="A61" s="27" t="s">
        <v>5</v>
      </c>
      <c r="B61" s="27" t="s">
        <v>51</v>
      </c>
      <c r="C61" s="27" t="s">
        <v>107</v>
      </c>
      <c r="D61" s="26" t="s">
        <v>99</v>
      </c>
      <c r="E61" s="22" t="s">
        <v>63</v>
      </c>
      <c r="F61" s="22" t="s">
        <v>35</v>
      </c>
      <c r="H61" s="22">
        <v>2.1</v>
      </c>
      <c r="I61" s="22">
        <v>15</v>
      </c>
      <c r="J61" s="22">
        <v>376.883494571386</v>
      </c>
      <c r="K61" s="22">
        <v>20</v>
      </c>
      <c r="L61" s="22">
        <v>5</v>
      </c>
      <c r="M61" s="22">
        <v>15</v>
      </c>
      <c r="N61" s="22">
        <v>7</v>
      </c>
      <c r="O61" s="22">
        <v>9</v>
      </c>
      <c r="P61" s="22">
        <v>4</v>
      </c>
      <c r="Q61" s="22">
        <v>25</v>
      </c>
      <c r="R61" s="22">
        <v>75</v>
      </c>
      <c r="S61" s="22">
        <v>35</v>
      </c>
      <c r="T61" s="22">
        <v>45</v>
      </c>
      <c r="U61" s="22">
        <v>20</v>
      </c>
      <c r="V61" s="22">
        <v>2.1749999999999998</v>
      </c>
      <c r="W61" s="22" t="s">
        <v>91</v>
      </c>
      <c r="X61" s="22" t="s">
        <v>95</v>
      </c>
      <c r="Y61" s="22" t="s">
        <v>118</v>
      </c>
      <c r="Z61" s="22">
        <v>1234.1538461538462</v>
      </c>
      <c r="AA61" s="22">
        <v>39</v>
      </c>
      <c r="AC61" s="22" t="s">
        <v>344</v>
      </c>
    </row>
    <row r="62" spans="1:39" x14ac:dyDescent="0.25">
      <c r="A62" s="27" t="s">
        <v>5</v>
      </c>
      <c r="B62" s="27" t="s">
        <v>52</v>
      </c>
      <c r="C62" s="27" t="s">
        <v>108</v>
      </c>
      <c r="D62" s="26" t="s">
        <v>268</v>
      </c>
      <c r="E62" s="22" t="s">
        <v>63</v>
      </c>
      <c r="F62" s="22" t="s">
        <v>269</v>
      </c>
      <c r="H62" s="22">
        <v>2.2999999999999998</v>
      </c>
      <c r="I62" s="22">
        <v>2</v>
      </c>
      <c r="J62" s="22">
        <v>590.43676737667295</v>
      </c>
      <c r="K62" s="22">
        <v>1</v>
      </c>
      <c r="L62" s="22">
        <v>1</v>
      </c>
      <c r="M62" s="22">
        <v>0</v>
      </c>
      <c r="N62" s="22">
        <v>1</v>
      </c>
      <c r="O62" s="22">
        <v>0</v>
      </c>
      <c r="P62" s="22">
        <v>0</v>
      </c>
      <c r="Q62" s="22">
        <v>100</v>
      </c>
      <c r="R62" s="22">
        <v>0</v>
      </c>
      <c r="S62" s="22">
        <v>100</v>
      </c>
      <c r="T62" s="22">
        <v>0</v>
      </c>
      <c r="U62" s="22">
        <v>0</v>
      </c>
      <c r="V62" s="22">
        <v>1</v>
      </c>
      <c r="W62" s="22" t="s">
        <v>92</v>
      </c>
      <c r="X62" s="22" t="s">
        <v>96</v>
      </c>
      <c r="Y62" s="22" t="s">
        <v>120</v>
      </c>
      <c r="Z62" s="22">
        <v>1439.7142857142858</v>
      </c>
    </row>
    <row r="63" spans="1:39" x14ac:dyDescent="0.25">
      <c r="A63" s="27" t="s">
        <v>5</v>
      </c>
      <c r="B63" s="27" t="s">
        <v>592</v>
      </c>
      <c r="C63" s="27" t="s">
        <v>108</v>
      </c>
      <c r="D63" s="26" t="s">
        <v>69</v>
      </c>
      <c r="E63" s="22" t="s">
        <v>63</v>
      </c>
      <c r="F63" s="22" t="s">
        <v>37</v>
      </c>
      <c r="H63" s="22">
        <v>2.2999999999999998</v>
      </c>
      <c r="I63" s="22">
        <v>1</v>
      </c>
      <c r="J63" s="22">
        <v>633.3741544748616</v>
      </c>
      <c r="X63" s="22" t="s">
        <v>96</v>
      </c>
      <c r="Z63" s="22">
        <v>723.5</v>
      </c>
    </row>
    <row r="64" spans="1:39" x14ac:dyDescent="0.25">
      <c r="A64" s="27" t="s">
        <v>5</v>
      </c>
      <c r="B64" s="27" t="s">
        <v>29</v>
      </c>
      <c r="C64" s="27" t="s">
        <v>109</v>
      </c>
      <c r="D64" s="26" t="s">
        <v>40</v>
      </c>
      <c r="E64" s="22" t="s">
        <v>63</v>
      </c>
      <c r="F64" s="22" t="s">
        <v>37</v>
      </c>
      <c r="H64" s="22">
        <v>2.2999999999999998</v>
      </c>
      <c r="I64" s="22">
        <v>2</v>
      </c>
      <c r="J64" s="22">
        <v>523.37915219608885</v>
      </c>
      <c r="X64" s="22" t="s">
        <v>97</v>
      </c>
    </row>
    <row r="65" spans="1:39" x14ac:dyDescent="0.25">
      <c r="A65" s="27" t="s">
        <v>5</v>
      </c>
      <c r="B65" s="27" t="s">
        <v>50</v>
      </c>
      <c r="C65" s="27" t="s">
        <v>109</v>
      </c>
      <c r="D65" s="26" t="s">
        <v>39</v>
      </c>
      <c r="E65" s="22" t="s">
        <v>63</v>
      </c>
      <c r="F65" s="22" t="s">
        <v>37</v>
      </c>
      <c r="H65" s="22">
        <v>2.2999999999999998</v>
      </c>
      <c r="I65" s="22">
        <v>18</v>
      </c>
      <c r="J65" s="22">
        <v>395.92738893119309</v>
      </c>
      <c r="T65" s="22" t="s">
        <v>73</v>
      </c>
      <c r="X65" s="22" t="s">
        <v>95</v>
      </c>
      <c r="Z65" s="22">
        <v>946.44444444444457</v>
      </c>
    </row>
    <row r="66" spans="1:39" x14ac:dyDescent="0.25">
      <c r="A66" s="27" t="s">
        <v>5</v>
      </c>
      <c r="B66" s="27" t="s">
        <v>29</v>
      </c>
      <c r="C66" s="27" t="s">
        <v>109</v>
      </c>
      <c r="D66" s="26" t="s">
        <v>43</v>
      </c>
      <c r="E66" s="22" t="s">
        <v>63</v>
      </c>
      <c r="F66" s="22" t="s">
        <v>34</v>
      </c>
      <c r="H66" s="22">
        <v>2.35</v>
      </c>
      <c r="I66" s="22">
        <v>3</v>
      </c>
      <c r="J66" s="22">
        <v>485.63959687100805</v>
      </c>
      <c r="X66" s="22" t="s">
        <v>97</v>
      </c>
      <c r="Z66" s="22">
        <v>634.77777777777783</v>
      </c>
    </row>
    <row r="67" spans="1:39" x14ac:dyDescent="0.25">
      <c r="A67" s="27" t="s">
        <v>5</v>
      </c>
      <c r="B67" s="27" t="s">
        <v>29</v>
      </c>
      <c r="C67" s="27" t="s">
        <v>109</v>
      </c>
      <c r="D67" s="26" t="s">
        <v>38</v>
      </c>
      <c r="E67" s="22" t="s">
        <v>63</v>
      </c>
      <c r="F67" s="22" t="s">
        <v>37</v>
      </c>
      <c r="H67" s="22">
        <v>2.4</v>
      </c>
      <c r="I67" s="22">
        <v>168</v>
      </c>
      <c r="J67" s="22">
        <v>456.60678136142349</v>
      </c>
      <c r="K67" s="22">
        <v>4</v>
      </c>
      <c r="L67" s="22">
        <v>0</v>
      </c>
      <c r="M67" s="22">
        <v>4</v>
      </c>
      <c r="N67" s="22">
        <v>0</v>
      </c>
      <c r="O67" s="22">
        <v>4</v>
      </c>
      <c r="P67" s="22">
        <v>0</v>
      </c>
      <c r="Q67" s="22">
        <v>0</v>
      </c>
      <c r="R67" s="22">
        <v>100</v>
      </c>
      <c r="S67" s="22">
        <v>0</v>
      </c>
      <c r="T67" s="22">
        <v>100</v>
      </c>
      <c r="U67" s="22">
        <v>0</v>
      </c>
      <c r="V67" s="22">
        <v>2.5</v>
      </c>
      <c r="W67" s="22" t="s">
        <v>90</v>
      </c>
      <c r="X67" s="22" t="s">
        <v>95</v>
      </c>
      <c r="Y67" s="22" t="s">
        <v>120</v>
      </c>
      <c r="Z67" s="22">
        <v>1013.5999999999999</v>
      </c>
      <c r="AA67" s="22">
        <v>30.594285714285714</v>
      </c>
      <c r="AB67" s="22">
        <v>9.2675000000000001</v>
      </c>
      <c r="AC67" s="22" t="s">
        <v>343</v>
      </c>
    </row>
    <row r="68" spans="1:39" x14ac:dyDescent="0.25">
      <c r="A68" s="27" t="s">
        <v>5</v>
      </c>
      <c r="B68" s="27" t="s">
        <v>52</v>
      </c>
      <c r="C68" s="27" t="s">
        <v>108</v>
      </c>
      <c r="D68" s="26" t="s">
        <v>128</v>
      </c>
      <c r="E68" s="22" t="s">
        <v>63</v>
      </c>
      <c r="F68" s="22" t="s">
        <v>63</v>
      </c>
      <c r="G68" s="22" t="s">
        <v>276</v>
      </c>
      <c r="H68" s="22">
        <v>2.5</v>
      </c>
      <c r="I68" s="22">
        <v>2</v>
      </c>
      <c r="J68" s="22">
        <v>618.60005552224527</v>
      </c>
      <c r="K68" s="22">
        <v>2</v>
      </c>
      <c r="L68" s="22">
        <v>2</v>
      </c>
      <c r="M68" s="22">
        <v>0</v>
      </c>
      <c r="N68" s="22">
        <v>1</v>
      </c>
      <c r="O68" s="22">
        <v>1</v>
      </c>
      <c r="P68" s="22">
        <v>0</v>
      </c>
      <c r="Q68" s="22">
        <v>100</v>
      </c>
      <c r="R68" s="22">
        <v>0</v>
      </c>
      <c r="S68" s="22">
        <v>50</v>
      </c>
      <c r="T68" s="22">
        <v>50</v>
      </c>
      <c r="U68" s="22">
        <v>0</v>
      </c>
      <c r="V68" s="22">
        <v>1.25</v>
      </c>
      <c r="W68" s="22" t="s">
        <v>92</v>
      </c>
      <c r="X68" s="22" t="s">
        <v>96</v>
      </c>
      <c r="Y68" s="22" t="s">
        <v>120</v>
      </c>
      <c r="Z68" s="22">
        <v>1152</v>
      </c>
      <c r="AA68" s="22">
        <v>28.095238095238095</v>
      </c>
      <c r="AB68" s="22">
        <v>6.5909090909090908</v>
      </c>
      <c r="AC68" s="22" t="s">
        <v>340</v>
      </c>
    </row>
    <row r="69" spans="1:39" x14ac:dyDescent="0.25">
      <c r="A69" s="27" t="s">
        <v>5</v>
      </c>
      <c r="B69" s="27" t="s">
        <v>593</v>
      </c>
      <c r="C69" s="27" t="s">
        <v>108</v>
      </c>
      <c r="D69" s="26" t="s">
        <v>45</v>
      </c>
      <c r="E69" s="22" t="s">
        <v>63</v>
      </c>
      <c r="F69" s="22" t="s">
        <v>35</v>
      </c>
      <c r="H69" s="22">
        <v>2.5</v>
      </c>
      <c r="I69" s="22">
        <v>1</v>
      </c>
      <c r="J69" s="22">
        <v>601.27500195836046</v>
      </c>
      <c r="X69" s="22" t="s">
        <v>96</v>
      </c>
      <c r="Z69" s="22">
        <v>1090.3333333333335</v>
      </c>
    </row>
    <row r="70" spans="1:39" x14ac:dyDescent="0.25">
      <c r="A70" s="27" t="s">
        <v>5</v>
      </c>
      <c r="B70" s="27" t="s">
        <v>49</v>
      </c>
      <c r="C70" s="27" t="s">
        <v>110</v>
      </c>
      <c r="D70" s="26" t="s">
        <v>61</v>
      </c>
      <c r="E70" s="22" t="s">
        <v>63</v>
      </c>
      <c r="F70" s="22" t="s">
        <v>62</v>
      </c>
      <c r="H70" s="22">
        <v>2.5</v>
      </c>
      <c r="I70" s="22">
        <v>4</v>
      </c>
      <c r="J70" s="22">
        <v>503.08249908907982</v>
      </c>
      <c r="X70" s="22" t="s">
        <v>97</v>
      </c>
      <c r="Z70" s="22">
        <v>798.61111111111109</v>
      </c>
    </row>
    <row r="71" spans="1:39" x14ac:dyDescent="0.25">
      <c r="A71" s="27" t="s">
        <v>5</v>
      </c>
      <c r="B71" s="27" t="s">
        <v>49</v>
      </c>
      <c r="C71" s="27" t="s">
        <v>110</v>
      </c>
      <c r="D71" s="26" t="s">
        <v>56</v>
      </c>
      <c r="E71" s="22" t="s">
        <v>63</v>
      </c>
      <c r="F71" s="22" t="s">
        <v>32</v>
      </c>
      <c r="H71" s="22">
        <v>2.6</v>
      </c>
      <c r="I71" s="22">
        <v>33</v>
      </c>
      <c r="J71" s="22">
        <v>502.89871148955797</v>
      </c>
      <c r="X71" s="22" t="s">
        <v>97</v>
      </c>
    </row>
    <row r="72" spans="1:39" x14ac:dyDescent="0.25">
      <c r="A72" s="27" t="s">
        <v>127</v>
      </c>
      <c r="B72" s="28" t="s">
        <v>124</v>
      </c>
      <c r="C72" s="27" t="s">
        <v>188</v>
      </c>
      <c r="D72" s="26" t="s">
        <v>128</v>
      </c>
      <c r="E72" s="22" t="s">
        <v>63</v>
      </c>
      <c r="F72" s="22" t="s">
        <v>8</v>
      </c>
      <c r="G72" s="22" t="s">
        <v>216</v>
      </c>
      <c r="H72" s="22">
        <v>2.7</v>
      </c>
      <c r="J72" s="22">
        <v>260.16748831632924</v>
      </c>
      <c r="Q72" s="22">
        <v>100</v>
      </c>
      <c r="R72" s="22">
        <v>0</v>
      </c>
      <c r="S72" s="22">
        <v>0</v>
      </c>
      <c r="T72" s="22">
        <v>100</v>
      </c>
      <c r="U72" s="22">
        <v>0</v>
      </c>
      <c r="V72" s="22">
        <v>1.5</v>
      </c>
      <c r="W72" s="22" t="s">
        <v>93</v>
      </c>
      <c r="X72" s="22" t="s">
        <v>97</v>
      </c>
      <c r="Y72" s="22" t="s">
        <v>235</v>
      </c>
      <c r="Z72" s="22">
        <v>1370.9</v>
      </c>
      <c r="AA72" s="22">
        <v>9.4104565671235392</v>
      </c>
      <c r="AB72" s="22">
        <v>0.5732482699896696</v>
      </c>
      <c r="AC72" s="22" t="s">
        <v>347</v>
      </c>
      <c r="AD72" s="22">
        <v>11</v>
      </c>
      <c r="AE72" s="22">
        <v>31.1</v>
      </c>
      <c r="AF72" s="22">
        <v>13.7</v>
      </c>
      <c r="AG72" s="22">
        <v>54.5</v>
      </c>
      <c r="AH72" s="22">
        <v>18.2</v>
      </c>
      <c r="AI72" s="22">
        <v>72.2</v>
      </c>
      <c r="AJ72" s="22">
        <v>1.1000000000000001</v>
      </c>
      <c r="AK72" s="22">
        <v>90.9</v>
      </c>
      <c r="AL72" s="22" t="s">
        <v>92</v>
      </c>
      <c r="AM72" s="22" t="s">
        <v>368</v>
      </c>
    </row>
    <row r="73" spans="1:39" x14ac:dyDescent="0.25">
      <c r="A73" s="27" t="s">
        <v>141</v>
      </c>
      <c r="B73" s="27" t="s">
        <v>142</v>
      </c>
      <c r="C73" s="27" t="s">
        <v>193</v>
      </c>
      <c r="D73" s="26" t="s">
        <v>143</v>
      </c>
      <c r="E73" s="22" t="s">
        <v>63</v>
      </c>
      <c r="F73" s="22" t="s">
        <v>32</v>
      </c>
      <c r="G73" s="22" t="s">
        <v>220</v>
      </c>
      <c r="H73" s="22">
        <v>6.2</v>
      </c>
      <c r="J73" s="22">
        <v>71.940181878960416</v>
      </c>
      <c r="Q73" s="22">
        <v>0</v>
      </c>
      <c r="R73" s="22">
        <v>100</v>
      </c>
      <c r="S73" s="22">
        <v>0</v>
      </c>
      <c r="T73" s="22">
        <v>80</v>
      </c>
      <c r="U73" s="22">
        <v>20</v>
      </c>
      <c r="V73" s="22">
        <v>2.6</v>
      </c>
      <c r="W73" s="22" t="s">
        <v>90</v>
      </c>
      <c r="X73" s="22" t="s">
        <v>94</v>
      </c>
      <c r="Y73" s="22" t="s">
        <v>240</v>
      </c>
    </row>
    <row r="74" spans="1:39" x14ac:dyDescent="0.25">
      <c r="A74" s="27" t="s">
        <v>144</v>
      </c>
      <c r="B74" s="28" t="s">
        <v>148</v>
      </c>
      <c r="C74" s="27" t="s">
        <v>196</v>
      </c>
      <c r="D74" s="26" t="s">
        <v>139</v>
      </c>
      <c r="E74" s="22" t="s">
        <v>63</v>
      </c>
      <c r="F74" s="22" t="s">
        <v>35</v>
      </c>
      <c r="G74" s="22" t="s">
        <v>221</v>
      </c>
      <c r="H74" s="22">
        <v>6.35</v>
      </c>
      <c r="J74" s="22">
        <v>196.4128843212724</v>
      </c>
      <c r="Q74" s="22">
        <v>81.709999999999994</v>
      </c>
      <c r="R74" s="22">
        <v>18.29</v>
      </c>
      <c r="S74" s="22">
        <v>21.19</v>
      </c>
      <c r="T74" s="22">
        <v>78.81</v>
      </c>
      <c r="U74" s="22">
        <v>0</v>
      </c>
      <c r="V74" s="22">
        <v>1.5769500000000001</v>
      </c>
      <c r="W74" s="22" t="s">
        <v>91</v>
      </c>
      <c r="X74" s="22" t="s">
        <v>95</v>
      </c>
      <c r="Y74" s="22" t="s">
        <v>242</v>
      </c>
    </row>
    <row r="75" spans="1:39" x14ac:dyDescent="0.25">
      <c r="A75" s="27" t="s">
        <v>149</v>
      </c>
      <c r="B75" s="28" t="s">
        <v>150</v>
      </c>
      <c r="C75" s="27" t="s">
        <v>197</v>
      </c>
      <c r="D75" s="26" t="s">
        <v>151</v>
      </c>
      <c r="E75" s="22" t="s">
        <v>63</v>
      </c>
      <c r="F75" s="22" t="s">
        <v>34</v>
      </c>
      <c r="G75" s="22" t="s">
        <v>221</v>
      </c>
      <c r="H75" s="22">
        <v>6.35</v>
      </c>
      <c r="Q75" s="22">
        <v>60</v>
      </c>
      <c r="R75" s="22">
        <v>40</v>
      </c>
      <c r="S75" s="22">
        <v>0</v>
      </c>
      <c r="T75" s="22">
        <v>100</v>
      </c>
      <c r="U75" s="22">
        <v>0</v>
      </c>
      <c r="V75" s="22">
        <v>1.9000000000000001</v>
      </c>
      <c r="W75" s="22" t="s">
        <v>91</v>
      </c>
      <c r="Y75" s="22" t="s">
        <v>243</v>
      </c>
    </row>
    <row r="76" spans="1:39" x14ac:dyDescent="0.25">
      <c r="A76" s="27" t="s">
        <v>149</v>
      </c>
      <c r="B76" s="27" t="s">
        <v>150</v>
      </c>
      <c r="C76" s="27" t="s">
        <v>197</v>
      </c>
      <c r="D76" s="26" t="s">
        <v>155</v>
      </c>
      <c r="E76" s="22" t="s">
        <v>63</v>
      </c>
      <c r="F76" s="22" t="s">
        <v>34</v>
      </c>
      <c r="G76" s="22" t="s">
        <v>223</v>
      </c>
      <c r="H76" s="22">
        <v>7.35</v>
      </c>
      <c r="Q76" s="22">
        <v>71.400000000000006</v>
      </c>
      <c r="R76" s="22">
        <v>28.6</v>
      </c>
      <c r="S76" s="22">
        <v>0</v>
      </c>
      <c r="T76" s="22">
        <v>100</v>
      </c>
      <c r="U76" s="22">
        <v>0</v>
      </c>
      <c r="V76" s="22">
        <v>1.786</v>
      </c>
      <c r="W76" s="22" t="s">
        <v>91</v>
      </c>
      <c r="Y76" s="22" t="s">
        <v>243</v>
      </c>
    </row>
    <row r="77" spans="1:39" x14ac:dyDescent="0.25">
      <c r="A77" s="27" t="s">
        <v>141</v>
      </c>
      <c r="B77" s="27" t="s">
        <v>156</v>
      </c>
      <c r="C77" s="27" t="s">
        <v>199</v>
      </c>
      <c r="D77" s="26" t="s">
        <v>157</v>
      </c>
      <c r="E77" s="22" t="s">
        <v>63</v>
      </c>
      <c r="F77" s="22" t="s">
        <v>158</v>
      </c>
      <c r="G77" s="22" t="s">
        <v>224</v>
      </c>
      <c r="H77" s="22">
        <v>7.35</v>
      </c>
      <c r="J77" s="22">
        <v>149.44634955788362</v>
      </c>
      <c r="Q77" s="22">
        <v>100</v>
      </c>
      <c r="R77" s="22">
        <v>0</v>
      </c>
      <c r="S77" s="22">
        <v>33.33</v>
      </c>
      <c r="T77" s="22">
        <v>66.67</v>
      </c>
      <c r="U77" s="22">
        <v>0</v>
      </c>
      <c r="V77" s="22">
        <v>1.33335</v>
      </c>
      <c r="W77" s="22" t="s">
        <v>93</v>
      </c>
      <c r="X77" s="22" t="s">
        <v>95</v>
      </c>
      <c r="Y77" s="22" t="s">
        <v>245</v>
      </c>
    </row>
    <row r="78" spans="1:39" x14ac:dyDescent="0.25">
      <c r="A78" s="27" t="s">
        <v>141</v>
      </c>
      <c r="B78" s="27" t="s">
        <v>159</v>
      </c>
      <c r="C78" s="27" t="s">
        <v>200</v>
      </c>
      <c r="D78" s="26" t="s">
        <v>157</v>
      </c>
      <c r="E78" s="22" t="s">
        <v>63</v>
      </c>
      <c r="F78" s="22" t="s">
        <v>158</v>
      </c>
      <c r="G78" s="22" t="s">
        <v>224</v>
      </c>
      <c r="H78" s="22">
        <v>7.35</v>
      </c>
      <c r="J78" s="22">
        <v>107.57911664186963</v>
      </c>
      <c r="Q78" s="22">
        <v>0</v>
      </c>
      <c r="R78" s="22">
        <v>100</v>
      </c>
      <c r="S78" s="22">
        <v>0</v>
      </c>
      <c r="T78" s="22">
        <v>100</v>
      </c>
      <c r="U78" s="22">
        <v>0</v>
      </c>
      <c r="V78" s="22">
        <v>2.5</v>
      </c>
      <c r="W78" s="22" t="s">
        <v>90</v>
      </c>
      <c r="X78" s="22" t="s">
        <v>94</v>
      </c>
      <c r="Y78" s="22" t="s">
        <v>245</v>
      </c>
    </row>
    <row r="79" spans="1:39" x14ac:dyDescent="0.25">
      <c r="A79" s="27" t="s">
        <v>160</v>
      </c>
      <c r="B79" s="27" t="s">
        <v>161</v>
      </c>
      <c r="C79" s="27" t="s">
        <v>201</v>
      </c>
      <c r="D79" s="26" t="s">
        <v>157</v>
      </c>
      <c r="E79" s="22" t="s">
        <v>63</v>
      </c>
      <c r="F79" s="22" t="s">
        <v>158</v>
      </c>
      <c r="G79" s="22" t="s">
        <v>224</v>
      </c>
      <c r="H79" s="22">
        <v>7.35</v>
      </c>
      <c r="J79" s="22">
        <v>152.34387698638363</v>
      </c>
      <c r="Q79" s="22">
        <v>100</v>
      </c>
      <c r="R79" s="22">
        <v>0</v>
      </c>
      <c r="S79" s="22">
        <v>0</v>
      </c>
      <c r="T79" s="22">
        <v>100</v>
      </c>
      <c r="U79" s="22">
        <v>0</v>
      </c>
      <c r="V79" s="22">
        <v>1.5</v>
      </c>
      <c r="W79" s="22" t="s">
        <v>93</v>
      </c>
      <c r="X79" s="22" t="s">
        <v>95</v>
      </c>
      <c r="Y79" s="22" t="s">
        <v>245</v>
      </c>
    </row>
    <row r="80" spans="1:39" x14ac:dyDescent="0.25">
      <c r="A80" s="27" t="s">
        <v>160</v>
      </c>
      <c r="B80" s="27" t="s">
        <v>162</v>
      </c>
      <c r="C80" s="27" t="s">
        <v>202</v>
      </c>
      <c r="D80" s="26" t="s">
        <v>157</v>
      </c>
      <c r="E80" s="22" t="s">
        <v>63</v>
      </c>
      <c r="F80" s="22" t="s">
        <v>158</v>
      </c>
      <c r="G80" s="22" t="s">
        <v>224</v>
      </c>
      <c r="H80" s="22">
        <v>7.35</v>
      </c>
      <c r="J80" s="22">
        <v>194.95737331055989</v>
      </c>
      <c r="Q80" s="22">
        <v>100</v>
      </c>
      <c r="R80" s="22">
        <v>0</v>
      </c>
      <c r="S80" s="22">
        <v>0</v>
      </c>
      <c r="T80" s="22">
        <v>100</v>
      </c>
      <c r="U80" s="22">
        <v>0</v>
      </c>
      <c r="V80" s="22">
        <v>1.5</v>
      </c>
      <c r="W80" s="22" t="s">
        <v>93</v>
      </c>
      <c r="X80" s="22" t="s">
        <v>95</v>
      </c>
      <c r="Y80" s="22" t="s">
        <v>245</v>
      </c>
    </row>
    <row r="81" spans="1:25" x14ac:dyDescent="0.25">
      <c r="A81" s="27" t="s">
        <v>160</v>
      </c>
      <c r="B81" s="27" t="s">
        <v>163</v>
      </c>
      <c r="C81" s="27" t="s">
        <v>203</v>
      </c>
      <c r="D81" s="26" t="s">
        <v>157</v>
      </c>
      <c r="E81" s="22" t="s">
        <v>63</v>
      </c>
      <c r="F81" s="22" t="s">
        <v>158</v>
      </c>
      <c r="G81" s="22" t="s">
        <v>224</v>
      </c>
      <c r="H81" s="22">
        <v>7.35</v>
      </c>
      <c r="J81" s="22">
        <v>204.01556918880073</v>
      </c>
      <c r="Q81" s="22">
        <v>100</v>
      </c>
      <c r="R81" s="22">
        <v>0</v>
      </c>
      <c r="S81" s="22">
        <v>0</v>
      </c>
      <c r="T81" s="22">
        <v>100</v>
      </c>
      <c r="U81" s="22">
        <v>0</v>
      </c>
      <c r="V81" s="22">
        <v>1.5</v>
      </c>
      <c r="W81" s="22" t="s">
        <v>93</v>
      </c>
      <c r="X81" s="22" t="s">
        <v>95</v>
      </c>
      <c r="Y81" s="22" t="s">
        <v>245</v>
      </c>
    </row>
    <row r="82" spans="1:25" x14ac:dyDescent="0.25">
      <c r="A82" s="27" t="s">
        <v>144</v>
      </c>
      <c r="B82" s="27" t="s">
        <v>164</v>
      </c>
      <c r="C82" s="27" t="s">
        <v>204</v>
      </c>
      <c r="D82" s="26" t="s">
        <v>165</v>
      </c>
      <c r="E82" s="22" t="s">
        <v>63</v>
      </c>
      <c r="F82" s="22" t="s">
        <v>166</v>
      </c>
      <c r="G82" s="22" t="s">
        <v>224</v>
      </c>
      <c r="H82" s="22">
        <v>7.35</v>
      </c>
      <c r="J82" s="22">
        <v>188.41101472411182</v>
      </c>
      <c r="Q82" s="22">
        <v>100</v>
      </c>
      <c r="R82" s="22">
        <v>0</v>
      </c>
      <c r="S82" s="22">
        <v>29.8</v>
      </c>
      <c r="T82" s="22">
        <v>70.2</v>
      </c>
      <c r="U82" s="22">
        <v>0</v>
      </c>
      <c r="V82" s="22">
        <v>1.351</v>
      </c>
      <c r="W82" s="22" t="s">
        <v>93</v>
      </c>
      <c r="X82" s="22" t="s">
        <v>95</v>
      </c>
      <c r="Y82" s="22" t="s">
        <v>241</v>
      </c>
    </row>
    <row r="83" spans="1:25" x14ac:dyDescent="0.25">
      <c r="A83" s="27" t="s">
        <v>144</v>
      </c>
      <c r="B83" s="27" t="s">
        <v>145</v>
      </c>
      <c r="C83" s="27" t="s">
        <v>194</v>
      </c>
      <c r="D83" s="26" t="s">
        <v>146</v>
      </c>
      <c r="E83" s="22" t="s">
        <v>63</v>
      </c>
      <c r="F83" s="22" t="s">
        <v>13</v>
      </c>
      <c r="G83" s="22" t="s">
        <v>402</v>
      </c>
      <c r="H83" s="22">
        <v>8.25</v>
      </c>
      <c r="J83" s="22">
        <v>190</v>
      </c>
      <c r="Q83" s="22">
        <v>93</v>
      </c>
      <c r="R83" s="22">
        <v>7</v>
      </c>
      <c r="S83" s="22">
        <v>88</v>
      </c>
      <c r="T83" s="22">
        <v>13</v>
      </c>
      <c r="U83" s="22">
        <v>0</v>
      </c>
      <c r="V83" s="22">
        <v>1.1399999999999999</v>
      </c>
      <c r="W83" s="22" t="s">
        <v>92</v>
      </c>
      <c r="X83" s="22" t="s">
        <v>95</v>
      </c>
      <c r="Y83" s="22" t="s">
        <v>241</v>
      </c>
    </row>
    <row r="84" spans="1:25" x14ac:dyDescent="0.25">
      <c r="A84" s="27" t="s">
        <v>144</v>
      </c>
      <c r="B84" s="27" t="s">
        <v>594</v>
      </c>
      <c r="C84" s="27" t="s">
        <v>195</v>
      </c>
      <c r="D84" s="26" t="s">
        <v>146</v>
      </c>
      <c r="E84" s="22" t="s">
        <v>63</v>
      </c>
      <c r="F84" s="22" t="s">
        <v>13</v>
      </c>
      <c r="G84" s="22" t="s">
        <v>402</v>
      </c>
      <c r="H84" s="22">
        <v>8.25</v>
      </c>
      <c r="J84" s="22">
        <v>212.72079820109437</v>
      </c>
      <c r="Q84" s="22">
        <v>96.7</v>
      </c>
      <c r="R84" s="22">
        <v>3.3</v>
      </c>
      <c r="S84" s="22">
        <v>56.2</v>
      </c>
      <c r="T84" s="22">
        <v>43.8</v>
      </c>
      <c r="U84" s="22">
        <v>0</v>
      </c>
      <c r="V84" s="22">
        <v>1.252</v>
      </c>
      <c r="W84" s="22" t="s">
        <v>92</v>
      </c>
      <c r="X84" s="22" t="s">
        <v>97</v>
      </c>
      <c r="Y84" s="22" t="s">
        <v>241</v>
      </c>
    </row>
    <row r="85" spans="1:25" x14ac:dyDescent="0.25">
      <c r="A85" s="27" t="s">
        <v>144</v>
      </c>
      <c r="B85" s="27" t="s">
        <v>171</v>
      </c>
      <c r="C85" s="27" t="s">
        <v>208</v>
      </c>
      <c r="D85" s="26" t="s">
        <v>172</v>
      </c>
      <c r="E85" s="22" t="s">
        <v>63</v>
      </c>
      <c r="F85" s="22" t="s">
        <v>166</v>
      </c>
      <c r="G85" s="22" t="s">
        <v>228</v>
      </c>
      <c r="H85" s="22">
        <v>10.050000000000001</v>
      </c>
      <c r="J85" s="22">
        <v>210.88398990379724</v>
      </c>
      <c r="Q85" s="22">
        <v>100</v>
      </c>
      <c r="R85" s="22">
        <v>0</v>
      </c>
      <c r="S85" s="22">
        <v>50</v>
      </c>
      <c r="T85" s="22">
        <v>50</v>
      </c>
      <c r="U85" s="22">
        <v>0</v>
      </c>
      <c r="V85" s="22">
        <v>1.25</v>
      </c>
      <c r="W85" s="22" t="s">
        <v>92</v>
      </c>
      <c r="X85" s="22" t="s">
        <v>97</v>
      </c>
      <c r="Y85" s="22" t="s">
        <v>241</v>
      </c>
    </row>
    <row r="86" spans="1:25" x14ac:dyDescent="0.25">
      <c r="A86" s="27" t="s">
        <v>144</v>
      </c>
      <c r="B86" s="27" t="s">
        <v>173</v>
      </c>
      <c r="C86" s="27" t="s">
        <v>209</v>
      </c>
      <c r="D86" s="26" t="s">
        <v>174</v>
      </c>
      <c r="E86" s="22" t="s">
        <v>63</v>
      </c>
      <c r="F86" s="22" t="s">
        <v>13</v>
      </c>
      <c r="G86" s="22" t="s">
        <v>229</v>
      </c>
      <c r="H86" s="22">
        <v>10.55</v>
      </c>
      <c r="J86" s="22">
        <v>247.19799427742592</v>
      </c>
      <c r="Q86" s="22">
        <v>96.6</v>
      </c>
      <c r="R86" s="22">
        <v>3.4</v>
      </c>
      <c r="S86" s="22">
        <v>15.7</v>
      </c>
      <c r="T86" s="22">
        <v>84.3</v>
      </c>
      <c r="U86" s="22">
        <v>0</v>
      </c>
      <c r="V86" s="22">
        <v>1.456</v>
      </c>
      <c r="W86" s="22" t="s">
        <v>93</v>
      </c>
      <c r="X86" s="22" t="s">
        <v>97</v>
      </c>
      <c r="Y86" s="22" t="s">
        <v>241</v>
      </c>
    </row>
  </sheetData>
  <pageMargins left="0.7" right="0.7" top="0.75" bottom="0.75" header="0.3" footer="0.3"/>
  <pageSetup orientation="portrait" r:id="rId1"/>
  <headerFooter>
    <oddFooter>&amp;L&amp;1#&amp;"Calibri"&amp;11&amp;K000000Classification: Protected 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16"/>
  <sheetViews>
    <sheetView topLeftCell="X1" workbookViewId="0">
      <selection activeCell="AL1" sqref="AL1:AL1048576"/>
    </sheetView>
  </sheetViews>
  <sheetFormatPr defaultColWidth="8.85546875" defaultRowHeight="15" x14ac:dyDescent="0.25"/>
  <cols>
    <col min="1" max="1" width="17.42578125" style="22" bestFit="1" customWidth="1"/>
    <col min="2" max="2" width="13.42578125" style="22" bestFit="1" customWidth="1"/>
    <col min="3" max="3" width="30.42578125" style="22" bestFit="1" customWidth="1"/>
    <col min="4" max="4" width="21.7109375" style="22" customWidth="1"/>
    <col min="5" max="5" width="9.85546875" style="22" bestFit="1" customWidth="1"/>
    <col min="6" max="6" width="14.7109375" style="22" bestFit="1" customWidth="1"/>
    <col min="7" max="7" width="20.42578125" style="22" bestFit="1" customWidth="1"/>
    <col min="8" max="9" width="8.85546875" style="22"/>
    <col min="10" max="10" width="14.28515625" style="22" bestFit="1" customWidth="1"/>
    <col min="11" max="18" width="8.85546875" style="22"/>
    <col min="19" max="19" width="10.140625" style="22" bestFit="1" customWidth="1"/>
    <col min="20" max="20" width="10.85546875" style="22" bestFit="1" customWidth="1"/>
    <col min="21" max="21" width="10" style="22" bestFit="1" customWidth="1"/>
    <col min="22" max="22" width="29.85546875" style="22" bestFit="1" customWidth="1"/>
    <col min="23" max="23" width="36.7109375" style="22" bestFit="1" customWidth="1"/>
    <col min="24" max="24" width="14" style="22" bestFit="1" customWidth="1"/>
    <col min="25" max="25" width="35.85546875" style="22" bestFit="1" customWidth="1"/>
    <col min="26" max="26" width="20.42578125" style="22" bestFit="1" customWidth="1"/>
    <col min="27" max="28" width="8.85546875" style="22"/>
    <col min="29" max="29" width="10.28515625" style="22" bestFit="1" customWidth="1"/>
    <col min="30" max="30" width="10" style="22" bestFit="1" customWidth="1"/>
    <col min="31" max="37" width="8.85546875" style="22"/>
    <col min="38" max="38" width="37.42578125" style="22" customWidth="1"/>
    <col min="39" max="39" width="23.7109375" style="22" customWidth="1"/>
    <col min="40" max="16384" width="8.85546875" style="22"/>
  </cols>
  <sheetData>
    <row r="1" spans="1:39" x14ac:dyDescent="0.25">
      <c r="A1" s="27" t="s">
        <v>0</v>
      </c>
      <c r="B1" s="27" t="s">
        <v>1</v>
      </c>
      <c r="C1" s="22" t="s">
        <v>102</v>
      </c>
      <c r="D1" s="22" t="s">
        <v>2</v>
      </c>
      <c r="E1" s="22" t="s">
        <v>248</v>
      </c>
      <c r="F1" s="22" t="s">
        <v>3</v>
      </c>
      <c r="G1" s="22" t="s">
        <v>253</v>
      </c>
      <c r="H1" s="22" t="s">
        <v>121</v>
      </c>
      <c r="I1" s="22" t="s">
        <v>98</v>
      </c>
      <c r="J1" s="22" t="s">
        <v>4</v>
      </c>
      <c r="K1" s="22" t="s">
        <v>89</v>
      </c>
      <c r="L1" s="22" t="s">
        <v>84</v>
      </c>
      <c r="M1" s="22" t="s">
        <v>85</v>
      </c>
      <c r="N1" s="22" t="s">
        <v>86</v>
      </c>
      <c r="O1" s="22" t="s">
        <v>87</v>
      </c>
      <c r="P1" s="22" t="s">
        <v>88</v>
      </c>
      <c r="Q1" s="22" t="s">
        <v>74</v>
      </c>
      <c r="R1" s="22" t="s">
        <v>75</v>
      </c>
      <c r="S1" s="22" t="s">
        <v>76</v>
      </c>
      <c r="T1" s="22" t="s">
        <v>77</v>
      </c>
      <c r="U1" s="22" t="s">
        <v>78</v>
      </c>
      <c r="V1" s="22" t="s">
        <v>122</v>
      </c>
      <c r="W1" s="22" t="s">
        <v>79</v>
      </c>
      <c r="X1" s="22" t="s">
        <v>80</v>
      </c>
      <c r="Y1" s="22" t="s">
        <v>81</v>
      </c>
      <c r="Z1" s="22" t="s">
        <v>273</v>
      </c>
      <c r="AA1" s="22" t="s">
        <v>271</v>
      </c>
      <c r="AB1" s="22" t="s">
        <v>272</v>
      </c>
      <c r="AC1" s="22" t="s">
        <v>326</v>
      </c>
      <c r="AD1" s="22" t="s">
        <v>354</v>
      </c>
      <c r="AE1" s="22" t="s">
        <v>355</v>
      </c>
      <c r="AF1" s="22" t="s">
        <v>356</v>
      </c>
      <c r="AG1" s="22" t="s">
        <v>357</v>
      </c>
      <c r="AH1" s="22" t="s">
        <v>358</v>
      </c>
      <c r="AI1" s="22" t="s">
        <v>359</v>
      </c>
      <c r="AJ1" s="22" t="s">
        <v>360</v>
      </c>
      <c r="AK1" s="22" t="s">
        <v>361</v>
      </c>
      <c r="AL1" s="22" t="s">
        <v>362</v>
      </c>
      <c r="AM1" s="22" t="s">
        <v>363</v>
      </c>
    </row>
    <row r="2" spans="1:39" x14ac:dyDescent="0.25">
      <c r="A2" s="27" t="s">
        <v>5</v>
      </c>
      <c r="B2" s="27" t="s">
        <v>403</v>
      </c>
      <c r="C2" s="27" t="s">
        <v>404</v>
      </c>
      <c r="D2" s="22" t="s">
        <v>304</v>
      </c>
      <c r="E2" s="22" t="s">
        <v>250</v>
      </c>
      <c r="F2" s="22" t="s">
        <v>365</v>
      </c>
      <c r="G2" s="22" t="s">
        <v>305</v>
      </c>
      <c r="H2" s="22">
        <v>0</v>
      </c>
      <c r="I2" s="22">
        <v>14</v>
      </c>
      <c r="J2" s="22">
        <v>247.36356167718009</v>
      </c>
      <c r="K2" s="22">
        <v>8</v>
      </c>
      <c r="L2" s="22">
        <v>2</v>
      </c>
      <c r="M2" s="22">
        <v>6</v>
      </c>
      <c r="N2" s="22">
        <v>2</v>
      </c>
      <c r="O2" s="22">
        <v>2</v>
      </c>
      <c r="P2" s="22">
        <v>4</v>
      </c>
      <c r="Q2" s="22">
        <v>25</v>
      </c>
      <c r="R2" s="22">
        <v>75</v>
      </c>
      <c r="S2" s="22">
        <v>25</v>
      </c>
      <c r="T2" s="22">
        <v>25</v>
      </c>
      <c r="U2" s="22">
        <v>50</v>
      </c>
      <c r="V2" s="22">
        <v>2.375</v>
      </c>
      <c r="W2" s="22" t="s">
        <v>90</v>
      </c>
      <c r="X2" s="22" t="s">
        <v>94</v>
      </c>
      <c r="Y2" s="22" t="s">
        <v>325</v>
      </c>
    </row>
    <row r="3" spans="1:39" x14ac:dyDescent="0.25">
      <c r="A3" s="27" t="s">
        <v>5</v>
      </c>
      <c r="B3" s="27" t="s">
        <v>300</v>
      </c>
      <c r="C3" s="27" t="s">
        <v>302</v>
      </c>
      <c r="D3" s="22" t="s">
        <v>324</v>
      </c>
      <c r="E3" s="22" t="s">
        <v>250</v>
      </c>
      <c r="F3" s="22" t="s">
        <v>365</v>
      </c>
      <c r="G3" s="22" t="s">
        <v>305</v>
      </c>
      <c r="H3" s="22">
        <v>0</v>
      </c>
      <c r="I3" s="22">
        <v>20</v>
      </c>
      <c r="J3" s="22">
        <v>288.3562372737432</v>
      </c>
      <c r="K3" s="22">
        <v>10</v>
      </c>
      <c r="L3" s="22">
        <v>0</v>
      </c>
      <c r="M3" s="22">
        <v>10</v>
      </c>
      <c r="N3" s="22">
        <v>1</v>
      </c>
      <c r="O3" s="22">
        <v>3</v>
      </c>
      <c r="P3" s="22">
        <v>6</v>
      </c>
      <c r="Q3" s="22">
        <v>0</v>
      </c>
      <c r="R3" s="22">
        <v>100</v>
      </c>
      <c r="S3" s="22">
        <v>10</v>
      </c>
      <c r="T3" s="22">
        <v>30</v>
      </c>
      <c r="U3" s="22">
        <v>60</v>
      </c>
      <c r="V3" s="22">
        <v>2.75</v>
      </c>
      <c r="W3" s="22" t="s">
        <v>90</v>
      </c>
      <c r="X3" s="22" t="s">
        <v>94</v>
      </c>
      <c r="Y3" s="22" t="s">
        <v>120</v>
      </c>
      <c r="AD3" s="22">
        <v>51</v>
      </c>
      <c r="AE3" s="22">
        <v>72</v>
      </c>
      <c r="AF3" s="22">
        <v>135.80000000000001</v>
      </c>
      <c r="AG3" s="22">
        <v>49</v>
      </c>
      <c r="AI3" s="22">
        <v>60</v>
      </c>
      <c r="AJ3" s="22">
        <v>1.1000000000000001</v>
      </c>
      <c r="AL3" s="22" t="s">
        <v>90</v>
      </c>
      <c r="AM3" s="22" t="s">
        <v>367</v>
      </c>
    </row>
    <row r="4" spans="1:39" x14ac:dyDescent="0.25">
      <c r="A4" s="27" t="s">
        <v>5</v>
      </c>
      <c r="B4" s="27" t="s">
        <v>301</v>
      </c>
      <c r="C4" s="27" t="s">
        <v>303</v>
      </c>
      <c r="D4" s="22" t="s">
        <v>304</v>
      </c>
      <c r="E4" s="22" t="s">
        <v>250</v>
      </c>
      <c r="F4" s="22" t="s">
        <v>365</v>
      </c>
      <c r="G4" s="22" t="s">
        <v>305</v>
      </c>
      <c r="H4" s="22">
        <v>0</v>
      </c>
      <c r="I4" s="22">
        <v>36</v>
      </c>
      <c r="J4" s="22">
        <v>360.79466929797712</v>
      </c>
      <c r="K4" s="22">
        <v>9</v>
      </c>
      <c r="L4" s="22">
        <v>0</v>
      </c>
      <c r="M4" s="22">
        <v>9</v>
      </c>
      <c r="N4" s="22">
        <v>2</v>
      </c>
      <c r="O4" s="22">
        <v>2</v>
      </c>
      <c r="P4" s="22">
        <v>5</v>
      </c>
      <c r="Q4" s="22">
        <v>0</v>
      </c>
      <c r="R4" s="22">
        <v>100</v>
      </c>
      <c r="S4" s="22">
        <v>22.2</v>
      </c>
      <c r="T4" s="22">
        <v>22.2</v>
      </c>
      <c r="U4" s="22">
        <v>55.6</v>
      </c>
      <c r="V4" s="22">
        <v>2.666666666666667</v>
      </c>
      <c r="W4" s="22" t="s">
        <v>90</v>
      </c>
      <c r="X4" s="22" t="s">
        <v>94</v>
      </c>
      <c r="Y4" s="22" t="s">
        <v>120</v>
      </c>
      <c r="AD4" s="22">
        <v>15</v>
      </c>
      <c r="AE4" s="22">
        <v>49.1</v>
      </c>
      <c r="AF4" s="22">
        <v>163.1</v>
      </c>
      <c r="AG4" s="22">
        <v>63.6</v>
      </c>
      <c r="AI4" s="22">
        <v>66.7</v>
      </c>
      <c r="AJ4" s="22">
        <v>1.33</v>
      </c>
      <c r="AL4" s="22" t="s">
        <v>90</v>
      </c>
      <c r="AM4" s="22" t="s">
        <v>367</v>
      </c>
    </row>
    <row r="5" spans="1:39" x14ac:dyDescent="0.25">
      <c r="A5" s="27" t="s">
        <v>5</v>
      </c>
      <c r="B5" s="27" t="s">
        <v>321</v>
      </c>
      <c r="C5" s="27" t="s">
        <v>322</v>
      </c>
      <c r="D5" s="22" t="s">
        <v>323</v>
      </c>
      <c r="E5" s="22" t="s">
        <v>250</v>
      </c>
      <c r="F5" s="22" t="s">
        <v>365</v>
      </c>
      <c r="G5" s="22" t="s">
        <v>305</v>
      </c>
      <c r="H5" s="22">
        <v>0</v>
      </c>
      <c r="I5" s="22">
        <v>6</v>
      </c>
      <c r="J5" s="22">
        <v>291.25419309525932</v>
      </c>
      <c r="K5" s="22">
        <v>13</v>
      </c>
      <c r="L5" s="22">
        <v>4</v>
      </c>
      <c r="M5" s="22">
        <v>9</v>
      </c>
      <c r="N5" s="22">
        <v>2</v>
      </c>
      <c r="O5" s="22">
        <v>4</v>
      </c>
      <c r="P5" s="22">
        <v>7</v>
      </c>
      <c r="Q5" s="22">
        <v>31.4</v>
      </c>
      <c r="R5" s="22">
        <v>68.599999999999994</v>
      </c>
      <c r="S5" s="22">
        <v>12.9</v>
      </c>
      <c r="T5" s="22">
        <v>30.6</v>
      </c>
      <c r="U5" s="22">
        <v>56.5</v>
      </c>
      <c r="V5" s="22">
        <v>2.3846153846153846</v>
      </c>
      <c r="W5" s="22" t="s">
        <v>90</v>
      </c>
      <c r="X5" s="22" t="s">
        <v>94</v>
      </c>
      <c r="Y5" s="22" t="s">
        <v>325</v>
      </c>
    </row>
    <row r="6" spans="1:39" x14ac:dyDescent="0.25">
      <c r="A6" s="27" t="s">
        <v>5</v>
      </c>
      <c r="B6" s="27" t="s">
        <v>385</v>
      </c>
      <c r="C6" s="27" t="s">
        <v>386</v>
      </c>
      <c r="D6" s="22" t="s">
        <v>390</v>
      </c>
      <c r="E6" s="22" t="s">
        <v>250</v>
      </c>
      <c r="F6" s="22" t="s">
        <v>137</v>
      </c>
      <c r="H6" s="22">
        <v>0.45</v>
      </c>
      <c r="I6" s="22">
        <v>1</v>
      </c>
      <c r="J6" s="22">
        <v>653.19746213142707</v>
      </c>
      <c r="K6" s="22">
        <v>14</v>
      </c>
      <c r="L6" s="22">
        <v>10</v>
      </c>
      <c r="M6" s="22">
        <v>4</v>
      </c>
      <c r="N6" s="22">
        <v>4</v>
      </c>
      <c r="O6" s="22">
        <v>5</v>
      </c>
      <c r="P6" s="22">
        <v>1</v>
      </c>
      <c r="Q6" s="22">
        <v>71</v>
      </c>
      <c r="R6" s="22">
        <v>29</v>
      </c>
      <c r="S6" s="22">
        <v>40</v>
      </c>
      <c r="T6" s="22">
        <v>50</v>
      </c>
      <c r="U6" s="22">
        <v>10</v>
      </c>
      <c r="V6" s="22">
        <v>1.3928571428571428</v>
      </c>
      <c r="W6" s="22" t="s">
        <v>93</v>
      </c>
      <c r="X6" s="22" t="s">
        <v>96</v>
      </c>
      <c r="Y6" s="22" t="s">
        <v>389</v>
      </c>
    </row>
    <row r="7" spans="1:39" x14ac:dyDescent="0.25">
      <c r="A7" s="27" t="s">
        <v>5</v>
      </c>
      <c r="B7" s="27" t="s">
        <v>391</v>
      </c>
      <c r="C7" s="27" t="s">
        <v>392</v>
      </c>
      <c r="D7" s="22" t="s">
        <v>393</v>
      </c>
      <c r="E7" s="22" t="s">
        <v>250</v>
      </c>
      <c r="F7" s="22" t="s">
        <v>394</v>
      </c>
      <c r="H7" s="22">
        <v>0.7</v>
      </c>
      <c r="I7" s="22">
        <v>74</v>
      </c>
      <c r="J7" s="22">
        <v>358.76360903348569</v>
      </c>
      <c r="X7" s="22" t="s">
        <v>94</v>
      </c>
      <c r="Y7" s="22" t="s">
        <v>120</v>
      </c>
    </row>
    <row r="8" spans="1:39" x14ac:dyDescent="0.25">
      <c r="A8" s="27" t="s">
        <v>5</v>
      </c>
      <c r="B8" s="27" t="s">
        <v>292</v>
      </c>
      <c r="C8" s="27" t="s">
        <v>293</v>
      </c>
      <c r="D8" s="22" t="s">
        <v>294</v>
      </c>
      <c r="E8" s="22" t="s">
        <v>250</v>
      </c>
      <c r="F8" s="22" t="s">
        <v>126</v>
      </c>
      <c r="H8" s="22">
        <v>1.47</v>
      </c>
      <c r="I8" s="22">
        <v>54</v>
      </c>
      <c r="J8" s="22">
        <v>415.12623352906172</v>
      </c>
      <c r="X8" s="22" t="s">
        <v>95</v>
      </c>
      <c r="Y8" s="22" t="s">
        <v>120</v>
      </c>
    </row>
    <row r="9" spans="1:39" x14ac:dyDescent="0.25">
      <c r="A9" s="27" t="s">
        <v>123</v>
      </c>
      <c r="B9" s="28" t="s">
        <v>124</v>
      </c>
      <c r="C9" s="27" t="s">
        <v>598</v>
      </c>
      <c r="D9" s="22" t="s">
        <v>125</v>
      </c>
      <c r="E9" s="22" t="s">
        <v>250</v>
      </c>
      <c r="F9" s="22" t="s">
        <v>126</v>
      </c>
      <c r="G9" s="22" t="s">
        <v>215</v>
      </c>
      <c r="H9" s="22">
        <v>1.47</v>
      </c>
      <c r="J9" s="22">
        <v>258.71040305590725</v>
      </c>
      <c r="Q9" s="22">
        <v>12.5</v>
      </c>
      <c r="R9" s="22">
        <v>87.5</v>
      </c>
      <c r="S9" s="22">
        <v>0</v>
      </c>
      <c r="T9" s="22">
        <v>37.5</v>
      </c>
      <c r="U9" s="22">
        <v>62.5</v>
      </c>
      <c r="V9" s="22">
        <v>2.6875</v>
      </c>
      <c r="W9" s="22" t="s">
        <v>90</v>
      </c>
      <c r="X9" s="22" t="s">
        <v>97</v>
      </c>
      <c r="Y9" s="22" t="s">
        <v>234</v>
      </c>
    </row>
    <row r="10" spans="1:39" x14ac:dyDescent="0.25">
      <c r="A10" s="27" t="s">
        <v>5</v>
      </c>
      <c r="B10" s="27" t="s">
        <v>395</v>
      </c>
      <c r="C10" s="27" t="s">
        <v>396</v>
      </c>
      <c r="D10" s="22" t="s">
        <v>397</v>
      </c>
      <c r="E10" s="22" t="s">
        <v>250</v>
      </c>
      <c r="F10" s="22" t="s">
        <v>394</v>
      </c>
      <c r="H10" s="22">
        <v>1.87</v>
      </c>
      <c r="I10" s="22">
        <v>39</v>
      </c>
      <c r="J10" s="22">
        <v>260.52160548067479</v>
      </c>
      <c r="X10" s="22" t="s">
        <v>94</v>
      </c>
      <c r="Y10" s="22" t="s">
        <v>120</v>
      </c>
    </row>
    <row r="11" spans="1:39" x14ac:dyDescent="0.25">
      <c r="A11" s="27" t="s">
        <v>5</v>
      </c>
      <c r="B11" s="27" t="s">
        <v>288</v>
      </c>
      <c r="C11" s="27" t="s">
        <v>289</v>
      </c>
      <c r="D11" s="22" t="s">
        <v>290</v>
      </c>
      <c r="E11" s="22" t="s">
        <v>250</v>
      </c>
      <c r="F11" s="22" t="s">
        <v>291</v>
      </c>
      <c r="H11" s="22">
        <v>2.1</v>
      </c>
      <c r="I11" s="22">
        <v>9</v>
      </c>
      <c r="J11" s="22">
        <v>343.12751657959552</v>
      </c>
      <c r="K11" s="22">
        <v>3</v>
      </c>
      <c r="L11" s="22">
        <v>0</v>
      </c>
      <c r="M11" s="22">
        <v>3</v>
      </c>
      <c r="N11" s="22">
        <v>0</v>
      </c>
      <c r="O11" s="22">
        <v>2</v>
      </c>
      <c r="P11" s="22">
        <v>1</v>
      </c>
      <c r="Q11" s="22">
        <v>0</v>
      </c>
      <c r="R11" s="22">
        <v>100</v>
      </c>
      <c r="S11" s="22">
        <v>0</v>
      </c>
      <c r="T11" s="22">
        <v>66.7</v>
      </c>
      <c r="U11" s="22">
        <v>33.299999999999997</v>
      </c>
      <c r="V11" s="22">
        <v>2.666666666666667</v>
      </c>
      <c r="W11" s="22" t="s">
        <v>90</v>
      </c>
      <c r="X11" s="22" t="s">
        <v>94</v>
      </c>
      <c r="Y11" s="22" t="s">
        <v>120</v>
      </c>
    </row>
    <row r="12" spans="1:39" x14ac:dyDescent="0.25">
      <c r="A12" s="27" t="s">
        <v>5</v>
      </c>
      <c r="B12" s="27" t="s">
        <v>398</v>
      </c>
      <c r="C12" s="27" t="s">
        <v>399</v>
      </c>
      <c r="D12" s="22" t="s">
        <v>400</v>
      </c>
      <c r="E12" s="22" t="s">
        <v>250</v>
      </c>
      <c r="F12" s="22" t="s">
        <v>394</v>
      </c>
      <c r="H12" s="22">
        <v>2.44</v>
      </c>
      <c r="I12" s="22">
        <v>10</v>
      </c>
      <c r="J12" s="22">
        <v>344.84274338265499</v>
      </c>
      <c r="K12" s="22">
        <v>4</v>
      </c>
      <c r="L12" s="22">
        <v>0</v>
      </c>
      <c r="M12" s="22">
        <v>4</v>
      </c>
      <c r="N12" s="22">
        <v>0</v>
      </c>
      <c r="O12" s="22">
        <v>3</v>
      </c>
      <c r="P12" s="22">
        <v>1</v>
      </c>
      <c r="Q12" s="22">
        <v>0</v>
      </c>
      <c r="R12" s="22">
        <v>100</v>
      </c>
      <c r="S12" s="22">
        <v>0</v>
      </c>
      <c r="T12" s="22">
        <v>75</v>
      </c>
      <c r="U12" s="22">
        <v>25</v>
      </c>
      <c r="V12" s="22">
        <v>2.625</v>
      </c>
      <c r="W12" s="22" t="s">
        <v>401</v>
      </c>
      <c r="X12" s="22" t="s">
        <v>94</v>
      </c>
      <c r="Y12" s="22" t="s">
        <v>120</v>
      </c>
    </row>
    <row r="13" spans="1:39" x14ac:dyDescent="0.25">
      <c r="A13" s="27" t="s">
        <v>123</v>
      </c>
      <c r="B13" s="27" t="s">
        <v>135</v>
      </c>
      <c r="C13" s="27" t="s">
        <v>191</v>
      </c>
      <c r="D13" s="22" t="s">
        <v>136</v>
      </c>
      <c r="E13" s="22" t="s">
        <v>250</v>
      </c>
      <c r="F13" s="22" t="s">
        <v>137</v>
      </c>
      <c r="G13" s="22" t="s">
        <v>218</v>
      </c>
      <c r="H13" s="22">
        <v>4</v>
      </c>
      <c r="J13" s="22">
        <v>247.83405796468963</v>
      </c>
      <c r="Q13" s="22">
        <v>50</v>
      </c>
      <c r="R13" s="22">
        <v>50</v>
      </c>
      <c r="S13" s="22">
        <v>23</v>
      </c>
      <c r="T13" s="22">
        <v>55</v>
      </c>
      <c r="U13" s="22">
        <v>23</v>
      </c>
      <c r="V13" s="22">
        <v>2.0099999999999998</v>
      </c>
      <c r="W13" s="22" t="s">
        <v>91</v>
      </c>
      <c r="X13" s="22" t="s">
        <v>97</v>
      </c>
      <c r="Y13" s="22" t="s">
        <v>238</v>
      </c>
    </row>
    <row r="14" spans="1:39" x14ac:dyDescent="0.25">
      <c r="A14" s="27" t="s">
        <v>123</v>
      </c>
      <c r="B14" s="27" t="s">
        <v>132</v>
      </c>
      <c r="C14" s="27" t="s">
        <v>190</v>
      </c>
      <c r="D14" s="22" t="s">
        <v>133</v>
      </c>
      <c r="E14" s="22" t="s">
        <v>250</v>
      </c>
      <c r="F14" s="22" t="s">
        <v>134</v>
      </c>
      <c r="G14" s="22" t="s">
        <v>218</v>
      </c>
      <c r="H14" s="22">
        <v>4.4000000000000004</v>
      </c>
      <c r="J14" s="22">
        <v>260.03964193973235</v>
      </c>
      <c r="Q14" s="22">
        <v>38</v>
      </c>
      <c r="R14" s="22">
        <v>62</v>
      </c>
      <c r="S14" s="22">
        <v>1</v>
      </c>
      <c r="T14" s="22">
        <v>57</v>
      </c>
      <c r="U14" s="22">
        <v>42</v>
      </c>
      <c r="V14" s="22">
        <v>2.3250000000000002</v>
      </c>
      <c r="W14" s="22" t="s">
        <v>90</v>
      </c>
      <c r="X14" s="22" t="s">
        <v>97</v>
      </c>
      <c r="Y14" s="22" t="s">
        <v>237</v>
      </c>
    </row>
    <row r="15" spans="1:39" x14ac:dyDescent="0.25">
      <c r="A15" s="27" t="s">
        <v>123</v>
      </c>
      <c r="B15" s="27" t="s">
        <v>138</v>
      </c>
      <c r="C15" s="27" t="s">
        <v>192</v>
      </c>
      <c r="D15" s="22" t="s">
        <v>139</v>
      </c>
      <c r="E15" s="22" t="s">
        <v>250</v>
      </c>
      <c r="F15" s="22" t="s">
        <v>140</v>
      </c>
      <c r="G15" s="22" t="s">
        <v>219</v>
      </c>
      <c r="H15" s="22">
        <v>6</v>
      </c>
      <c r="J15" s="22">
        <v>218.61553089931417</v>
      </c>
      <c r="Q15" s="22">
        <v>72.78</v>
      </c>
      <c r="R15" s="22">
        <v>27.22</v>
      </c>
      <c r="S15" s="22">
        <v>0</v>
      </c>
      <c r="T15" s="22">
        <v>96.67</v>
      </c>
      <c r="U15" s="22">
        <v>3.33</v>
      </c>
      <c r="V15" s="22">
        <v>1.7888500000000001</v>
      </c>
      <c r="W15" s="22" t="s">
        <v>91</v>
      </c>
      <c r="X15" s="22" t="s">
        <v>97</v>
      </c>
      <c r="Y15" s="22" t="s">
        <v>239</v>
      </c>
    </row>
    <row r="16" spans="1:39" x14ac:dyDescent="0.25">
      <c r="A16" s="27" t="s">
        <v>167</v>
      </c>
      <c r="B16" s="28" t="s">
        <v>124</v>
      </c>
      <c r="C16" s="27" t="s">
        <v>597</v>
      </c>
      <c r="D16" s="22" t="s">
        <v>168</v>
      </c>
      <c r="E16" s="22" t="s">
        <v>250</v>
      </c>
      <c r="F16" s="22" t="s">
        <v>134</v>
      </c>
      <c r="G16" s="22" t="s">
        <v>225</v>
      </c>
      <c r="H16" s="22">
        <v>8.5</v>
      </c>
      <c r="J16" s="22">
        <v>160</v>
      </c>
      <c r="Q16" s="22">
        <v>100</v>
      </c>
      <c r="R16" s="22">
        <v>0</v>
      </c>
      <c r="S16" s="22">
        <v>49.6</v>
      </c>
      <c r="T16" s="22">
        <v>50.4</v>
      </c>
      <c r="U16" s="22">
        <v>0</v>
      </c>
      <c r="V16" s="22">
        <v>1.252</v>
      </c>
      <c r="W16" s="22" t="s">
        <v>92</v>
      </c>
      <c r="X16" s="22" t="s">
        <v>95</v>
      </c>
      <c r="Y16" s="22" t="s">
        <v>246</v>
      </c>
    </row>
  </sheetData>
  <pageMargins left="0.7" right="0.7" top="0.75" bottom="0.75" header="0.3" footer="0.3"/>
  <pageSetup orientation="portrait" r:id="rId1"/>
  <headerFooter>
    <oddFooter>&amp;L&amp;1#&amp;"Calibri"&amp;11&amp;K000000Classification: Protected 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M16"/>
  <sheetViews>
    <sheetView workbookViewId="0">
      <selection activeCell="G26" sqref="G26"/>
    </sheetView>
  </sheetViews>
  <sheetFormatPr defaultColWidth="8.85546875" defaultRowHeight="15" x14ac:dyDescent="0.25"/>
  <cols>
    <col min="1" max="1" width="15.140625" style="22" customWidth="1"/>
    <col min="2" max="2" width="16.7109375" style="22" bestFit="1" customWidth="1"/>
    <col min="3" max="3" width="23.85546875" style="22" bestFit="1" customWidth="1"/>
    <col min="4" max="4" width="15.5703125" style="22" customWidth="1"/>
    <col min="5" max="5" width="15.140625" style="22" customWidth="1"/>
    <col min="6" max="6" width="16" style="22" customWidth="1"/>
    <col min="7" max="7" width="26.140625" style="22" customWidth="1"/>
    <col min="8" max="8" width="27" style="22" bestFit="1" customWidth="1"/>
    <col min="9" max="9" width="25.28515625" style="22" bestFit="1" customWidth="1"/>
    <col min="10" max="10" width="14.28515625" style="22" bestFit="1" customWidth="1"/>
    <col min="11" max="16" width="8.85546875" style="22"/>
    <col min="17" max="17" width="8.7109375" style="22" bestFit="1" customWidth="1"/>
    <col min="18" max="18" width="8.85546875" style="22"/>
    <col min="19" max="19" width="10.140625" style="22" bestFit="1" customWidth="1"/>
    <col min="20" max="20" width="10.85546875" style="22" bestFit="1" customWidth="1"/>
    <col min="21" max="21" width="10" style="22" bestFit="1" customWidth="1"/>
    <col min="22" max="22" width="29.85546875" style="22" bestFit="1" customWidth="1"/>
    <col min="23" max="23" width="36.7109375" style="22" bestFit="1" customWidth="1"/>
    <col min="24" max="24" width="14" style="22" bestFit="1" customWidth="1"/>
    <col min="25" max="25" width="35.85546875" style="22" bestFit="1" customWidth="1"/>
    <col min="26" max="26" width="20.42578125" style="22" bestFit="1" customWidth="1"/>
    <col min="27" max="27" width="19.28515625" style="22" bestFit="1" customWidth="1"/>
    <col min="28" max="28" width="24.140625" style="22" bestFit="1" customWidth="1"/>
    <col min="29" max="29" width="25.42578125" style="22" customWidth="1"/>
    <col min="30" max="30" width="10" style="22" bestFit="1" customWidth="1"/>
    <col min="31" max="37" width="8.85546875" style="22"/>
    <col min="38" max="38" width="36.7109375" style="22" bestFit="1" customWidth="1"/>
    <col min="39" max="39" width="22.28515625" style="22" bestFit="1" customWidth="1"/>
    <col min="40" max="16384" width="8.85546875" style="22"/>
  </cols>
  <sheetData>
    <row r="1" spans="1:39" x14ac:dyDescent="0.25">
      <c r="A1" s="22" t="s">
        <v>444</v>
      </c>
      <c r="B1" s="22" t="s">
        <v>1</v>
      </c>
      <c r="C1" s="22" t="s">
        <v>102</v>
      </c>
      <c r="D1" s="22" t="s">
        <v>2</v>
      </c>
      <c r="E1" s="22" t="s">
        <v>248</v>
      </c>
      <c r="F1" s="22" t="s">
        <v>3</v>
      </c>
      <c r="G1" s="22" t="s">
        <v>253</v>
      </c>
      <c r="H1" s="22" t="s">
        <v>121</v>
      </c>
      <c r="I1" s="22" t="s">
        <v>98</v>
      </c>
      <c r="J1" s="22" t="s">
        <v>4</v>
      </c>
      <c r="K1" s="22" t="s">
        <v>89</v>
      </c>
      <c r="L1" s="22" t="s">
        <v>84</v>
      </c>
      <c r="M1" s="22" t="s">
        <v>85</v>
      </c>
      <c r="N1" s="22" t="s">
        <v>86</v>
      </c>
      <c r="O1" s="22" t="s">
        <v>87</v>
      </c>
      <c r="P1" s="22" t="s">
        <v>88</v>
      </c>
      <c r="Q1" s="22" t="s">
        <v>74</v>
      </c>
      <c r="R1" s="22" t="s">
        <v>75</v>
      </c>
      <c r="S1" s="22" t="s">
        <v>76</v>
      </c>
      <c r="T1" s="22" t="s">
        <v>77</v>
      </c>
      <c r="U1" s="22" t="s">
        <v>78</v>
      </c>
      <c r="V1" s="22" t="s">
        <v>122</v>
      </c>
      <c r="W1" s="22" t="s">
        <v>79</v>
      </c>
      <c r="X1" s="22" t="s">
        <v>80</v>
      </c>
      <c r="Y1" s="22" t="s">
        <v>81</v>
      </c>
      <c r="Z1" s="22" t="s">
        <v>273</v>
      </c>
      <c r="AA1" s="22" t="s">
        <v>271</v>
      </c>
      <c r="AB1" s="22" t="s">
        <v>272</v>
      </c>
      <c r="AC1" s="22" t="s">
        <v>326</v>
      </c>
      <c r="AD1" s="22" t="s">
        <v>354</v>
      </c>
      <c r="AE1" s="22" t="s">
        <v>355</v>
      </c>
      <c r="AF1" s="22" t="s">
        <v>356</v>
      </c>
      <c r="AG1" s="22" t="s">
        <v>357</v>
      </c>
      <c r="AH1" s="22" t="s">
        <v>358</v>
      </c>
      <c r="AI1" s="22" t="s">
        <v>359</v>
      </c>
      <c r="AJ1" s="22" t="s">
        <v>360</v>
      </c>
      <c r="AK1" s="22" t="s">
        <v>361</v>
      </c>
      <c r="AL1" s="22" t="s">
        <v>362</v>
      </c>
      <c r="AM1" s="22" t="s">
        <v>363</v>
      </c>
    </row>
    <row r="2" spans="1:39" x14ac:dyDescent="0.25">
      <c r="A2" s="27" t="s">
        <v>5</v>
      </c>
      <c r="B2" s="27" t="s">
        <v>306</v>
      </c>
      <c r="C2" s="27" t="s">
        <v>307</v>
      </c>
      <c r="D2" s="22" t="s">
        <v>308</v>
      </c>
      <c r="E2" s="22" t="s">
        <v>251</v>
      </c>
      <c r="F2" s="22" t="s">
        <v>365</v>
      </c>
      <c r="G2" s="22" t="s">
        <v>305</v>
      </c>
      <c r="H2" s="22">
        <v>0</v>
      </c>
      <c r="I2" s="22" t="s">
        <v>317</v>
      </c>
      <c r="J2" s="22">
        <v>199.87609081745961</v>
      </c>
      <c r="K2" s="22">
        <v>5</v>
      </c>
      <c r="L2" s="22">
        <v>0</v>
      </c>
      <c r="M2" s="22">
        <v>5</v>
      </c>
      <c r="N2" s="22">
        <v>2</v>
      </c>
      <c r="O2" s="22">
        <v>0</v>
      </c>
      <c r="P2" s="22">
        <v>3</v>
      </c>
      <c r="Q2" s="22">
        <v>0</v>
      </c>
      <c r="R2" s="22">
        <v>100</v>
      </c>
      <c r="S2" s="22">
        <v>20</v>
      </c>
      <c r="T2" s="22">
        <v>0</v>
      </c>
      <c r="U2" s="22">
        <v>80</v>
      </c>
      <c r="V2" s="22">
        <v>2.6</v>
      </c>
      <c r="W2" s="22" t="s">
        <v>90</v>
      </c>
      <c r="X2" s="22" t="s">
        <v>94</v>
      </c>
      <c r="Y2" s="22" t="s">
        <v>120</v>
      </c>
      <c r="Z2" s="22">
        <v>567.59999999999991</v>
      </c>
      <c r="AA2" s="22">
        <v>66.738095238095241</v>
      </c>
      <c r="AB2" s="22">
        <v>21.069767441860463</v>
      </c>
      <c r="AC2" s="22" t="s">
        <v>330</v>
      </c>
    </row>
    <row r="3" spans="1:39" x14ac:dyDescent="0.25">
      <c r="A3" s="27" t="s">
        <v>5</v>
      </c>
      <c r="B3" s="27" t="s">
        <v>309</v>
      </c>
      <c r="C3" s="27" t="s">
        <v>310</v>
      </c>
      <c r="D3" s="22" t="s">
        <v>311</v>
      </c>
      <c r="E3" s="22" t="s">
        <v>251</v>
      </c>
      <c r="F3" s="22" t="s">
        <v>365</v>
      </c>
      <c r="G3" s="22" t="s">
        <v>305</v>
      </c>
      <c r="H3" s="22">
        <v>0</v>
      </c>
      <c r="I3" s="22">
        <v>2</v>
      </c>
      <c r="J3" s="22">
        <v>231.4039759877721</v>
      </c>
      <c r="K3" s="22">
        <v>3</v>
      </c>
      <c r="L3" s="22">
        <v>0</v>
      </c>
      <c r="M3" s="22">
        <v>3</v>
      </c>
      <c r="N3" s="22">
        <v>1</v>
      </c>
      <c r="O3" s="22">
        <v>1</v>
      </c>
      <c r="P3" s="22">
        <v>1</v>
      </c>
      <c r="Q3" s="22">
        <v>0</v>
      </c>
      <c r="R3" s="22">
        <v>100</v>
      </c>
      <c r="S3" s="22">
        <v>33.299999999999997</v>
      </c>
      <c r="T3" s="22">
        <v>33.299999999999997</v>
      </c>
      <c r="U3" s="22">
        <v>33.299999999999997</v>
      </c>
      <c r="V3" s="22">
        <v>2.5</v>
      </c>
      <c r="W3" s="22" t="s">
        <v>90</v>
      </c>
      <c r="X3" s="22" t="s">
        <v>94</v>
      </c>
      <c r="Y3" s="22" t="s">
        <v>120</v>
      </c>
      <c r="Z3" s="22">
        <v>335</v>
      </c>
      <c r="AA3" s="22">
        <v>100</v>
      </c>
      <c r="AB3" s="22">
        <v>27.25</v>
      </c>
      <c r="AC3" s="22" t="s">
        <v>328</v>
      </c>
    </row>
    <row r="4" spans="1:39" x14ac:dyDescent="0.25">
      <c r="A4" s="27" t="s">
        <v>5</v>
      </c>
      <c r="B4" s="27" t="s">
        <v>318</v>
      </c>
      <c r="C4" s="27" t="s">
        <v>319</v>
      </c>
      <c r="D4" s="22" t="s">
        <v>308</v>
      </c>
      <c r="E4" s="22" t="s">
        <v>251</v>
      </c>
      <c r="F4" s="22" t="s">
        <v>365</v>
      </c>
      <c r="G4" s="22" t="s">
        <v>305</v>
      </c>
      <c r="H4" s="22">
        <v>0</v>
      </c>
      <c r="I4" s="22" t="s">
        <v>320</v>
      </c>
      <c r="J4" s="22">
        <v>312.89405879251973</v>
      </c>
      <c r="K4" s="22">
        <v>15</v>
      </c>
      <c r="L4" s="22">
        <v>9</v>
      </c>
      <c r="M4" s="22">
        <v>6</v>
      </c>
      <c r="N4" s="22">
        <v>1</v>
      </c>
      <c r="O4" s="22">
        <v>2</v>
      </c>
      <c r="P4" s="22">
        <v>12</v>
      </c>
      <c r="Q4" s="22">
        <v>58.1</v>
      </c>
      <c r="R4" s="22">
        <v>41.9</v>
      </c>
      <c r="S4" s="22">
        <v>9.3000000000000007</v>
      </c>
      <c r="T4" s="22">
        <v>11.6</v>
      </c>
      <c r="U4" s="22">
        <v>79.099999999999994</v>
      </c>
      <c r="V4" s="22">
        <v>2.2666666666666666</v>
      </c>
      <c r="W4" s="22" t="s">
        <v>90</v>
      </c>
      <c r="X4" s="22" t="s">
        <v>94</v>
      </c>
      <c r="Y4" s="22" t="s">
        <v>325</v>
      </c>
      <c r="Z4" s="22">
        <v>347</v>
      </c>
      <c r="AA4" s="22">
        <v>92.3</v>
      </c>
      <c r="AB4" s="22">
        <v>21.44</v>
      </c>
      <c r="AC4" s="22" t="s">
        <v>327</v>
      </c>
    </row>
    <row r="5" spans="1:39" x14ac:dyDescent="0.25">
      <c r="A5" s="27" t="s">
        <v>5</v>
      </c>
      <c r="B5" s="27" t="s">
        <v>419</v>
      </c>
      <c r="C5" s="27" t="s">
        <v>420</v>
      </c>
      <c r="D5" s="22" t="s">
        <v>421</v>
      </c>
      <c r="E5" s="22" t="s">
        <v>251</v>
      </c>
      <c r="F5" s="22" t="s">
        <v>62</v>
      </c>
      <c r="G5" s="22" t="s">
        <v>422</v>
      </c>
      <c r="I5" s="22" t="s">
        <v>423</v>
      </c>
      <c r="J5" s="22">
        <v>363.41801415926085</v>
      </c>
      <c r="K5" s="22">
        <v>9</v>
      </c>
      <c r="L5" s="22">
        <v>2</v>
      </c>
      <c r="M5" s="22">
        <v>7</v>
      </c>
      <c r="N5" s="22">
        <v>2</v>
      </c>
      <c r="O5" s="22">
        <v>4</v>
      </c>
      <c r="P5" s="22">
        <v>3</v>
      </c>
      <c r="Q5" s="22">
        <v>22.2</v>
      </c>
      <c r="R5" s="22">
        <v>77.8</v>
      </c>
      <c r="S5" s="22">
        <v>22.2</v>
      </c>
      <c r="T5" s="22">
        <v>44.4</v>
      </c>
      <c r="U5" s="22">
        <v>33.299999999999997</v>
      </c>
      <c r="V5" s="22">
        <v>2.333333333333333</v>
      </c>
      <c r="W5" s="22" t="s">
        <v>90</v>
      </c>
      <c r="X5" s="22" t="s">
        <v>94</v>
      </c>
      <c r="Y5" s="22" t="s">
        <v>424</v>
      </c>
    </row>
    <row r="6" spans="1:39" x14ac:dyDescent="0.25">
      <c r="A6" s="27" t="s">
        <v>5</v>
      </c>
      <c r="B6" s="27" t="s">
        <v>425</v>
      </c>
      <c r="C6" s="27" t="s">
        <v>426</v>
      </c>
      <c r="D6" s="22" t="s">
        <v>427</v>
      </c>
      <c r="E6" s="22" t="s">
        <v>63</v>
      </c>
      <c r="F6" s="22" t="s">
        <v>62</v>
      </c>
      <c r="G6" s="22" t="s">
        <v>255</v>
      </c>
      <c r="H6" s="22">
        <v>0.04</v>
      </c>
      <c r="I6" s="22" t="s">
        <v>423</v>
      </c>
      <c r="J6" s="22">
        <v>507.05323213559797</v>
      </c>
      <c r="K6" s="22">
        <v>5</v>
      </c>
      <c r="L6" s="22">
        <v>1</v>
      </c>
      <c r="M6" s="22">
        <v>4</v>
      </c>
      <c r="N6" s="22">
        <v>1</v>
      </c>
      <c r="O6" s="22">
        <v>2</v>
      </c>
      <c r="P6" s="22">
        <v>2</v>
      </c>
      <c r="Q6" s="22">
        <v>20</v>
      </c>
      <c r="R6" s="22">
        <v>80</v>
      </c>
      <c r="S6" s="22">
        <v>20</v>
      </c>
      <c r="T6" s="22">
        <v>40</v>
      </c>
      <c r="U6" s="22">
        <v>40</v>
      </c>
      <c r="V6" s="22">
        <v>2.4000000000000004</v>
      </c>
      <c r="W6" s="22" t="s">
        <v>90</v>
      </c>
      <c r="Y6" s="22" t="s">
        <v>424</v>
      </c>
    </row>
    <row r="7" spans="1:39" x14ac:dyDescent="0.25">
      <c r="A7" s="27" t="s">
        <v>5</v>
      </c>
      <c r="B7" s="27" t="s">
        <v>60</v>
      </c>
      <c r="C7" s="27" t="s">
        <v>113</v>
      </c>
      <c r="D7" s="22" t="s">
        <v>65</v>
      </c>
      <c r="E7" s="22" t="s">
        <v>251</v>
      </c>
      <c r="F7" s="22" t="s">
        <v>64</v>
      </c>
      <c r="H7" s="22">
        <v>1</v>
      </c>
      <c r="I7" s="22">
        <v>19</v>
      </c>
      <c r="J7" s="22">
        <v>398.90141251927923</v>
      </c>
      <c r="X7" s="22" t="s">
        <v>95</v>
      </c>
    </row>
    <row r="8" spans="1:39" x14ac:dyDescent="0.25">
      <c r="A8" s="27" t="s">
        <v>5</v>
      </c>
      <c r="B8" s="27" t="s">
        <v>284</v>
      </c>
      <c r="C8" s="27" t="s">
        <v>285</v>
      </c>
      <c r="D8" s="22" t="s">
        <v>286</v>
      </c>
      <c r="E8" s="22" t="s">
        <v>251</v>
      </c>
      <c r="F8" s="22" t="s">
        <v>287</v>
      </c>
      <c r="H8" s="22">
        <v>2.5499999999999998</v>
      </c>
      <c r="I8" s="22">
        <v>189</v>
      </c>
      <c r="J8" s="22">
        <v>491.60681443624088</v>
      </c>
      <c r="K8" s="22">
        <v>5</v>
      </c>
      <c r="L8" s="22">
        <v>0</v>
      </c>
      <c r="M8" s="22">
        <v>5</v>
      </c>
      <c r="N8" s="22">
        <v>0</v>
      </c>
      <c r="O8" s="22">
        <v>3</v>
      </c>
      <c r="P8" s="22">
        <v>2</v>
      </c>
      <c r="Q8" s="22">
        <v>0</v>
      </c>
      <c r="R8" s="22">
        <v>100</v>
      </c>
      <c r="S8" s="22">
        <v>0</v>
      </c>
      <c r="T8" s="22">
        <v>60</v>
      </c>
      <c r="U8" s="22">
        <v>40</v>
      </c>
      <c r="V8" s="22">
        <v>2.7</v>
      </c>
      <c r="W8" s="22" t="s">
        <v>90</v>
      </c>
      <c r="X8" s="22" t="s">
        <v>97</v>
      </c>
      <c r="Y8" s="22" t="s">
        <v>120</v>
      </c>
    </row>
    <row r="9" spans="1:39" x14ac:dyDescent="0.25">
      <c r="A9" s="27" t="s">
        <v>129</v>
      </c>
      <c r="B9" s="27" t="s">
        <v>130</v>
      </c>
      <c r="C9" s="27" t="s">
        <v>189</v>
      </c>
      <c r="D9" s="22" t="s">
        <v>131</v>
      </c>
      <c r="E9" s="22" t="s">
        <v>251</v>
      </c>
      <c r="F9" s="22" t="s">
        <v>62</v>
      </c>
      <c r="G9" s="22" t="s">
        <v>217</v>
      </c>
      <c r="H9" s="22">
        <v>3.2</v>
      </c>
      <c r="J9" s="22">
        <v>150.97876840634783</v>
      </c>
      <c r="Q9" s="22">
        <v>75</v>
      </c>
      <c r="R9" s="22">
        <v>25</v>
      </c>
      <c r="S9" s="22">
        <v>50</v>
      </c>
      <c r="T9" s="22">
        <v>25</v>
      </c>
      <c r="U9" s="22">
        <v>25</v>
      </c>
      <c r="V9" s="22">
        <v>1.625</v>
      </c>
      <c r="W9" s="22" t="s">
        <v>91</v>
      </c>
      <c r="X9" s="22" t="s">
        <v>95</v>
      </c>
      <c r="Y9" s="22" t="s">
        <v>236</v>
      </c>
    </row>
    <row r="10" spans="1:39" x14ac:dyDescent="0.25">
      <c r="A10" s="22" t="s">
        <v>149</v>
      </c>
      <c r="B10" s="22" t="s">
        <v>152</v>
      </c>
      <c r="C10" s="22" t="s">
        <v>198</v>
      </c>
      <c r="D10" s="22" t="s">
        <v>153</v>
      </c>
      <c r="E10" s="22" t="s">
        <v>251</v>
      </c>
      <c r="F10" s="22" t="s">
        <v>154</v>
      </c>
      <c r="G10" s="22" t="s">
        <v>222</v>
      </c>
      <c r="H10" s="22">
        <v>6.95</v>
      </c>
      <c r="Q10" s="22">
        <v>100</v>
      </c>
      <c r="R10" s="22">
        <v>0</v>
      </c>
      <c r="S10" s="22">
        <v>0</v>
      </c>
      <c r="T10" s="22">
        <v>100</v>
      </c>
      <c r="U10" s="22">
        <v>0</v>
      </c>
      <c r="V10" s="22">
        <v>1.5</v>
      </c>
      <c r="W10" s="22" t="s">
        <v>93</v>
      </c>
      <c r="Y10" s="22" t="s">
        <v>244</v>
      </c>
    </row>
    <row r="11" spans="1:39" x14ac:dyDescent="0.25">
      <c r="A11" s="22" t="s">
        <v>149</v>
      </c>
      <c r="B11" s="22" t="s">
        <v>169</v>
      </c>
      <c r="C11" s="22" t="s">
        <v>206</v>
      </c>
      <c r="D11" s="22" t="s">
        <v>153</v>
      </c>
      <c r="E11" s="22" t="s">
        <v>251</v>
      </c>
      <c r="F11" s="22" t="s">
        <v>154</v>
      </c>
      <c r="G11" s="22" t="s">
        <v>226</v>
      </c>
      <c r="H11" s="22">
        <v>8.1999999999999993</v>
      </c>
      <c r="Q11" s="22">
        <v>93.1</v>
      </c>
      <c r="R11" s="22">
        <v>6.9</v>
      </c>
      <c r="S11" s="22">
        <v>3.45</v>
      </c>
      <c r="T11" s="22">
        <v>89.66</v>
      </c>
      <c r="U11" s="22">
        <v>6.9</v>
      </c>
      <c r="V11" s="22">
        <v>1.5863499999999999</v>
      </c>
      <c r="W11" s="22" t="s">
        <v>91</v>
      </c>
      <c r="Y11" s="22" t="s">
        <v>244</v>
      </c>
    </row>
    <row r="12" spans="1:39" x14ac:dyDescent="0.25">
      <c r="A12" s="22" t="s">
        <v>149</v>
      </c>
      <c r="B12" s="22" t="s">
        <v>170</v>
      </c>
      <c r="C12" s="22" t="s">
        <v>207</v>
      </c>
      <c r="D12" s="22" t="s">
        <v>153</v>
      </c>
      <c r="E12" s="22" t="s">
        <v>251</v>
      </c>
      <c r="F12" s="22" t="s">
        <v>154</v>
      </c>
      <c r="G12" s="22" t="s">
        <v>227</v>
      </c>
      <c r="H12" s="22">
        <v>9.1999999999999993</v>
      </c>
      <c r="Q12" s="22">
        <v>94.59</v>
      </c>
      <c r="R12" s="22">
        <v>5.41</v>
      </c>
      <c r="S12" s="22">
        <v>2.7</v>
      </c>
      <c r="T12" s="22">
        <v>94.59</v>
      </c>
      <c r="U12" s="22">
        <v>2.7</v>
      </c>
      <c r="V12" s="22">
        <v>1.554</v>
      </c>
      <c r="W12" s="22" t="s">
        <v>91</v>
      </c>
      <c r="Y12" s="22" t="s">
        <v>244</v>
      </c>
    </row>
    <row r="13" spans="1:39" x14ac:dyDescent="0.25">
      <c r="A13" s="22" t="s">
        <v>149</v>
      </c>
      <c r="B13" s="22" t="s">
        <v>178</v>
      </c>
      <c r="C13" s="22" t="s">
        <v>211</v>
      </c>
      <c r="D13" s="22" t="s">
        <v>153</v>
      </c>
      <c r="E13" s="22" t="s">
        <v>251</v>
      </c>
      <c r="F13" s="22" t="s">
        <v>154</v>
      </c>
      <c r="G13" s="22" t="s">
        <v>230</v>
      </c>
      <c r="H13" s="22">
        <v>10.199999999999999</v>
      </c>
      <c r="Q13" s="22">
        <v>100</v>
      </c>
      <c r="R13" s="22">
        <v>0</v>
      </c>
      <c r="S13" s="22">
        <v>14.29</v>
      </c>
      <c r="T13" s="22">
        <v>85.71</v>
      </c>
      <c r="U13" s="22">
        <v>0</v>
      </c>
      <c r="V13" s="22">
        <v>1.42855</v>
      </c>
      <c r="W13" s="22" t="s">
        <v>93</v>
      </c>
      <c r="Y13" s="22" t="s">
        <v>244</v>
      </c>
    </row>
    <row r="14" spans="1:39" x14ac:dyDescent="0.25">
      <c r="A14" s="27" t="s">
        <v>5</v>
      </c>
      <c r="B14" s="27" t="s">
        <v>446</v>
      </c>
      <c r="C14" s="27" t="s">
        <v>448</v>
      </c>
      <c r="I14" s="22" t="s">
        <v>423</v>
      </c>
      <c r="J14" s="22">
        <v>590.54438697409807</v>
      </c>
    </row>
    <row r="15" spans="1:39" x14ac:dyDescent="0.25">
      <c r="A15" s="27" t="s">
        <v>5</v>
      </c>
      <c r="B15" s="27" t="s">
        <v>447</v>
      </c>
      <c r="C15" s="27" t="s">
        <v>449</v>
      </c>
      <c r="I15" s="22" t="s">
        <v>423</v>
      </c>
      <c r="J15" s="22">
        <v>412.45294383163474</v>
      </c>
    </row>
    <row r="16" spans="1:39" x14ac:dyDescent="0.25">
      <c r="A16" s="27" t="s">
        <v>5</v>
      </c>
      <c r="B16" s="27" t="s">
        <v>450</v>
      </c>
      <c r="C16" s="22" t="s">
        <v>599</v>
      </c>
      <c r="I16" s="22" t="s">
        <v>423</v>
      </c>
      <c r="J16" s="22">
        <v>305.15625302897234</v>
      </c>
    </row>
  </sheetData>
  <pageMargins left="0.7" right="0.7" top="0.75" bottom="0.75" header="0.3" footer="0.3"/>
  <pageSetup orientation="portrait" r:id="rId1"/>
  <headerFooter>
    <oddFooter>&amp;L&amp;1#&amp;"Calibri"&amp;11&amp;K000000Classification: Protected 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M20"/>
  <sheetViews>
    <sheetView workbookViewId="0">
      <selection activeCell="I2" sqref="I2"/>
    </sheetView>
  </sheetViews>
  <sheetFormatPr defaultColWidth="22.7109375" defaultRowHeight="15" x14ac:dyDescent="0.25"/>
  <cols>
    <col min="1" max="1" width="9.85546875" style="22" customWidth="1"/>
    <col min="2" max="2" width="15.85546875" style="22" customWidth="1"/>
    <col min="3" max="3" width="22.7109375" style="22"/>
    <col min="4" max="4" width="25" style="26" customWidth="1"/>
    <col min="5" max="5" width="19" style="22" customWidth="1"/>
    <col min="6" max="8" width="22.7109375" style="22"/>
    <col min="9" max="9" width="23" style="22" customWidth="1"/>
    <col min="10" max="16384" width="22.7109375" style="22"/>
  </cols>
  <sheetData>
    <row r="1" spans="1:39" x14ac:dyDescent="0.25">
      <c r="A1" s="22" t="s">
        <v>0</v>
      </c>
      <c r="B1" s="22" t="s">
        <v>1</v>
      </c>
      <c r="C1" s="22" t="s">
        <v>102</v>
      </c>
      <c r="D1" s="26" t="s">
        <v>2</v>
      </c>
      <c r="E1" s="22" t="s">
        <v>248</v>
      </c>
      <c r="F1" s="22" t="s">
        <v>3</v>
      </c>
      <c r="G1" s="22" t="s">
        <v>253</v>
      </c>
      <c r="H1" s="22" t="s">
        <v>121</v>
      </c>
      <c r="I1" s="22" t="s">
        <v>98</v>
      </c>
      <c r="J1" s="22" t="s">
        <v>4</v>
      </c>
      <c r="K1" s="22" t="s">
        <v>89</v>
      </c>
      <c r="L1" s="22" t="s">
        <v>84</v>
      </c>
      <c r="M1" s="22" t="s">
        <v>85</v>
      </c>
      <c r="N1" s="22" t="s">
        <v>86</v>
      </c>
      <c r="O1" s="22" t="s">
        <v>87</v>
      </c>
      <c r="P1" s="22" t="s">
        <v>88</v>
      </c>
      <c r="Q1" s="22" t="s">
        <v>74</v>
      </c>
      <c r="R1" s="22" t="s">
        <v>75</v>
      </c>
      <c r="S1" s="22" t="s">
        <v>76</v>
      </c>
      <c r="T1" s="22" t="s">
        <v>77</v>
      </c>
      <c r="U1" s="22" t="s">
        <v>78</v>
      </c>
      <c r="V1" s="22" t="s">
        <v>122</v>
      </c>
      <c r="W1" s="22" t="s">
        <v>79</v>
      </c>
      <c r="X1" s="22" t="s">
        <v>80</v>
      </c>
      <c r="Y1" s="22" t="s">
        <v>81</v>
      </c>
      <c r="Z1" s="22" t="s">
        <v>273</v>
      </c>
    </row>
    <row r="2" spans="1:39" x14ac:dyDescent="0.25">
      <c r="A2" s="29" t="s">
        <v>5</v>
      </c>
      <c r="B2" s="29" t="s">
        <v>48</v>
      </c>
      <c r="C2" s="29" t="s">
        <v>111</v>
      </c>
      <c r="D2" s="4" t="s">
        <v>54</v>
      </c>
      <c r="E2" s="3" t="s">
        <v>249</v>
      </c>
      <c r="F2" s="3" t="s">
        <v>55</v>
      </c>
      <c r="G2" s="3"/>
      <c r="H2" s="4">
        <v>3.5</v>
      </c>
      <c r="I2" s="3">
        <v>51</v>
      </c>
      <c r="J2" s="5">
        <v>330.10689054508924</v>
      </c>
      <c r="K2" s="3">
        <v>13</v>
      </c>
      <c r="L2" s="3">
        <v>0</v>
      </c>
      <c r="M2" s="3">
        <v>13</v>
      </c>
      <c r="N2" s="3">
        <v>0</v>
      </c>
      <c r="O2" s="3">
        <v>8</v>
      </c>
      <c r="P2" s="3">
        <v>5</v>
      </c>
      <c r="Q2" s="8">
        <v>0</v>
      </c>
      <c r="R2" s="8">
        <v>100</v>
      </c>
      <c r="S2" s="8">
        <v>0</v>
      </c>
      <c r="T2" s="8">
        <v>0.61499999999999999</v>
      </c>
      <c r="U2" s="8">
        <v>0.38500000000000001</v>
      </c>
      <c r="V2" s="8">
        <f>((1*L2+3*M2)/K2+(1*N2+2*O2+3*P2)/K2)/2</f>
        <v>2.6923076923076925</v>
      </c>
      <c r="W2" s="3" t="s">
        <v>90</v>
      </c>
      <c r="X2" s="3" t="s">
        <v>94</v>
      </c>
      <c r="Y2" s="3" t="s">
        <v>120</v>
      </c>
      <c r="Z2" s="3"/>
      <c r="AA2" s="6"/>
      <c r="AB2" s="6"/>
      <c r="AC2" s="6"/>
      <c r="AD2" s="6"/>
      <c r="AE2" s="6"/>
      <c r="AF2" s="6"/>
      <c r="AG2" s="6"/>
      <c r="AH2" s="6"/>
      <c r="AI2" s="6"/>
      <c r="AJ2" s="6"/>
      <c r="AK2" s="6"/>
      <c r="AL2" s="12"/>
      <c r="AM2" s="6"/>
    </row>
    <row r="3" spans="1:39" x14ac:dyDescent="0.25">
      <c r="A3" s="29" t="s">
        <v>408</v>
      </c>
      <c r="B3" s="29" t="s">
        <v>409</v>
      </c>
      <c r="C3" s="29" t="s">
        <v>410</v>
      </c>
      <c r="D3" s="4" t="s">
        <v>411</v>
      </c>
      <c r="E3" s="3" t="s">
        <v>249</v>
      </c>
      <c r="F3" s="3" t="s">
        <v>186</v>
      </c>
      <c r="G3" s="3"/>
      <c r="H3" s="4"/>
      <c r="I3" s="3">
        <v>8</v>
      </c>
      <c r="J3" s="5">
        <v>138.41</v>
      </c>
      <c r="K3" s="30">
        <v>26</v>
      </c>
      <c r="L3" s="30">
        <v>1</v>
      </c>
      <c r="M3" s="30">
        <v>25</v>
      </c>
      <c r="N3" s="30">
        <v>3</v>
      </c>
      <c r="O3" s="30">
        <v>14</v>
      </c>
      <c r="P3" s="30">
        <v>9</v>
      </c>
      <c r="Q3" s="8">
        <v>3.8461538461538463</v>
      </c>
      <c r="R3" s="8">
        <v>96.15384615384616</v>
      </c>
      <c r="S3" s="8">
        <v>11.538461538461538</v>
      </c>
      <c r="T3" s="8">
        <v>53.846153846153847</v>
      </c>
      <c r="U3" s="8">
        <v>34.615384615384613</v>
      </c>
      <c r="V3" s="8">
        <f t="shared" ref="V3:V19" si="0">((1*L3+3*M3)/K3+(1*N3+2*O3+3*P3)/K3)/2</f>
        <v>2.5769230769230766</v>
      </c>
      <c r="W3" s="3" t="s">
        <v>90</v>
      </c>
      <c r="X3" s="3" t="s">
        <v>94</v>
      </c>
      <c r="Y3" s="3" t="s">
        <v>406</v>
      </c>
      <c r="Z3" s="3">
        <v>670.66666666666697</v>
      </c>
      <c r="AA3" s="6"/>
      <c r="AB3" s="6"/>
      <c r="AC3" s="6"/>
      <c r="AD3" s="6"/>
      <c r="AE3" s="6"/>
      <c r="AF3" s="6"/>
      <c r="AG3" s="6"/>
      <c r="AH3" s="6"/>
      <c r="AI3" s="6"/>
      <c r="AJ3" s="6"/>
      <c r="AK3" s="6"/>
      <c r="AL3" s="12"/>
      <c r="AM3" s="6"/>
    </row>
    <row r="4" spans="1:39" x14ac:dyDescent="0.25">
      <c r="A4" s="29" t="s">
        <v>408</v>
      </c>
      <c r="B4" s="29" t="s">
        <v>412</v>
      </c>
      <c r="C4" s="29" t="s">
        <v>413</v>
      </c>
      <c r="D4" s="4" t="s">
        <v>411</v>
      </c>
      <c r="E4" s="3" t="s">
        <v>249</v>
      </c>
      <c r="F4" s="3" t="s">
        <v>186</v>
      </c>
      <c r="G4" s="3"/>
      <c r="H4" s="4"/>
      <c r="I4" s="3">
        <v>2</v>
      </c>
      <c r="J4" s="5">
        <v>249.08</v>
      </c>
      <c r="K4" s="30">
        <v>24</v>
      </c>
      <c r="L4" s="30">
        <v>1</v>
      </c>
      <c r="M4" s="30">
        <v>23</v>
      </c>
      <c r="N4" s="30">
        <v>8</v>
      </c>
      <c r="O4" s="30">
        <v>10</v>
      </c>
      <c r="P4" s="30">
        <v>6</v>
      </c>
      <c r="Q4" s="8">
        <v>4.1666666666666661</v>
      </c>
      <c r="R4" s="8">
        <v>95.833333333333343</v>
      </c>
      <c r="S4" s="8">
        <v>33.333333333333329</v>
      </c>
      <c r="T4" s="8">
        <v>41.666666666666671</v>
      </c>
      <c r="U4" s="8">
        <v>25</v>
      </c>
      <c r="V4" s="8">
        <f t="shared" si="0"/>
        <v>2.4166666666666665</v>
      </c>
      <c r="W4" s="3" t="s">
        <v>90</v>
      </c>
      <c r="X4" s="3" t="s">
        <v>94</v>
      </c>
      <c r="Y4" s="3" t="s">
        <v>406</v>
      </c>
      <c r="Z4" s="3">
        <v>670.66666666666652</v>
      </c>
      <c r="AA4" s="6"/>
      <c r="AB4" s="6"/>
      <c r="AC4" s="6"/>
      <c r="AD4" s="6"/>
      <c r="AE4" s="6"/>
      <c r="AF4" s="6"/>
      <c r="AG4" s="6"/>
      <c r="AH4" s="6"/>
      <c r="AI4" s="6"/>
      <c r="AJ4" s="6"/>
      <c r="AK4" s="6"/>
      <c r="AL4" s="12"/>
      <c r="AM4" s="6"/>
    </row>
    <row r="5" spans="1:39" x14ac:dyDescent="0.25">
      <c r="A5" s="29" t="s">
        <v>408</v>
      </c>
      <c r="B5" s="29" t="s">
        <v>414</v>
      </c>
      <c r="C5" s="29" t="s">
        <v>415</v>
      </c>
      <c r="D5" s="4" t="s">
        <v>411</v>
      </c>
      <c r="E5" s="3" t="s">
        <v>249</v>
      </c>
      <c r="F5" s="3" t="s">
        <v>186</v>
      </c>
      <c r="G5" s="3"/>
      <c r="H5" s="4"/>
      <c r="I5" s="3">
        <v>10</v>
      </c>
      <c r="J5" s="5">
        <v>456.23</v>
      </c>
      <c r="K5" s="30">
        <v>25</v>
      </c>
      <c r="L5" s="31">
        <v>2</v>
      </c>
      <c r="M5" s="31">
        <v>23</v>
      </c>
      <c r="N5" s="31">
        <v>3</v>
      </c>
      <c r="O5" s="31">
        <v>21</v>
      </c>
      <c r="P5" s="31">
        <v>1</v>
      </c>
      <c r="Q5" s="8">
        <v>8</v>
      </c>
      <c r="R5" s="8">
        <v>92</v>
      </c>
      <c r="S5" s="8">
        <v>12</v>
      </c>
      <c r="T5" s="8">
        <v>84</v>
      </c>
      <c r="U5" s="8">
        <v>4</v>
      </c>
      <c r="V5" s="8">
        <f t="shared" si="0"/>
        <v>2.38</v>
      </c>
      <c r="W5" s="3" t="s">
        <v>90</v>
      </c>
      <c r="X5" s="3" t="s">
        <v>97</v>
      </c>
      <c r="Y5" s="3" t="s">
        <v>406</v>
      </c>
      <c r="Z5" s="3">
        <v>670.66666666666652</v>
      </c>
      <c r="AA5" s="6"/>
      <c r="AB5" s="6"/>
      <c r="AC5" s="6"/>
      <c r="AD5" s="6"/>
      <c r="AE5" s="6"/>
      <c r="AF5" s="6"/>
      <c r="AG5" s="6"/>
      <c r="AH5" s="6"/>
      <c r="AI5" s="6"/>
      <c r="AJ5" s="6"/>
      <c r="AK5" s="6"/>
      <c r="AL5" s="12"/>
      <c r="AM5" s="6"/>
    </row>
    <row r="6" spans="1:39" x14ac:dyDescent="0.25">
      <c r="A6" s="29" t="s">
        <v>408</v>
      </c>
      <c r="B6" s="29" t="s">
        <v>409</v>
      </c>
      <c r="C6" s="29" t="s">
        <v>410</v>
      </c>
      <c r="D6" s="4" t="s">
        <v>416</v>
      </c>
      <c r="E6" s="3" t="s">
        <v>249</v>
      </c>
      <c r="F6" s="3" t="s">
        <v>186</v>
      </c>
      <c r="G6" s="3"/>
      <c r="H6" s="4"/>
      <c r="I6" s="3">
        <v>7</v>
      </c>
      <c r="J6" s="5">
        <v>145.5</v>
      </c>
      <c r="K6" s="30">
        <v>37</v>
      </c>
      <c r="L6" s="30">
        <v>21</v>
      </c>
      <c r="M6" s="30">
        <v>16</v>
      </c>
      <c r="N6" s="30">
        <v>9</v>
      </c>
      <c r="O6" s="30">
        <v>23</v>
      </c>
      <c r="P6" s="30">
        <v>5</v>
      </c>
      <c r="Q6" s="8">
        <v>56.8</v>
      </c>
      <c r="R6" s="8">
        <v>43.2</v>
      </c>
      <c r="S6" s="8">
        <v>24.3</v>
      </c>
      <c r="T6" s="8">
        <v>62.2</v>
      </c>
      <c r="U6" s="8">
        <v>13.5</v>
      </c>
      <c r="V6" s="8">
        <f t="shared" si="0"/>
        <v>1.8783783783783785</v>
      </c>
      <c r="W6" s="3" t="s">
        <v>91</v>
      </c>
      <c r="X6" s="3" t="s">
        <v>94</v>
      </c>
      <c r="Y6" s="3" t="s">
        <v>407</v>
      </c>
      <c r="Z6" s="3">
        <v>730.59999999999991</v>
      </c>
      <c r="AA6" s="6"/>
      <c r="AB6" s="6"/>
      <c r="AC6" s="6"/>
      <c r="AD6" s="6"/>
      <c r="AE6" s="6"/>
      <c r="AF6" s="6"/>
      <c r="AG6" s="6"/>
      <c r="AH6" s="6"/>
      <c r="AI6" s="6"/>
      <c r="AJ6" s="6"/>
      <c r="AK6" s="6"/>
      <c r="AL6" s="12"/>
      <c r="AM6" s="6"/>
    </row>
    <row r="7" spans="1:39" x14ac:dyDescent="0.25">
      <c r="A7" s="29" t="s">
        <v>408</v>
      </c>
      <c r="B7" s="29" t="s">
        <v>412</v>
      </c>
      <c r="C7" s="29" t="s">
        <v>413</v>
      </c>
      <c r="D7" s="4" t="s">
        <v>416</v>
      </c>
      <c r="E7" s="3" t="s">
        <v>249</v>
      </c>
      <c r="F7" s="3" t="s">
        <v>186</v>
      </c>
      <c r="G7" s="3"/>
      <c r="H7" s="4"/>
      <c r="I7" s="3">
        <v>2</v>
      </c>
      <c r="J7" s="5">
        <v>344.7</v>
      </c>
      <c r="K7" s="30">
        <v>56</v>
      </c>
      <c r="L7" s="30">
        <v>16</v>
      </c>
      <c r="M7" s="30">
        <v>40</v>
      </c>
      <c r="N7" s="30">
        <v>12</v>
      </c>
      <c r="O7" s="30">
        <v>38</v>
      </c>
      <c r="P7" s="30">
        <v>6</v>
      </c>
      <c r="Q7" s="8">
        <v>28.6</v>
      </c>
      <c r="R7" s="8">
        <v>71.400000000000006</v>
      </c>
      <c r="S7" s="8">
        <v>21.4</v>
      </c>
      <c r="T7" s="8">
        <v>67.900000000000006</v>
      </c>
      <c r="U7" s="8">
        <v>10.7</v>
      </c>
      <c r="V7" s="8">
        <f t="shared" si="0"/>
        <v>2.1607142857142856</v>
      </c>
      <c r="W7" s="3" t="s">
        <v>90</v>
      </c>
      <c r="X7" s="3" t="s">
        <v>94</v>
      </c>
      <c r="Y7" s="3" t="s">
        <v>407</v>
      </c>
      <c r="Z7" s="3">
        <v>730.59999999999991</v>
      </c>
      <c r="AA7" s="6"/>
      <c r="AB7" s="6"/>
      <c r="AC7" s="6"/>
      <c r="AD7" s="6"/>
      <c r="AE7" s="6"/>
      <c r="AF7" s="6"/>
      <c r="AG7" s="6"/>
      <c r="AH7" s="6"/>
      <c r="AI7" s="6"/>
      <c r="AJ7" s="6"/>
      <c r="AK7" s="6"/>
      <c r="AL7" s="12"/>
      <c r="AM7" s="6"/>
    </row>
    <row r="8" spans="1:39" x14ac:dyDescent="0.25">
      <c r="A8" s="29" t="s">
        <v>408</v>
      </c>
      <c r="B8" s="29" t="s">
        <v>414</v>
      </c>
      <c r="C8" s="29" t="s">
        <v>415</v>
      </c>
      <c r="D8" s="4" t="s">
        <v>416</v>
      </c>
      <c r="E8" s="3" t="s">
        <v>249</v>
      </c>
      <c r="F8" s="3" t="s">
        <v>186</v>
      </c>
      <c r="G8" s="3"/>
      <c r="H8" s="4"/>
      <c r="I8" s="3"/>
      <c r="J8" s="5"/>
      <c r="K8" s="30">
        <v>13</v>
      </c>
      <c r="L8" s="30">
        <v>1</v>
      </c>
      <c r="M8" s="30">
        <v>12</v>
      </c>
      <c r="N8" s="30">
        <v>3</v>
      </c>
      <c r="O8" s="30">
        <v>5</v>
      </c>
      <c r="P8" s="30">
        <v>5</v>
      </c>
      <c r="Q8" s="8">
        <v>7.7</v>
      </c>
      <c r="R8" s="8">
        <v>92.3</v>
      </c>
      <c r="S8" s="8">
        <v>23.1</v>
      </c>
      <c r="T8" s="8">
        <v>38.5</v>
      </c>
      <c r="U8" s="8">
        <v>38.5</v>
      </c>
      <c r="V8" s="8">
        <f t="shared" si="0"/>
        <v>2.5</v>
      </c>
      <c r="W8" s="3" t="s">
        <v>90</v>
      </c>
      <c r="X8" s="3"/>
      <c r="Y8" s="3" t="s">
        <v>407</v>
      </c>
      <c r="Z8" s="3">
        <v>730.59999999999991</v>
      </c>
      <c r="AA8" s="6"/>
      <c r="AB8" s="6"/>
      <c r="AC8" s="6"/>
      <c r="AD8" s="6"/>
      <c r="AE8" s="6"/>
      <c r="AF8" s="6"/>
      <c r="AG8" s="6"/>
      <c r="AH8" s="6"/>
      <c r="AI8" s="6"/>
      <c r="AJ8" s="6"/>
      <c r="AK8" s="6"/>
      <c r="AL8" s="12"/>
      <c r="AM8" s="6"/>
    </row>
    <row r="9" spans="1:39" x14ac:dyDescent="0.25">
      <c r="A9" s="29" t="s">
        <v>408</v>
      </c>
      <c r="B9" s="29" t="s">
        <v>409</v>
      </c>
      <c r="C9" s="29" t="s">
        <v>410</v>
      </c>
      <c r="D9" s="4" t="s">
        <v>417</v>
      </c>
      <c r="E9" s="3" t="s">
        <v>249</v>
      </c>
      <c r="F9" s="3" t="s">
        <v>186</v>
      </c>
      <c r="G9" s="3"/>
      <c r="H9" s="4"/>
      <c r="I9" s="3">
        <v>3</v>
      </c>
      <c r="J9" s="5">
        <v>126</v>
      </c>
      <c r="K9" s="30">
        <v>19</v>
      </c>
      <c r="L9" s="30">
        <v>4</v>
      </c>
      <c r="M9" s="30">
        <v>15</v>
      </c>
      <c r="N9" s="30">
        <v>3</v>
      </c>
      <c r="O9" s="30">
        <v>15</v>
      </c>
      <c r="P9" s="30">
        <v>1</v>
      </c>
      <c r="Q9" s="8">
        <v>21</v>
      </c>
      <c r="R9" s="8">
        <v>78.900000000000006</v>
      </c>
      <c r="S9" s="8">
        <v>15.8</v>
      </c>
      <c r="T9" s="8">
        <v>78.900000000000006</v>
      </c>
      <c r="U9" s="8">
        <v>5.3</v>
      </c>
      <c r="V9" s="8">
        <f t="shared" si="0"/>
        <v>2.236842105263158</v>
      </c>
      <c r="W9" s="3" t="s">
        <v>91</v>
      </c>
      <c r="X9" s="3" t="s">
        <v>94</v>
      </c>
      <c r="Y9" s="3" t="s">
        <v>407</v>
      </c>
      <c r="Z9" s="3"/>
      <c r="AA9" s="6"/>
      <c r="AB9" s="6"/>
      <c r="AC9" s="6"/>
      <c r="AD9" s="6"/>
      <c r="AE9" s="6"/>
      <c r="AF9" s="6"/>
      <c r="AG9" s="6"/>
      <c r="AH9" s="6"/>
      <c r="AI9" s="6"/>
      <c r="AJ9" s="6"/>
      <c r="AK9" s="6"/>
      <c r="AL9" s="12"/>
      <c r="AM9" s="6"/>
    </row>
    <row r="10" spans="1:39" x14ac:dyDescent="0.25">
      <c r="A10" s="29" t="s">
        <v>408</v>
      </c>
      <c r="B10" s="29" t="s">
        <v>412</v>
      </c>
      <c r="C10" s="29" t="s">
        <v>413</v>
      </c>
      <c r="D10" s="4" t="s">
        <v>417</v>
      </c>
      <c r="E10" s="3" t="s">
        <v>249</v>
      </c>
      <c r="F10" s="3" t="s">
        <v>186</v>
      </c>
      <c r="G10" s="3"/>
      <c r="H10" s="4"/>
      <c r="I10" s="3">
        <v>7</v>
      </c>
      <c r="J10" s="5">
        <v>297.3</v>
      </c>
      <c r="K10" s="30">
        <v>20</v>
      </c>
      <c r="L10" s="30">
        <v>0</v>
      </c>
      <c r="M10" s="30">
        <v>20</v>
      </c>
      <c r="N10" s="30">
        <v>3</v>
      </c>
      <c r="O10" s="30">
        <v>13</v>
      </c>
      <c r="P10" s="30">
        <v>4</v>
      </c>
      <c r="Q10" s="8">
        <v>0</v>
      </c>
      <c r="R10" s="8">
        <v>100</v>
      </c>
      <c r="S10" s="8">
        <v>15</v>
      </c>
      <c r="T10" s="8">
        <v>65</v>
      </c>
      <c r="U10" s="8">
        <v>20</v>
      </c>
      <c r="V10" s="8">
        <f t="shared" si="0"/>
        <v>2.5249999999999999</v>
      </c>
      <c r="W10" s="3" t="s">
        <v>90</v>
      </c>
      <c r="X10" s="3" t="s">
        <v>94</v>
      </c>
      <c r="Y10" s="3" t="s">
        <v>407</v>
      </c>
      <c r="Z10" s="3"/>
      <c r="AA10" s="6"/>
      <c r="AB10" s="6"/>
      <c r="AC10" s="6"/>
      <c r="AD10" s="6"/>
      <c r="AE10" s="6"/>
      <c r="AF10" s="6"/>
      <c r="AG10" s="6"/>
      <c r="AH10" s="6"/>
      <c r="AI10" s="6"/>
      <c r="AJ10" s="6"/>
      <c r="AK10" s="6"/>
      <c r="AL10" s="12"/>
      <c r="AM10" s="6"/>
    </row>
    <row r="11" spans="1:39" x14ac:dyDescent="0.25">
      <c r="A11" s="29" t="s">
        <v>408</v>
      </c>
      <c r="B11" s="29" t="s">
        <v>414</v>
      </c>
      <c r="C11" s="29" t="s">
        <v>415</v>
      </c>
      <c r="D11" s="4" t="s">
        <v>417</v>
      </c>
      <c r="E11" s="3" t="s">
        <v>249</v>
      </c>
      <c r="F11" s="3" t="s">
        <v>186</v>
      </c>
      <c r="G11" s="3"/>
      <c r="H11" s="4"/>
      <c r="I11" s="3">
        <v>1</v>
      </c>
      <c r="J11" s="5">
        <v>476.7</v>
      </c>
      <c r="K11" s="30">
        <v>15</v>
      </c>
      <c r="L11" s="30">
        <v>2</v>
      </c>
      <c r="M11" s="30">
        <v>13</v>
      </c>
      <c r="N11" s="30">
        <v>3</v>
      </c>
      <c r="O11" s="30">
        <v>10</v>
      </c>
      <c r="P11" s="30">
        <v>2</v>
      </c>
      <c r="Q11" s="8">
        <v>13.3</v>
      </c>
      <c r="R11" s="8">
        <v>86.7</v>
      </c>
      <c r="S11" s="8">
        <v>20</v>
      </c>
      <c r="T11" s="8">
        <v>66.7</v>
      </c>
      <c r="U11" s="8">
        <v>13.3</v>
      </c>
      <c r="V11" s="8">
        <f t="shared" si="0"/>
        <v>2.3333333333333335</v>
      </c>
      <c r="W11" s="3" t="s">
        <v>90</v>
      </c>
      <c r="X11" s="3" t="s">
        <v>97</v>
      </c>
      <c r="Y11" s="3" t="s">
        <v>407</v>
      </c>
      <c r="Z11" s="3"/>
      <c r="AA11" s="6"/>
      <c r="AB11" s="6"/>
      <c r="AC11" s="6"/>
      <c r="AD11" s="6"/>
      <c r="AE11" s="6"/>
      <c r="AF11" s="6"/>
      <c r="AG11" s="6"/>
      <c r="AH11" s="6"/>
      <c r="AI11" s="6"/>
      <c r="AJ11" s="6"/>
      <c r="AK11" s="6"/>
      <c r="AL11" s="12"/>
      <c r="AM11" s="6"/>
    </row>
    <row r="12" spans="1:39" x14ac:dyDescent="0.25">
      <c r="A12" s="29" t="s">
        <v>408</v>
      </c>
      <c r="B12" s="29" t="s">
        <v>412</v>
      </c>
      <c r="C12" s="29" t="s">
        <v>413</v>
      </c>
      <c r="D12" s="4" t="s">
        <v>428</v>
      </c>
      <c r="E12" s="3" t="s">
        <v>249</v>
      </c>
      <c r="F12" s="3" t="s">
        <v>55</v>
      </c>
      <c r="G12" s="3"/>
      <c r="H12" s="4"/>
      <c r="I12" s="3"/>
      <c r="J12" s="5"/>
      <c r="K12" s="30">
        <v>8</v>
      </c>
      <c r="L12" s="30">
        <v>0</v>
      </c>
      <c r="M12" s="30">
        <v>8</v>
      </c>
      <c r="N12" s="30">
        <v>0</v>
      </c>
      <c r="O12" s="30">
        <v>5</v>
      </c>
      <c r="P12" s="30">
        <v>3</v>
      </c>
      <c r="Q12" s="8">
        <v>0</v>
      </c>
      <c r="R12" s="8">
        <v>100</v>
      </c>
      <c r="S12" s="8">
        <v>0</v>
      </c>
      <c r="T12" s="8">
        <v>62.5</v>
      </c>
      <c r="U12" s="8">
        <v>37.5</v>
      </c>
      <c r="V12" s="8">
        <f t="shared" si="0"/>
        <v>2.6875</v>
      </c>
      <c r="W12" s="3" t="s">
        <v>90</v>
      </c>
      <c r="X12" s="3"/>
      <c r="Y12" s="3" t="s">
        <v>429</v>
      </c>
      <c r="Z12" s="3">
        <v>706.66666666666652</v>
      </c>
      <c r="AA12" s="6"/>
      <c r="AB12" s="6"/>
      <c r="AC12" s="6"/>
      <c r="AD12" s="6"/>
      <c r="AE12" s="6"/>
      <c r="AF12" s="6"/>
      <c r="AG12" s="6"/>
      <c r="AH12" s="6"/>
      <c r="AI12" s="6"/>
      <c r="AJ12" s="6"/>
      <c r="AK12" s="6"/>
      <c r="AL12" s="12"/>
      <c r="AM12" s="6"/>
    </row>
    <row r="13" spans="1:39" x14ac:dyDescent="0.25">
      <c r="A13" s="29" t="s">
        <v>408</v>
      </c>
      <c r="B13" s="29" t="s">
        <v>412</v>
      </c>
      <c r="C13" s="29" t="s">
        <v>413</v>
      </c>
      <c r="D13" s="4" t="s">
        <v>430</v>
      </c>
      <c r="E13" s="3" t="s">
        <v>249</v>
      </c>
      <c r="F13" s="3" t="s">
        <v>55</v>
      </c>
      <c r="G13" s="3"/>
      <c r="H13" s="4"/>
      <c r="I13" s="3">
        <v>9</v>
      </c>
      <c r="J13" s="5">
        <v>297.13710298653041</v>
      </c>
      <c r="K13" s="30">
        <v>2</v>
      </c>
      <c r="L13" s="30">
        <v>0</v>
      </c>
      <c r="M13" s="30">
        <v>2</v>
      </c>
      <c r="N13" s="30">
        <v>0</v>
      </c>
      <c r="O13" s="30">
        <v>1</v>
      </c>
      <c r="P13" s="30">
        <v>1</v>
      </c>
      <c r="Q13" s="8">
        <v>0</v>
      </c>
      <c r="R13" s="8">
        <v>100</v>
      </c>
      <c r="S13" s="8">
        <v>0</v>
      </c>
      <c r="T13" s="8">
        <v>50</v>
      </c>
      <c r="U13" s="8">
        <v>50</v>
      </c>
      <c r="V13" s="8">
        <f t="shared" si="0"/>
        <v>2.75</v>
      </c>
      <c r="W13" s="3" t="s">
        <v>90</v>
      </c>
      <c r="X13" s="3" t="s">
        <v>94</v>
      </c>
      <c r="Y13" s="3" t="s">
        <v>429</v>
      </c>
      <c r="Z13" s="3">
        <v>299</v>
      </c>
      <c r="AA13" s="6"/>
      <c r="AB13" s="6"/>
      <c r="AC13" s="6"/>
      <c r="AD13" s="6"/>
      <c r="AE13" s="6"/>
      <c r="AF13" s="6"/>
      <c r="AG13" s="6"/>
      <c r="AH13" s="6"/>
      <c r="AI13" s="6"/>
      <c r="AJ13" s="6"/>
      <c r="AK13" s="6"/>
      <c r="AL13" s="12"/>
      <c r="AM13" s="6"/>
    </row>
    <row r="14" spans="1:39" x14ac:dyDescent="0.25">
      <c r="A14" s="29" t="s">
        <v>408</v>
      </c>
      <c r="B14" s="29" t="s">
        <v>412</v>
      </c>
      <c r="C14" s="29" t="s">
        <v>413</v>
      </c>
      <c r="D14" s="4" t="s">
        <v>431</v>
      </c>
      <c r="E14" s="3" t="s">
        <v>249</v>
      </c>
      <c r="F14" s="3" t="s">
        <v>55</v>
      </c>
      <c r="G14" s="3"/>
      <c r="H14" s="4"/>
      <c r="I14" s="3">
        <v>9</v>
      </c>
      <c r="J14" s="5">
        <v>297.13710298653041</v>
      </c>
      <c r="K14" s="30">
        <v>4</v>
      </c>
      <c r="L14" s="30">
        <v>1</v>
      </c>
      <c r="M14" s="30">
        <v>3</v>
      </c>
      <c r="N14" s="30">
        <v>1</v>
      </c>
      <c r="O14" s="30">
        <v>3</v>
      </c>
      <c r="P14" s="30">
        <v>0</v>
      </c>
      <c r="Q14" s="8">
        <v>25</v>
      </c>
      <c r="R14" s="8">
        <v>75</v>
      </c>
      <c r="S14" s="8">
        <v>25</v>
      </c>
      <c r="T14" s="8">
        <v>75</v>
      </c>
      <c r="U14" s="8">
        <v>0</v>
      </c>
      <c r="V14" s="8">
        <f t="shared" si="0"/>
        <v>2.125</v>
      </c>
      <c r="W14" s="3" t="s">
        <v>91</v>
      </c>
      <c r="X14" s="3" t="s">
        <v>94</v>
      </c>
      <c r="Y14" s="3" t="s">
        <v>429</v>
      </c>
      <c r="Z14" s="3">
        <v>299</v>
      </c>
      <c r="AA14" s="6"/>
      <c r="AB14" s="6"/>
      <c r="AC14" s="6"/>
      <c r="AD14" s="6"/>
      <c r="AE14" s="6"/>
      <c r="AF14" s="6"/>
      <c r="AG14" s="6"/>
      <c r="AH14" s="6"/>
      <c r="AI14" s="6"/>
      <c r="AJ14" s="6"/>
      <c r="AK14" s="6"/>
      <c r="AL14" s="12"/>
      <c r="AM14" s="6"/>
    </row>
    <row r="15" spans="1:39" x14ac:dyDescent="0.25">
      <c r="A15" s="29" t="s">
        <v>408</v>
      </c>
      <c r="B15" s="29" t="s">
        <v>412</v>
      </c>
      <c r="C15" s="29" t="s">
        <v>413</v>
      </c>
      <c r="D15" s="4" t="s">
        <v>432</v>
      </c>
      <c r="E15" s="3" t="s">
        <v>249</v>
      </c>
      <c r="F15" s="3" t="s">
        <v>55</v>
      </c>
      <c r="G15" s="3"/>
      <c r="H15" s="4"/>
      <c r="I15" s="3">
        <v>1</v>
      </c>
      <c r="J15" s="5">
        <v>357.81224104397074</v>
      </c>
      <c r="K15" s="30">
        <v>7</v>
      </c>
      <c r="L15" s="30">
        <v>1</v>
      </c>
      <c r="M15" s="30">
        <v>6</v>
      </c>
      <c r="N15" s="30">
        <v>1</v>
      </c>
      <c r="O15" s="30">
        <v>4</v>
      </c>
      <c r="P15" s="30">
        <v>2</v>
      </c>
      <c r="Q15" s="8">
        <v>14.285714285714285</v>
      </c>
      <c r="R15" s="8">
        <v>85.714285714285708</v>
      </c>
      <c r="S15" s="8">
        <v>14.285714285714285</v>
      </c>
      <c r="T15" s="8">
        <v>57.142857142857139</v>
      </c>
      <c r="U15" s="8">
        <v>28.571428571428569</v>
      </c>
      <c r="V15" s="8">
        <f t="shared" si="0"/>
        <v>2.4285714285714288</v>
      </c>
      <c r="W15" s="3" t="s">
        <v>90</v>
      </c>
      <c r="X15" s="3" t="s">
        <v>94</v>
      </c>
      <c r="Y15" s="3" t="s">
        <v>429</v>
      </c>
      <c r="Z15" s="3">
        <v>678.27272727272748</v>
      </c>
      <c r="AA15" s="6"/>
      <c r="AB15" s="6"/>
      <c r="AC15" s="6"/>
      <c r="AD15" s="6"/>
      <c r="AE15" s="6"/>
      <c r="AF15" s="6"/>
      <c r="AG15" s="6"/>
      <c r="AH15" s="6"/>
      <c r="AI15" s="6"/>
      <c r="AJ15" s="6"/>
      <c r="AK15" s="6"/>
      <c r="AL15" s="12"/>
      <c r="AM15" s="6"/>
    </row>
    <row r="16" spans="1:39" x14ac:dyDescent="0.25">
      <c r="A16" s="29" t="s">
        <v>408</v>
      </c>
      <c r="B16" s="29" t="s">
        <v>433</v>
      </c>
      <c r="C16" s="29" t="s">
        <v>434</v>
      </c>
      <c r="D16" s="4" t="s">
        <v>430</v>
      </c>
      <c r="E16" s="3" t="s">
        <v>249</v>
      </c>
      <c r="F16" s="3" t="s">
        <v>55</v>
      </c>
      <c r="G16" s="3"/>
      <c r="H16" s="4"/>
      <c r="I16" s="3">
        <v>15</v>
      </c>
      <c r="J16" s="5">
        <v>494.7752543658687</v>
      </c>
      <c r="K16" s="30">
        <v>6</v>
      </c>
      <c r="L16" s="30">
        <v>2</v>
      </c>
      <c r="M16" s="30">
        <v>4</v>
      </c>
      <c r="N16" s="30">
        <v>1</v>
      </c>
      <c r="O16" s="30">
        <v>4</v>
      </c>
      <c r="P16" s="30">
        <v>1</v>
      </c>
      <c r="Q16" s="8">
        <v>33.333333333333329</v>
      </c>
      <c r="R16" s="8">
        <v>66.666666666666657</v>
      </c>
      <c r="S16" s="8">
        <v>16.666666666666664</v>
      </c>
      <c r="T16" s="8">
        <v>66.666666666666657</v>
      </c>
      <c r="U16" s="8">
        <v>16.666666666666664</v>
      </c>
      <c r="V16" s="8">
        <f t="shared" si="0"/>
        <v>2.166666666666667</v>
      </c>
      <c r="W16" s="3" t="s">
        <v>91</v>
      </c>
      <c r="X16" s="3" t="s">
        <v>97</v>
      </c>
      <c r="Y16" s="3" t="s">
        <v>429</v>
      </c>
      <c r="Z16" s="3">
        <v>299</v>
      </c>
      <c r="AA16" s="6"/>
      <c r="AB16" s="6"/>
      <c r="AC16" s="6"/>
      <c r="AD16" s="6"/>
      <c r="AE16" s="6"/>
      <c r="AF16" s="6"/>
      <c r="AG16" s="6"/>
      <c r="AH16" s="6"/>
      <c r="AI16" s="6"/>
      <c r="AJ16" s="6"/>
      <c r="AK16" s="6"/>
      <c r="AL16" s="12"/>
      <c r="AM16" s="6"/>
    </row>
    <row r="17" spans="1:39" x14ac:dyDescent="0.25">
      <c r="A17" s="29" t="s">
        <v>408</v>
      </c>
      <c r="B17" s="29" t="s">
        <v>433</v>
      </c>
      <c r="C17" s="29" t="s">
        <v>434</v>
      </c>
      <c r="D17" s="4" t="s">
        <v>432</v>
      </c>
      <c r="E17" s="3" t="s">
        <v>249</v>
      </c>
      <c r="F17" s="3" t="s">
        <v>55</v>
      </c>
      <c r="G17" s="3"/>
      <c r="H17" s="4"/>
      <c r="I17" s="3"/>
      <c r="J17" s="5"/>
      <c r="K17" s="30">
        <v>8</v>
      </c>
      <c r="L17" s="30">
        <v>2</v>
      </c>
      <c r="M17" s="30">
        <v>6</v>
      </c>
      <c r="N17" s="30">
        <v>3</v>
      </c>
      <c r="O17" s="30">
        <v>3</v>
      </c>
      <c r="P17" s="30">
        <v>2</v>
      </c>
      <c r="Q17" s="8">
        <v>25</v>
      </c>
      <c r="R17" s="8">
        <v>75</v>
      </c>
      <c r="S17" s="8">
        <v>37.5</v>
      </c>
      <c r="T17" s="8">
        <v>37.5</v>
      </c>
      <c r="U17" s="8">
        <v>25</v>
      </c>
      <c r="V17" s="8">
        <f t="shared" si="0"/>
        <v>2.1875</v>
      </c>
      <c r="W17" s="3" t="s">
        <v>91</v>
      </c>
      <c r="X17" s="3"/>
      <c r="Y17" s="3" t="s">
        <v>429</v>
      </c>
      <c r="Z17" s="3">
        <v>678.27272727272748</v>
      </c>
      <c r="AA17" s="6"/>
      <c r="AB17" s="6"/>
      <c r="AC17" s="6"/>
      <c r="AD17" s="6"/>
      <c r="AE17" s="6"/>
      <c r="AF17" s="6"/>
      <c r="AG17" s="6"/>
      <c r="AH17" s="6"/>
      <c r="AI17" s="6"/>
      <c r="AJ17" s="6"/>
      <c r="AK17" s="6"/>
      <c r="AL17" s="12"/>
      <c r="AM17" s="6"/>
    </row>
    <row r="18" spans="1:39" ht="39" x14ac:dyDescent="0.25">
      <c r="A18" s="29" t="s">
        <v>408</v>
      </c>
      <c r="B18" s="29" t="s">
        <v>435</v>
      </c>
      <c r="C18" s="29" t="s">
        <v>436</v>
      </c>
      <c r="D18" s="4" t="s">
        <v>437</v>
      </c>
      <c r="E18" s="3" t="s">
        <v>249</v>
      </c>
      <c r="F18" s="3" t="s">
        <v>438</v>
      </c>
      <c r="G18" s="3"/>
      <c r="H18" s="4"/>
      <c r="I18" s="3"/>
      <c r="J18" s="5"/>
      <c r="K18" s="30">
        <v>13</v>
      </c>
      <c r="L18" s="30">
        <v>1</v>
      </c>
      <c r="M18" s="30">
        <v>12</v>
      </c>
      <c r="N18" s="30">
        <v>3</v>
      </c>
      <c r="O18" s="30">
        <v>8</v>
      </c>
      <c r="P18" s="30">
        <v>2</v>
      </c>
      <c r="Q18" s="8">
        <v>7.6923076923076925</v>
      </c>
      <c r="R18" s="8">
        <v>92.307692307692307</v>
      </c>
      <c r="S18" s="8">
        <v>23.076923076923077</v>
      </c>
      <c r="T18" s="8">
        <v>61.53846153846154</v>
      </c>
      <c r="U18" s="8">
        <v>15.384615384615385</v>
      </c>
      <c r="V18" s="8">
        <f t="shared" si="0"/>
        <v>2.3846153846153846</v>
      </c>
      <c r="W18" s="3" t="s">
        <v>90</v>
      </c>
      <c r="X18" s="3"/>
      <c r="Y18" s="3" t="s">
        <v>429</v>
      </c>
      <c r="Z18" s="3">
        <v>586.77777777777783</v>
      </c>
      <c r="AA18" s="6"/>
      <c r="AB18" s="6"/>
      <c r="AC18" s="6"/>
      <c r="AD18" s="6"/>
      <c r="AE18" s="6"/>
      <c r="AF18" s="6"/>
      <c r="AG18" s="6"/>
      <c r="AH18" s="6"/>
      <c r="AI18" s="6"/>
      <c r="AJ18" s="6"/>
      <c r="AK18" s="6"/>
      <c r="AL18" s="12"/>
      <c r="AM18" s="6"/>
    </row>
    <row r="19" spans="1:39" x14ac:dyDescent="0.25">
      <c r="A19" s="29" t="s">
        <v>408</v>
      </c>
      <c r="B19" s="29" t="s">
        <v>439</v>
      </c>
      <c r="C19" s="29" t="s">
        <v>440</v>
      </c>
      <c r="D19" s="4" t="s">
        <v>441</v>
      </c>
      <c r="E19" s="3" t="s">
        <v>249</v>
      </c>
      <c r="F19" s="3" t="s">
        <v>55</v>
      </c>
      <c r="G19" s="3"/>
      <c r="H19" s="4"/>
      <c r="I19" s="3" t="s">
        <v>443</v>
      </c>
      <c r="J19" s="5">
        <v>570.24920352073661</v>
      </c>
      <c r="K19" s="30">
        <v>103</v>
      </c>
      <c r="L19" s="30">
        <v>9</v>
      </c>
      <c r="M19" s="30">
        <v>94</v>
      </c>
      <c r="N19" s="30">
        <v>31</v>
      </c>
      <c r="O19" s="30">
        <v>49</v>
      </c>
      <c r="P19" s="30">
        <v>23</v>
      </c>
      <c r="Q19" s="8">
        <v>8.6999999999999993</v>
      </c>
      <c r="R19" s="8">
        <v>91.3</v>
      </c>
      <c r="S19" s="8">
        <v>30.1</v>
      </c>
      <c r="T19" s="8">
        <v>47.6</v>
      </c>
      <c r="U19" s="8">
        <v>22.3</v>
      </c>
      <c r="V19" s="8">
        <f t="shared" si="0"/>
        <v>2.3737864077669903</v>
      </c>
      <c r="W19" s="3" t="s">
        <v>90</v>
      </c>
      <c r="X19" s="3" t="s">
        <v>96</v>
      </c>
      <c r="Y19" s="3" t="s">
        <v>442</v>
      </c>
      <c r="Z19" s="3">
        <v>838.5</v>
      </c>
      <c r="AA19" s="6"/>
      <c r="AB19" s="6"/>
      <c r="AC19" s="6"/>
      <c r="AD19" s="6"/>
      <c r="AE19" s="6"/>
      <c r="AF19" s="6"/>
      <c r="AG19" s="6"/>
      <c r="AH19" s="6"/>
      <c r="AI19" s="6"/>
      <c r="AJ19" s="6"/>
      <c r="AK19" s="6"/>
      <c r="AL19" s="12"/>
      <c r="AM19" s="6"/>
    </row>
    <row r="20" spans="1:39" x14ac:dyDescent="0.25">
      <c r="A20" s="27"/>
      <c r="B20" s="27"/>
    </row>
  </sheetData>
  <pageMargins left="0.7" right="0.7" top="0.75" bottom="0.75" header="0.3" footer="0.3"/>
  <pageSetup orientation="portrait" r:id="rId1"/>
  <headerFooter>
    <oddFooter>&amp;L&amp;1#&amp;"Calibri"&amp;11&amp;K000000Classification: Protected 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110"/>
  <sheetViews>
    <sheetView tabSelected="1" topLeftCell="E103" zoomScaleNormal="100" workbookViewId="0">
      <selection activeCell="L16" sqref="L16"/>
    </sheetView>
  </sheetViews>
  <sheetFormatPr defaultColWidth="8.85546875" defaultRowHeight="15" x14ac:dyDescent="0.25"/>
  <cols>
    <col min="1" max="1" width="28" style="6" customWidth="1"/>
    <col min="2" max="2" width="33.7109375" style="9" customWidth="1"/>
    <col min="3" max="3" width="12.140625" style="6" customWidth="1"/>
    <col min="4" max="4" width="15" style="6" customWidth="1"/>
    <col min="5" max="5" width="20.5703125" style="6" customWidth="1"/>
    <col min="6" max="6" width="26.140625" style="9" customWidth="1"/>
    <col min="7" max="7" width="28.140625" style="2" customWidth="1"/>
    <col min="8" max="8" width="36.140625" style="9" customWidth="1"/>
    <col min="9" max="9" width="36.7109375" style="12" bestFit="1" customWidth="1"/>
    <col min="10" max="10" width="27.140625" style="6" customWidth="1"/>
    <col min="11" max="11" width="36.7109375" style="13" bestFit="1" customWidth="1"/>
    <col min="12" max="12" width="26.7109375" style="22" customWidth="1"/>
    <col min="13" max="16384" width="8.85546875" style="22"/>
  </cols>
  <sheetData>
    <row r="1" spans="1:12" x14ac:dyDescent="0.25">
      <c r="A1" s="3" t="s">
        <v>376</v>
      </c>
      <c r="B1" s="4" t="s">
        <v>2</v>
      </c>
      <c r="C1" s="3" t="s">
        <v>248</v>
      </c>
      <c r="D1" s="3" t="s">
        <v>3</v>
      </c>
      <c r="E1" s="3" t="s">
        <v>253</v>
      </c>
      <c r="F1" s="4" t="s">
        <v>121</v>
      </c>
      <c r="G1" s="1" t="s">
        <v>377</v>
      </c>
      <c r="H1" s="4" t="s">
        <v>81</v>
      </c>
      <c r="I1" s="12" t="s">
        <v>378</v>
      </c>
      <c r="J1" s="6" t="s">
        <v>363</v>
      </c>
      <c r="K1" s="13" t="s">
        <v>379</v>
      </c>
      <c r="L1" s="22" t="s">
        <v>605</v>
      </c>
    </row>
    <row r="2" spans="1:12" x14ac:dyDescent="0.25">
      <c r="A2" s="29" t="s">
        <v>302</v>
      </c>
      <c r="B2" s="4" t="s">
        <v>324</v>
      </c>
      <c r="C2" s="3" t="s">
        <v>250</v>
      </c>
      <c r="D2" s="3" t="s">
        <v>365</v>
      </c>
      <c r="E2" s="3" t="s">
        <v>305</v>
      </c>
      <c r="F2" s="4">
        <v>0</v>
      </c>
      <c r="G2" s="1" t="s">
        <v>90</v>
      </c>
      <c r="H2" s="4" t="s">
        <v>120</v>
      </c>
      <c r="I2" s="12" t="s">
        <v>90</v>
      </c>
      <c r="J2" s="6" t="s">
        <v>367</v>
      </c>
    </row>
    <row r="3" spans="1:12" x14ac:dyDescent="0.25">
      <c r="A3" s="29" t="s">
        <v>303</v>
      </c>
      <c r="B3" s="4" t="s">
        <v>304</v>
      </c>
      <c r="C3" s="3" t="s">
        <v>250</v>
      </c>
      <c r="D3" s="3" t="s">
        <v>365</v>
      </c>
      <c r="E3" s="3" t="s">
        <v>305</v>
      </c>
      <c r="F3" s="4">
        <v>0</v>
      </c>
      <c r="G3" s="1" t="s">
        <v>90</v>
      </c>
      <c r="H3" s="4" t="s">
        <v>120</v>
      </c>
      <c r="I3" s="12" t="s">
        <v>90</v>
      </c>
      <c r="J3" s="6" t="s">
        <v>367</v>
      </c>
    </row>
    <row r="4" spans="1:12" x14ac:dyDescent="0.25">
      <c r="A4" s="29" t="s">
        <v>322</v>
      </c>
      <c r="B4" s="4" t="s">
        <v>323</v>
      </c>
      <c r="C4" s="3" t="s">
        <v>250</v>
      </c>
      <c r="D4" s="3" t="s">
        <v>365</v>
      </c>
      <c r="E4" s="3" t="s">
        <v>305</v>
      </c>
      <c r="F4" s="4">
        <v>0</v>
      </c>
      <c r="G4" s="1" t="s">
        <v>90</v>
      </c>
      <c r="H4" s="4" t="s">
        <v>325</v>
      </c>
    </row>
    <row r="5" spans="1:12" x14ac:dyDescent="0.25">
      <c r="A5" s="29" t="s">
        <v>307</v>
      </c>
      <c r="B5" s="4" t="s">
        <v>308</v>
      </c>
      <c r="C5" s="3" t="s">
        <v>251</v>
      </c>
      <c r="D5" s="3" t="s">
        <v>365</v>
      </c>
      <c r="E5" s="3" t="s">
        <v>305</v>
      </c>
      <c r="F5" s="4">
        <v>0</v>
      </c>
      <c r="G5" s="1" t="s">
        <v>90</v>
      </c>
      <c r="H5" s="4" t="s">
        <v>120</v>
      </c>
    </row>
    <row r="6" spans="1:12" x14ac:dyDescent="0.25">
      <c r="A6" s="29" t="s">
        <v>310</v>
      </c>
      <c r="B6" s="4" t="s">
        <v>311</v>
      </c>
      <c r="C6" s="3" t="s">
        <v>251</v>
      </c>
      <c r="D6" s="3" t="s">
        <v>365</v>
      </c>
      <c r="E6" s="3" t="s">
        <v>305</v>
      </c>
      <c r="F6" s="4">
        <v>0</v>
      </c>
      <c r="G6" s="1" t="s">
        <v>90</v>
      </c>
      <c r="H6" s="4" t="s">
        <v>120</v>
      </c>
    </row>
    <row r="7" spans="1:12" x14ac:dyDescent="0.25">
      <c r="A7" s="29" t="s">
        <v>319</v>
      </c>
      <c r="B7" s="4" t="s">
        <v>308</v>
      </c>
      <c r="C7" s="3" t="s">
        <v>251</v>
      </c>
      <c r="D7" s="3" t="s">
        <v>365</v>
      </c>
      <c r="E7" s="3" t="s">
        <v>305</v>
      </c>
      <c r="F7" s="4">
        <v>0</v>
      </c>
      <c r="G7" s="1" t="s">
        <v>90</v>
      </c>
      <c r="H7" s="4" t="s">
        <v>325</v>
      </c>
    </row>
    <row r="8" spans="1:12" x14ac:dyDescent="0.25">
      <c r="A8" s="29" t="s">
        <v>104</v>
      </c>
      <c r="B8" s="4" t="s">
        <v>100</v>
      </c>
      <c r="C8" s="3" t="s">
        <v>63</v>
      </c>
      <c r="D8" s="3" t="s">
        <v>8</v>
      </c>
      <c r="E8" s="3" t="s">
        <v>254</v>
      </c>
      <c r="F8" s="4">
        <v>2.1999999999999999E-2</v>
      </c>
      <c r="G8" s="1" t="s">
        <v>90</v>
      </c>
      <c r="H8" s="4" t="s">
        <v>119</v>
      </c>
      <c r="I8" s="12" t="s">
        <v>90</v>
      </c>
      <c r="J8" s="6" t="s">
        <v>368</v>
      </c>
    </row>
    <row r="9" spans="1:12" x14ac:dyDescent="0.25">
      <c r="A9" s="29" t="s">
        <v>104</v>
      </c>
      <c r="B9" s="4" t="s">
        <v>72</v>
      </c>
      <c r="C9" s="3" t="s">
        <v>63</v>
      </c>
      <c r="D9" s="3" t="s">
        <v>8</v>
      </c>
      <c r="E9" s="3" t="s">
        <v>255</v>
      </c>
      <c r="F9" s="4">
        <v>0.04</v>
      </c>
      <c r="G9" s="1" t="s">
        <v>90</v>
      </c>
      <c r="H9" s="4" t="s">
        <v>119</v>
      </c>
      <c r="I9" s="12" t="s">
        <v>90</v>
      </c>
      <c r="J9" s="6" t="s">
        <v>368</v>
      </c>
    </row>
    <row r="10" spans="1:12" ht="26.25" x14ac:dyDescent="0.25">
      <c r="A10" s="29" t="s">
        <v>313</v>
      </c>
      <c r="B10" s="4" t="s">
        <v>314</v>
      </c>
      <c r="C10" s="3" t="s">
        <v>63</v>
      </c>
      <c r="D10" s="3" t="s">
        <v>315</v>
      </c>
      <c r="E10" s="3" t="s">
        <v>255</v>
      </c>
      <c r="F10" s="4">
        <v>0.04</v>
      </c>
      <c r="G10" s="1" t="s">
        <v>90</v>
      </c>
      <c r="H10" s="4" t="s">
        <v>316</v>
      </c>
    </row>
    <row r="11" spans="1:12" x14ac:dyDescent="0.25">
      <c r="A11" s="29" t="s">
        <v>104</v>
      </c>
      <c r="B11" s="4" t="s">
        <v>17</v>
      </c>
      <c r="C11" s="3" t="s">
        <v>63</v>
      </c>
      <c r="D11" s="7" t="s">
        <v>13</v>
      </c>
      <c r="E11" s="7" t="s">
        <v>256</v>
      </c>
      <c r="F11" s="4">
        <v>6.2E-2</v>
      </c>
      <c r="G11" s="1" t="s">
        <v>90</v>
      </c>
      <c r="H11" s="4" t="s">
        <v>119</v>
      </c>
    </row>
    <row r="12" spans="1:12" x14ac:dyDescent="0.25">
      <c r="A12" s="29" t="s">
        <v>104</v>
      </c>
      <c r="B12" s="4" t="s">
        <v>19</v>
      </c>
      <c r="C12" s="3" t="s">
        <v>63</v>
      </c>
      <c r="D12" s="3" t="s">
        <v>13</v>
      </c>
      <c r="E12" s="7" t="s">
        <v>256</v>
      </c>
      <c r="F12" s="4">
        <v>6.2E-2</v>
      </c>
      <c r="G12" s="1"/>
      <c r="H12" s="4"/>
    </row>
    <row r="13" spans="1:12" x14ac:dyDescent="0.25">
      <c r="A13" s="29" t="s">
        <v>104</v>
      </c>
      <c r="B13" s="4" t="s">
        <v>12</v>
      </c>
      <c r="C13" s="3" t="s">
        <v>63</v>
      </c>
      <c r="D13" s="3" t="s">
        <v>13</v>
      </c>
      <c r="E13" s="3" t="s">
        <v>257</v>
      </c>
      <c r="F13" s="4">
        <v>9.6000000000000002E-2</v>
      </c>
      <c r="G13" s="1" t="s">
        <v>90</v>
      </c>
      <c r="H13" s="4" t="s">
        <v>119</v>
      </c>
    </row>
    <row r="14" spans="1:12" x14ac:dyDescent="0.25">
      <c r="A14" s="29" t="s">
        <v>313</v>
      </c>
      <c r="B14" s="4" t="s">
        <v>12</v>
      </c>
      <c r="C14" s="3" t="s">
        <v>63</v>
      </c>
      <c r="D14" s="3" t="s">
        <v>13</v>
      </c>
      <c r="E14" s="3" t="s">
        <v>257</v>
      </c>
      <c r="F14" s="4">
        <v>9.6000000000000002E-2</v>
      </c>
      <c r="G14" s="1" t="s">
        <v>90</v>
      </c>
      <c r="H14" s="4" t="s">
        <v>120</v>
      </c>
    </row>
    <row r="15" spans="1:12" x14ac:dyDescent="0.25">
      <c r="A15" s="29" t="s">
        <v>104</v>
      </c>
      <c r="B15" s="4" t="s">
        <v>21</v>
      </c>
      <c r="C15" s="3" t="s">
        <v>63</v>
      </c>
      <c r="D15" s="3" t="s">
        <v>13</v>
      </c>
      <c r="E15" s="3" t="s">
        <v>258</v>
      </c>
      <c r="F15" s="4">
        <v>0.11600000000000001</v>
      </c>
      <c r="G15" s="1" t="s">
        <v>90</v>
      </c>
      <c r="H15" s="4" t="s">
        <v>119</v>
      </c>
    </row>
    <row r="16" spans="1:12" x14ac:dyDescent="0.25">
      <c r="A16" s="29" t="s">
        <v>104</v>
      </c>
      <c r="B16" s="4" t="s">
        <v>252</v>
      </c>
      <c r="C16" s="3" t="s">
        <v>63</v>
      </c>
      <c r="D16" s="3" t="s">
        <v>8</v>
      </c>
      <c r="E16" s="3" t="s">
        <v>259</v>
      </c>
      <c r="F16" s="4">
        <v>0.17499999999999999</v>
      </c>
      <c r="G16" s="1" t="s">
        <v>90</v>
      </c>
      <c r="H16" s="4" t="s">
        <v>120</v>
      </c>
    </row>
    <row r="17" spans="1:12" x14ac:dyDescent="0.25">
      <c r="A17" s="29" t="s">
        <v>104</v>
      </c>
      <c r="B17" s="4" t="s">
        <v>23</v>
      </c>
      <c r="C17" s="3" t="s">
        <v>63</v>
      </c>
      <c r="D17" s="3" t="s">
        <v>8</v>
      </c>
      <c r="E17" s="3" t="s">
        <v>260</v>
      </c>
      <c r="F17" s="4">
        <v>0.2</v>
      </c>
      <c r="G17" s="1" t="s">
        <v>90</v>
      </c>
      <c r="H17" s="4" t="s">
        <v>119</v>
      </c>
      <c r="I17" s="12" t="s">
        <v>90</v>
      </c>
      <c r="J17" s="6" t="s">
        <v>368</v>
      </c>
    </row>
    <row r="18" spans="1:12" x14ac:dyDescent="0.25">
      <c r="A18" s="29" t="s">
        <v>104</v>
      </c>
      <c r="B18" s="4" t="s">
        <v>7</v>
      </c>
      <c r="C18" s="3" t="s">
        <v>63</v>
      </c>
      <c r="D18" s="3" t="s">
        <v>8</v>
      </c>
      <c r="E18" s="3" t="s">
        <v>261</v>
      </c>
      <c r="F18" s="4">
        <v>0.217</v>
      </c>
      <c r="G18" s="1" t="s">
        <v>90</v>
      </c>
      <c r="H18" s="4" t="s">
        <v>119</v>
      </c>
      <c r="I18" s="12" t="s">
        <v>93</v>
      </c>
      <c r="J18" s="6" t="s">
        <v>368</v>
      </c>
    </row>
    <row r="19" spans="1:12" x14ac:dyDescent="0.25">
      <c r="A19" s="29" t="s">
        <v>104</v>
      </c>
      <c r="B19" s="4" t="s">
        <v>9</v>
      </c>
      <c r="C19" s="3" t="s">
        <v>63</v>
      </c>
      <c r="D19" s="3" t="s">
        <v>8</v>
      </c>
      <c r="E19" s="3" t="s">
        <v>261</v>
      </c>
      <c r="F19" s="4">
        <v>0.217</v>
      </c>
      <c r="G19" s="1" t="s">
        <v>91</v>
      </c>
      <c r="H19" s="4" t="s">
        <v>119</v>
      </c>
      <c r="I19" s="12" t="s">
        <v>90</v>
      </c>
      <c r="J19" s="6" t="s">
        <v>368</v>
      </c>
    </row>
    <row r="20" spans="1:12" x14ac:dyDescent="0.25">
      <c r="A20" s="29" t="s">
        <v>112</v>
      </c>
      <c r="B20" s="4" t="s">
        <v>83</v>
      </c>
      <c r="C20" s="3" t="s">
        <v>63</v>
      </c>
      <c r="D20" s="3" t="s">
        <v>13</v>
      </c>
      <c r="E20" s="3" t="s">
        <v>262</v>
      </c>
      <c r="F20" s="4">
        <v>0.32</v>
      </c>
      <c r="G20" s="1" t="s">
        <v>92</v>
      </c>
      <c r="H20" s="4" t="s">
        <v>120</v>
      </c>
      <c r="I20" s="12" t="s">
        <v>92</v>
      </c>
      <c r="J20" s="6" t="s">
        <v>367</v>
      </c>
    </row>
    <row r="21" spans="1:12" x14ac:dyDescent="0.25">
      <c r="A21" s="29" t="s">
        <v>104</v>
      </c>
      <c r="B21" s="4" t="s">
        <v>299</v>
      </c>
      <c r="C21" s="3" t="s">
        <v>63</v>
      </c>
      <c r="D21" s="3" t="s">
        <v>8</v>
      </c>
      <c r="E21" s="3" t="s">
        <v>262</v>
      </c>
      <c r="F21" s="4">
        <v>0.32</v>
      </c>
      <c r="G21" s="1" t="s">
        <v>91</v>
      </c>
      <c r="H21" s="4" t="s">
        <v>120</v>
      </c>
      <c r="I21" s="12" t="s">
        <v>369</v>
      </c>
      <c r="J21" s="6" t="s">
        <v>368</v>
      </c>
    </row>
    <row r="22" spans="1:12" x14ac:dyDescent="0.25">
      <c r="A22" s="29" t="s">
        <v>104</v>
      </c>
      <c r="B22" s="4" t="s">
        <v>18</v>
      </c>
      <c r="C22" s="3" t="s">
        <v>63</v>
      </c>
      <c r="D22" s="3" t="s">
        <v>13</v>
      </c>
      <c r="E22" s="3" t="s">
        <v>263</v>
      </c>
      <c r="F22" s="4">
        <v>0.4</v>
      </c>
      <c r="G22" s="1"/>
      <c r="H22" s="4"/>
    </row>
    <row r="23" spans="1:12" x14ac:dyDescent="0.25">
      <c r="A23" s="29" t="s">
        <v>104</v>
      </c>
      <c r="B23" s="4" t="s">
        <v>24</v>
      </c>
      <c r="C23" s="3" t="s">
        <v>63</v>
      </c>
      <c r="D23" s="3" t="s">
        <v>8</v>
      </c>
      <c r="E23" s="3" t="s">
        <v>263</v>
      </c>
      <c r="F23" s="4">
        <v>0.4</v>
      </c>
      <c r="G23" s="1" t="s">
        <v>91</v>
      </c>
      <c r="H23" s="4" t="s">
        <v>119</v>
      </c>
      <c r="I23" s="12" t="s">
        <v>91</v>
      </c>
      <c r="J23" s="6" t="s">
        <v>368</v>
      </c>
    </row>
    <row r="24" spans="1:12" x14ac:dyDescent="0.25">
      <c r="A24" s="29" t="s">
        <v>104</v>
      </c>
      <c r="B24" s="4" t="s">
        <v>14</v>
      </c>
      <c r="C24" s="3" t="s">
        <v>63</v>
      </c>
      <c r="D24" s="3" t="s">
        <v>13</v>
      </c>
      <c r="E24" s="3" t="s">
        <v>263</v>
      </c>
      <c r="F24" s="4">
        <v>0.4</v>
      </c>
      <c r="G24" s="1" t="s">
        <v>90</v>
      </c>
      <c r="H24" s="4" t="s">
        <v>119</v>
      </c>
      <c r="K24" s="13" t="s">
        <v>383</v>
      </c>
      <c r="L24" s="22" t="s">
        <v>382</v>
      </c>
    </row>
    <row r="25" spans="1:12" x14ac:dyDescent="0.25">
      <c r="A25" s="29" t="s">
        <v>104</v>
      </c>
      <c r="B25" s="4" t="s">
        <v>15</v>
      </c>
      <c r="C25" s="3" t="s">
        <v>63</v>
      </c>
      <c r="D25" s="3" t="s">
        <v>13</v>
      </c>
      <c r="E25" s="3" t="s">
        <v>263</v>
      </c>
      <c r="F25" s="4">
        <v>0.4</v>
      </c>
      <c r="G25" s="1"/>
      <c r="H25" s="4"/>
    </row>
    <row r="26" spans="1:12" x14ac:dyDescent="0.25">
      <c r="A26" s="29" t="s">
        <v>104</v>
      </c>
      <c r="B26" s="4" t="s">
        <v>10</v>
      </c>
      <c r="C26" s="3" t="s">
        <v>63</v>
      </c>
      <c r="D26" s="3" t="s">
        <v>8</v>
      </c>
      <c r="E26" s="3" t="s">
        <v>263</v>
      </c>
      <c r="F26" s="4">
        <v>0.4</v>
      </c>
      <c r="G26" s="1" t="s">
        <v>90</v>
      </c>
      <c r="H26" s="4" t="s">
        <v>119</v>
      </c>
      <c r="I26" s="12" t="s">
        <v>90</v>
      </c>
      <c r="J26" s="6" t="s">
        <v>368</v>
      </c>
    </row>
    <row r="27" spans="1:12" x14ac:dyDescent="0.25">
      <c r="A27" s="29" t="s">
        <v>600</v>
      </c>
      <c r="B27" s="4" t="s">
        <v>295</v>
      </c>
      <c r="C27" s="3" t="s">
        <v>63</v>
      </c>
      <c r="D27" s="3" t="s">
        <v>35</v>
      </c>
      <c r="E27" s="3" t="s">
        <v>263</v>
      </c>
      <c r="F27" s="4">
        <v>0.4</v>
      </c>
      <c r="G27" s="1" t="s">
        <v>90</v>
      </c>
      <c r="H27" s="4" t="s">
        <v>118</v>
      </c>
      <c r="K27" s="13" t="s">
        <v>383</v>
      </c>
      <c r="L27" s="22" t="s">
        <v>381</v>
      </c>
    </row>
    <row r="28" spans="1:12" x14ac:dyDescent="0.25">
      <c r="A28" s="29" t="s">
        <v>112</v>
      </c>
      <c r="B28" s="4" t="s">
        <v>115</v>
      </c>
      <c r="C28" s="3" t="s">
        <v>63</v>
      </c>
      <c r="D28" s="3" t="s">
        <v>8</v>
      </c>
      <c r="E28" s="3" t="s">
        <v>264</v>
      </c>
      <c r="F28" s="4">
        <v>0.5</v>
      </c>
      <c r="G28" s="1" t="s">
        <v>92</v>
      </c>
      <c r="H28" s="4" t="s">
        <v>120</v>
      </c>
      <c r="I28" s="12" t="s">
        <v>93</v>
      </c>
      <c r="J28" s="6" t="s">
        <v>368</v>
      </c>
    </row>
    <row r="29" spans="1:12" x14ac:dyDescent="0.25">
      <c r="A29" s="29" t="s">
        <v>112</v>
      </c>
      <c r="B29" s="4" t="s">
        <v>16</v>
      </c>
      <c r="C29" s="3" t="s">
        <v>63</v>
      </c>
      <c r="D29" s="3" t="s">
        <v>13</v>
      </c>
      <c r="E29" s="3" t="s">
        <v>265</v>
      </c>
      <c r="F29" s="4">
        <v>0.6</v>
      </c>
      <c r="G29" s="1" t="s">
        <v>91</v>
      </c>
      <c r="H29" s="4"/>
      <c r="K29" s="13" t="s">
        <v>384</v>
      </c>
      <c r="L29" s="22" t="s">
        <v>382</v>
      </c>
    </row>
    <row r="30" spans="1:12" x14ac:dyDescent="0.25">
      <c r="A30" s="29" t="s">
        <v>112</v>
      </c>
      <c r="B30" s="4" t="s">
        <v>117</v>
      </c>
      <c r="C30" s="3" t="s">
        <v>63</v>
      </c>
      <c r="D30" s="3" t="s">
        <v>13</v>
      </c>
      <c r="E30" s="3" t="s">
        <v>265</v>
      </c>
      <c r="F30" s="4">
        <v>0.6</v>
      </c>
      <c r="G30" s="1" t="s">
        <v>93</v>
      </c>
      <c r="H30" s="4" t="s">
        <v>120</v>
      </c>
    </row>
    <row r="31" spans="1:12" x14ac:dyDescent="0.25">
      <c r="A31" s="29" t="s">
        <v>296</v>
      </c>
      <c r="B31" s="4" t="s">
        <v>349</v>
      </c>
      <c r="C31" s="3" t="s">
        <v>63</v>
      </c>
      <c r="D31" s="3" t="s">
        <v>35</v>
      </c>
      <c r="E31" s="3" t="s">
        <v>265</v>
      </c>
      <c r="F31" s="4">
        <v>0.6</v>
      </c>
      <c r="G31" s="1" t="s">
        <v>90</v>
      </c>
      <c r="H31" s="4" t="s">
        <v>350</v>
      </c>
    </row>
    <row r="32" spans="1:12" x14ac:dyDescent="0.25">
      <c r="A32" s="29" t="s">
        <v>601</v>
      </c>
      <c r="B32" s="4" t="s">
        <v>373</v>
      </c>
      <c r="C32" s="3" t="s">
        <v>63</v>
      </c>
      <c r="D32" s="3" t="s">
        <v>32</v>
      </c>
      <c r="E32" s="3" t="s">
        <v>265</v>
      </c>
      <c r="F32" s="4">
        <v>0.6</v>
      </c>
      <c r="G32" s="1" t="s">
        <v>90</v>
      </c>
      <c r="H32" s="4" t="s">
        <v>118</v>
      </c>
      <c r="I32" s="12" t="s">
        <v>364</v>
      </c>
      <c r="J32" s="6" t="s">
        <v>118</v>
      </c>
    </row>
    <row r="33" spans="1:10" x14ac:dyDescent="0.25">
      <c r="A33" s="29" t="s">
        <v>280</v>
      </c>
      <c r="B33" s="4" t="s">
        <v>277</v>
      </c>
      <c r="C33" s="3" t="s">
        <v>63</v>
      </c>
      <c r="D33" s="3" t="s">
        <v>8</v>
      </c>
      <c r="E33" s="3" t="s">
        <v>278</v>
      </c>
      <c r="F33" s="4">
        <v>0.6</v>
      </c>
      <c r="G33" s="1" t="s">
        <v>90</v>
      </c>
      <c r="H33" s="4" t="s">
        <v>120</v>
      </c>
    </row>
    <row r="34" spans="1:10" x14ac:dyDescent="0.25">
      <c r="A34" s="29" t="s">
        <v>105</v>
      </c>
      <c r="B34" s="4" t="s">
        <v>20</v>
      </c>
      <c r="C34" s="3" t="s">
        <v>63</v>
      </c>
      <c r="D34" s="3" t="s">
        <v>13</v>
      </c>
      <c r="E34" s="3" t="s">
        <v>266</v>
      </c>
      <c r="F34" s="4">
        <v>0.65</v>
      </c>
      <c r="G34" s="1" t="s">
        <v>91</v>
      </c>
      <c r="H34" s="4" t="s">
        <v>120</v>
      </c>
    </row>
    <row r="35" spans="1:10" x14ac:dyDescent="0.25">
      <c r="A35" s="29" t="s">
        <v>103</v>
      </c>
      <c r="B35" s="4" t="s">
        <v>20</v>
      </c>
      <c r="C35" s="3" t="s">
        <v>63</v>
      </c>
      <c r="D35" s="3" t="s">
        <v>13</v>
      </c>
      <c r="E35" s="3" t="s">
        <v>266</v>
      </c>
      <c r="F35" s="4">
        <v>0.65</v>
      </c>
      <c r="G35" s="1" t="s">
        <v>93</v>
      </c>
      <c r="H35" s="4" t="s">
        <v>120</v>
      </c>
    </row>
    <row r="36" spans="1:10" x14ac:dyDescent="0.25">
      <c r="A36" s="29" t="s">
        <v>103</v>
      </c>
      <c r="B36" s="4" t="s">
        <v>297</v>
      </c>
      <c r="C36" s="3" t="s">
        <v>63</v>
      </c>
      <c r="D36" s="3" t="s">
        <v>8</v>
      </c>
      <c r="E36" s="3" t="s">
        <v>298</v>
      </c>
      <c r="F36" s="4">
        <v>0.7</v>
      </c>
      <c r="G36" s="1" t="s">
        <v>93</v>
      </c>
      <c r="H36" s="4" t="s">
        <v>120</v>
      </c>
    </row>
    <row r="37" spans="1:10" x14ac:dyDescent="0.25">
      <c r="A37" s="29" t="s">
        <v>105</v>
      </c>
      <c r="B37" s="4" t="s">
        <v>297</v>
      </c>
      <c r="C37" s="3" t="s">
        <v>63</v>
      </c>
      <c r="D37" s="3" t="s">
        <v>8</v>
      </c>
      <c r="E37" s="3" t="s">
        <v>298</v>
      </c>
      <c r="F37" s="4">
        <v>0.7</v>
      </c>
      <c r="G37" s="1"/>
      <c r="H37" s="4" t="s">
        <v>120</v>
      </c>
      <c r="I37" s="12" t="s">
        <v>93</v>
      </c>
      <c r="J37" s="6" t="s">
        <v>368</v>
      </c>
    </row>
    <row r="38" spans="1:10" x14ac:dyDescent="0.25">
      <c r="A38" s="29" t="s">
        <v>105</v>
      </c>
      <c r="B38" s="4" t="s">
        <v>374</v>
      </c>
      <c r="C38" s="3" t="s">
        <v>63</v>
      </c>
      <c r="D38" s="3" t="s">
        <v>32</v>
      </c>
      <c r="E38" s="3" t="s">
        <v>352</v>
      </c>
      <c r="F38" s="4">
        <v>0.85799999999999998</v>
      </c>
      <c r="G38" s="1" t="s">
        <v>90</v>
      </c>
      <c r="H38" s="4" t="s">
        <v>118</v>
      </c>
      <c r="I38" s="12" t="s">
        <v>364</v>
      </c>
      <c r="J38" s="6" t="s">
        <v>118</v>
      </c>
    </row>
    <row r="39" spans="1:10" x14ac:dyDescent="0.25">
      <c r="A39" s="29" t="s">
        <v>105</v>
      </c>
      <c r="B39" s="4" t="s">
        <v>375</v>
      </c>
      <c r="C39" s="3" t="s">
        <v>63</v>
      </c>
      <c r="D39" s="3" t="s">
        <v>32</v>
      </c>
      <c r="E39" s="3" t="s">
        <v>353</v>
      </c>
      <c r="F39" s="4">
        <v>1</v>
      </c>
      <c r="G39" s="1" t="s">
        <v>90</v>
      </c>
      <c r="H39" s="4" t="s">
        <v>118</v>
      </c>
      <c r="I39" s="12" t="s">
        <v>90</v>
      </c>
      <c r="J39" s="6" t="s">
        <v>118</v>
      </c>
    </row>
    <row r="40" spans="1:10" x14ac:dyDescent="0.25">
      <c r="A40" s="29" t="s">
        <v>113</v>
      </c>
      <c r="B40" s="4" t="s">
        <v>65</v>
      </c>
      <c r="C40" s="3" t="s">
        <v>251</v>
      </c>
      <c r="D40" s="3" t="s">
        <v>64</v>
      </c>
      <c r="E40" s="3"/>
      <c r="F40" s="4">
        <v>1</v>
      </c>
      <c r="G40" s="1"/>
      <c r="H40" s="4"/>
    </row>
    <row r="41" spans="1:10" x14ac:dyDescent="0.25">
      <c r="A41" s="29" t="s">
        <v>103</v>
      </c>
      <c r="B41" s="4" t="s">
        <v>59</v>
      </c>
      <c r="C41" s="3" t="s">
        <v>63</v>
      </c>
      <c r="D41" s="3" t="s">
        <v>47</v>
      </c>
      <c r="E41" s="3"/>
      <c r="F41" s="4">
        <v>1</v>
      </c>
      <c r="G41" s="1"/>
      <c r="H41" s="4"/>
    </row>
    <row r="42" spans="1:10" x14ac:dyDescent="0.25">
      <c r="A42" s="29" t="s">
        <v>109</v>
      </c>
      <c r="B42" s="4" t="s">
        <v>33</v>
      </c>
      <c r="C42" s="3" t="s">
        <v>63</v>
      </c>
      <c r="D42" s="3" t="s">
        <v>34</v>
      </c>
      <c r="E42" s="3"/>
      <c r="F42" s="4">
        <v>1.1499999999999999</v>
      </c>
      <c r="G42" s="1"/>
      <c r="H42" s="4"/>
    </row>
    <row r="43" spans="1:10" x14ac:dyDescent="0.25">
      <c r="A43" s="29" t="s">
        <v>109</v>
      </c>
      <c r="B43" s="4" t="s">
        <v>36</v>
      </c>
      <c r="C43" s="3" t="s">
        <v>63</v>
      </c>
      <c r="D43" s="3" t="s">
        <v>37</v>
      </c>
      <c r="E43" s="3"/>
      <c r="F43" s="4">
        <v>1.3</v>
      </c>
      <c r="G43" s="1"/>
      <c r="H43" s="4"/>
    </row>
    <row r="44" spans="1:10" x14ac:dyDescent="0.25">
      <c r="A44" s="29" t="s">
        <v>105</v>
      </c>
      <c r="B44" s="4" t="s">
        <v>282</v>
      </c>
      <c r="C44" s="3" t="s">
        <v>63</v>
      </c>
      <c r="D44" s="3" t="s">
        <v>32</v>
      </c>
      <c r="E44" s="3"/>
      <c r="F44" s="4">
        <v>1.3</v>
      </c>
      <c r="G44" s="1" t="s">
        <v>91</v>
      </c>
      <c r="H44" s="4" t="s">
        <v>283</v>
      </c>
    </row>
    <row r="45" spans="1:10" x14ac:dyDescent="0.25">
      <c r="A45" s="29" t="s">
        <v>103</v>
      </c>
      <c r="B45" s="4" t="s">
        <v>282</v>
      </c>
      <c r="C45" s="3" t="s">
        <v>63</v>
      </c>
      <c r="D45" s="3" t="s">
        <v>32</v>
      </c>
      <c r="E45" s="3"/>
      <c r="F45" s="4">
        <v>1.3</v>
      </c>
      <c r="G45" s="1" t="s">
        <v>92</v>
      </c>
      <c r="H45" s="4" t="s">
        <v>283</v>
      </c>
    </row>
    <row r="46" spans="1:10" x14ac:dyDescent="0.25">
      <c r="A46" s="29" t="s">
        <v>105</v>
      </c>
      <c r="B46" s="4" t="s">
        <v>281</v>
      </c>
      <c r="C46" s="3" t="s">
        <v>63</v>
      </c>
      <c r="D46" s="3" t="s">
        <v>32</v>
      </c>
      <c r="F46" s="3">
        <v>1.4</v>
      </c>
      <c r="G46" s="11" t="s">
        <v>91</v>
      </c>
      <c r="H46" s="4" t="s">
        <v>283</v>
      </c>
    </row>
    <row r="47" spans="1:10" x14ac:dyDescent="0.25">
      <c r="A47" s="29" t="s">
        <v>103</v>
      </c>
      <c r="B47" s="4" t="s">
        <v>281</v>
      </c>
      <c r="C47" s="3" t="s">
        <v>63</v>
      </c>
      <c r="D47" s="3" t="s">
        <v>32</v>
      </c>
      <c r="F47" s="3">
        <v>1.4</v>
      </c>
      <c r="G47" s="1" t="s">
        <v>92</v>
      </c>
      <c r="H47" s="4" t="s">
        <v>283</v>
      </c>
    </row>
    <row r="48" spans="1:10" x14ac:dyDescent="0.25">
      <c r="A48" s="29" t="s">
        <v>105</v>
      </c>
      <c r="B48" s="4" t="s">
        <v>58</v>
      </c>
      <c r="C48" s="3" t="s">
        <v>63</v>
      </c>
      <c r="D48" s="3" t="s">
        <v>35</v>
      </c>
      <c r="E48" s="3"/>
      <c r="F48" s="4">
        <v>1.45</v>
      </c>
      <c r="G48" s="1" t="s">
        <v>90</v>
      </c>
      <c r="H48" s="4" t="s">
        <v>120</v>
      </c>
    </row>
    <row r="49" spans="1:10" x14ac:dyDescent="0.25">
      <c r="A49" s="29" t="s">
        <v>293</v>
      </c>
      <c r="B49" s="4" t="s">
        <v>294</v>
      </c>
      <c r="C49" s="3" t="s">
        <v>250</v>
      </c>
      <c r="D49" s="3" t="s">
        <v>126</v>
      </c>
      <c r="E49" s="3"/>
      <c r="F49" s="4">
        <v>1.47</v>
      </c>
      <c r="G49" s="1"/>
      <c r="H49" s="4" t="s">
        <v>120</v>
      </c>
    </row>
    <row r="50" spans="1:10" x14ac:dyDescent="0.25">
      <c r="A50" s="29" t="s">
        <v>105</v>
      </c>
      <c r="B50" s="4" t="s">
        <v>31</v>
      </c>
      <c r="C50" s="3" t="s">
        <v>63</v>
      </c>
      <c r="D50" s="3" t="s">
        <v>32</v>
      </c>
      <c r="E50" s="3"/>
      <c r="F50" s="4">
        <v>1.5</v>
      </c>
      <c r="G50" s="1" t="s">
        <v>90</v>
      </c>
      <c r="H50" s="4" t="s">
        <v>283</v>
      </c>
    </row>
    <row r="51" spans="1:10" x14ac:dyDescent="0.25">
      <c r="A51" s="29" t="s">
        <v>108</v>
      </c>
      <c r="B51" s="4" t="s">
        <v>267</v>
      </c>
      <c r="C51" s="3" t="s">
        <v>63</v>
      </c>
      <c r="D51" s="3" t="s">
        <v>8</v>
      </c>
      <c r="E51" s="3" t="s">
        <v>270</v>
      </c>
      <c r="F51" s="4">
        <v>1.75</v>
      </c>
      <c r="G51" s="1" t="s">
        <v>93</v>
      </c>
      <c r="H51" s="4" t="s">
        <v>120</v>
      </c>
      <c r="I51" s="12" t="s">
        <v>370</v>
      </c>
      <c r="J51" s="6" t="s">
        <v>368</v>
      </c>
    </row>
    <row r="52" spans="1:10" x14ac:dyDescent="0.25">
      <c r="A52" s="29" t="s">
        <v>109</v>
      </c>
      <c r="B52" s="4" t="s">
        <v>267</v>
      </c>
      <c r="C52" s="3" t="s">
        <v>63</v>
      </c>
      <c r="D52" s="3" t="s">
        <v>8</v>
      </c>
      <c r="E52" s="3" t="s">
        <v>270</v>
      </c>
      <c r="F52" s="4">
        <v>1.75</v>
      </c>
      <c r="G52" s="1" t="s">
        <v>93</v>
      </c>
      <c r="H52" s="4" t="s">
        <v>120</v>
      </c>
    </row>
    <row r="53" spans="1:10" x14ac:dyDescent="0.25">
      <c r="A53" s="29" t="s">
        <v>106</v>
      </c>
      <c r="B53" s="4" t="s">
        <v>71</v>
      </c>
      <c r="C53" s="3" t="s">
        <v>63</v>
      </c>
      <c r="D53" s="3" t="s">
        <v>35</v>
      </c>
      <c r="E53" s="3"/>
      <c r="F53" s="4">
        <v>1.8</v>
      </c>
      <c r="G53" s="1"/>
      <c r="H53" s="4"/>
    </row>
    <row r="54" spans="1:10" x14ac:dyDescent="0.25">
      <c r="A54" s="29" t="s">
        <v>114</v>
      </c>
      <c r="B54" s="4" t="s">
        <v>101</v>
      </c>
      <c r="C54" s="3" t="s">
        <v>63</v>
      </c>
      <c r="D54" s="3" t="s">
        <v>34</v>
      </c>
      <c r="E54" s="3"/>
      <c r="F54" s="4">
        <v>1.8</v>
      </c>
      <c r="G54" s="1"/>
      <c r="H54" s="4" t="s">
        <v>120</v>
      </c>
    </row>
    <row r="55" spans="1:10" x14ac:dyDescent="0.25">
      <c r="A55" s="29" t="s">
        <v>109</v>
      </c>
      <c r="B55" s="4" t="s">
        <v>46</v>
      </c>
      <c r="C55" s="3" t="s">
        <v>63</v>
      </c>
      <c r="D55" s="3" t="s">
        <v>47</v>
      </c>
      <c r="E55" s="3"/>
      <c r="F55" s="4">
        <v>1.81</v>
      </c>
      <c r="G55" s="1" t="s">
        <v>90</v>
      </c>
      <c r="H55" s="4" t="s">
        <v>120</v>
      </c>
    </row>
    <row r="56" spans="1:10" x14ac:dyDescent="0.25">
      <c r="A56" s="29" t="s">
        <v>105</v>
      </c>
      <c r="B56" s="4" t="s">
        <v>46</v>
      </c>
      <c r="C56" s="3" t="s">
        <v>63</v>
      </c>
      <c r="D56" s="3" t="s">
        <v>47</v>
      </c>
      <c r="E56" s="3"/>
      <c r="F56" s="4">
        <v>1.81</v>
      </c>
      <c r="G56" s="1" t="s">
        <v>90</v>
      </c>
      <c r="H56" s="4" t="s">
        <v>120</v>
      </c>
    </row>
    <row r="57" spans="1:10" x14ac:dyDescent="0.25">
      <c r="A57" s="29" t="s">
        <v>108</v>
      </c>
      <c r="B57" s="4" t="s">
        <v>274</v>
      </c>
      <c r="C57" s="3" t="s">
        <v>63</v>
      </c>
      <c r="D57" s="3" t="s">
        <v>8</v>
      </c>
      <c r="E57" s="3" t="s">
        <v>275</v>
      </c>
      <c r="F57" s="4">
        <v>1.85</v>
      </c>
      <c r="G57" s="1" t="s">
        <v>92</v>
      </c>
      <c r="H57" s="4" t="s">
        <v>120</v>
      </c>
    </row>
    <row r="58" spans="1:10" ht="26.25" x14ac:dyDescent="0.25">
      <c r="A58" s="29" t="s">
        <v>109</v>
      </c>
      <c r="B58" s="4" t="s">
        <v>82</v>
      </c>
      <c r="C58" s="3" t="s">
        <v>63</v>
      </c>
      <c r="D58" s="3" t="s">
        <v>35</v>
      </c>
      <c r="E58" s="3"/>
      <c r="F58" s="4">
        <v>1.85</v>
      </c>
      <c r="G58" s="1"/>
      <c r="H58" s="4"/>
    </row>
    <row r="59" spans="1:10" ht="26.25" x14ac:dyDescent="0.25">
      <c r="A59" s="29" t="s">
        <v>109</v>
      </c>
      <c r="B59" s="4" t="s">
        <v>70</v>
      </c>
      <c r="C59" s="3" t="s">
        <v>63</v>
      </c>
      <c r="D59" s="3" t="s">
        <v>35</v>
      </c>
      <c r="E59" s="3"/>
      <c r="F59" s="4">
        <v>1.85</v>
      </c>
      <c r="G59" s="1"/>
      <c r="H59" s="4"/>
    </row>
    <row r="60" spans="1:10" x14ac:dyDescent="0.25">
      <c r="A60" s="29" t="s">
        <v>109</v>
      </c>
      <c r="B60" s="4" t="s">
        <v>44</v>
      </c>
      <c r="C60" s="3" t="s">
        <v>63</v>
      </c>
      <c r="D60" s="3" t="s">
        <v>35</v>
      </c>
      <c r="E60" s="3"/>
      <c r="F60" s="4">
        <v>1.95</v>
      </c>
      <c r="G60" s="1" t="s">
        <v>90</v>
      </c>
      <c r="H60" s="4" t="s">
        <v>118</v>
      </c>
    </row>
    <row r="61" spans="1:10" x14ac:dyDescent="0.25">
      <c r="A61" s="29" t="s">
        <v>109</v>
      </c>
      <c r="B61" s="4" t="s">
        <v>41</v>
      </c>
      <c r="C61" s="3" t="s">
        <v>63</v>
      </c>
      <c r="D61" s="3" t="s">
        <v>32</v>
      </c>
      <c r="E61" s="3"/>
      <c r="F61" s="4">
        <v>2</v>
      </c>
      <c r="G61" s="1"/>
      <c r="H61" s="4"/>
    </row>
    <row r="62" spans="1:10" x14ac:dyDescent="0.25">
      <c r="A62" s="29" t="s">
        <v>109</v>
      </c>
      <c r="B62" s="4" t="s">
        <v>67</v>
      </c>
      <c r="C62" s="3" t="s">
        <v>63</v>
      </c>
      <c r="D62" s="3" t="s">
        <v>34</v>
      </c>
      <c r="E62" s="3"/>
      <c r="F62" s="4">
        <v>2</v>
      </c>
      <c r="G62" s="1" t="s">
        <v>90</v>
      </c>
      <c r="H62" s="4" t="s">
        <v>372</v>
      </c>
      <c r="I62" s="12" t="s">
        <v>90</v>
      </c>
      <c r="J62" s="6" t="s">
        <v>371</v>
      </c>
    </row>
    <row r="63" spans="1:10" x14ac:dyDescent="0.25">
      <c r="A63" s="29" t="s">
        <v>109</v>
      </c>
      <c r="B63" s="4" t="s">
        <v>42</v>
      </c>
      <c r="C63" s="3" t="s">
        <v>63</v>
      </c>
      <c r="D63" s="3" t="s">
        <v>34</v>
      </c>
      <c r="E63" s="3"/>
      <c r="F63" s="4">
        <v>2</v>
      </c>
      <c r="G63" s="1"/>
      <c r="H63" s="4"/>
    </row>
    <row r="64" spans="1:10" x14ac:dyDescent="0.25">
      <c r="A64" s="29" t="s">
        <v>109</v>
      </c>
      <c r="B64" s="4" t="s">
        <v>68</v>
      </c>
      <c r="C64" s="3" t="s">
        <v>63</v>
      </c>
      <c r="D64" s="3" t="s">
        <v>34</v>
      </c>
      <c r="E64" s="3"/>
      <c r="F64" s="4">
        <v>2.1</v>
      </c>
      <c r="G64" s="1"/>
      <c r="H64" s="4"/>
    </row>
    <row r="65" spans="1:12" x14ac:dyDescent="0.25">
      <c r="A65" s="29" t="s">
        <v>108</v>
      </c>
      <c r="B65" s="4" t="s">
        <v>57</v>
      </c>
      <c r="C65" s="3" t="s">
        <v>63</v>
      </c>
      <c r="D65" s="3" t="s">
        <v>37</v>
      </c>
      <c r="E65" s="3"/>
      <c r="F65" s="4">
        <v>2.1</v>
      </c>
      <c r="G65" s="1"/>
      <c r="H65" s="4"/>
    </row>
    <row r="66" spans="1:12" x14ac:dyDescent="0.25">
      <c r="A66" s="29" t="s">
        <v>107</v>
      </c>
      <c r="B66" s="4" t="s">
        <v>57</v>
      </c>
      <c r="C66" s="3" t="s">
        <v>63</v>
      </c>
      <c r="D66" s="3" t="s">
        <v>37</v>
      </c>
      <c r="E66" s="3"/>
      <c r="F66" s="4">
        <v>2.1</v>
      </c>
      <c r="G66" s="1" t="s">
        <v>90</v>
      </c>
      <c r="H66" s="4" t="s">
        <v>120</v>
      </c>
    </row>
    <row r="67" spans="1:12" x14ac:dyDescent="0.25">
      <c r="A67" s="29" t="s">
        <v>107</v>
      </c>
      <c r="B67" s="4" t="s">
        <v>99</v>
      </c>
      <c r="C67" s="3" t="s">
        <v>63</v>
      </c>
      <c r="D67" s="3" t="s">
        <v>35</v>
      </c>
      <c r="E67" s="3"/>
      <c r="F67" s="4">
        <v>2.1</v>
      </c>
      <c r="G67" s="1" t="s">
        <v>91</v>
      </c>
      <c r="H67" s="4" t="s">
        <v>118</v>
      </c>
      <c r="K67" s="13" t="s">
        <v>380</v>
      </c>
      <c r="L67" s="22" t="s">
        <v>381</v>
      </c>
    </row>
    <row r="68" spans="1:12" x14ac:dyDescent="0.25">
      <c r="A68" s="29" t="s">
        <v>289</v>
      </c>
      <c r="B68" s="4" t="s">
        <v>290</v>
      </c>
      <c r="C68" s="3" t="s">
        <v>250</v>
      </c>
      <c r="D68" s="3" t="s">
        <v>291</v>
      </c>
      <c r="E68" s="3"/>
      <c r="F68" s="4">
        <v>2.1</v>
      </c>
      <c r="G68" s="1" t="s">
        <v>90</v>
      </c>
      <c r="H68" s="4" t="s">
        <v>120</v>
      </c>
    </row>
    <row r="69" spans="1:12" x14ac:dyDescent="0.25">
      <c r="A69" s="29" t="s">
        <v>108</v>
      </c>
      <c r="B69" s="4" t="s">
        <v>268</v>
      </c>
      <c r="C69" s="3" t="s">
        <v>63</v>
      </c>
      <c r="D69" s="3" t="s">
        <v>269</v>
      </c>
      <c r="E69" s="3"/>
      <c r="F69" s="4">
        <v>2.2999999999999998</v>
      </c>
      <c r="G69" s="1" t="s">
        <v>92</v>
      </c>
      <c r="H69" s="4" t="s">
        <v>120</v>
      </c>
    </row>
    <row r="70" spans="1:12" x14ac:dyDescent="0.25">
      <c r="A70" s="29" t="s">
        <v>108</v>
      </c>
      <c r="B70" s="4" t="s">
        <v>69</v>
      </c>
      <c r="C70" s="3" t="s">
        <v>63</v>
      </c>
      <c r="D70" s="3" t="s">
        <v>37</v>
      </c>
      <c r="E70" s="3"/>
      <c r="F70" s="4">
        <v>2.2999999999999998</v>
      </c>
      <c r="G70" s="1"/>
      <c r="H70" s="4"/>
    </row>
    <row r="71" spans="1:12" x14ac:dyDescent="0.25">
      <c r="A71" s="29" t="s">
        <v>109</v>
      </c>
      <c r="B71" s="4" t="s">
        <v>40</v>
      </c>
      <c r="C71" s="3" t="s">
        <v>63</v>
      </c>
      <c r="D71" s="3" t="s">
        <v>37</v>
      </c>
      <c r="E71" s="3"/>
      <c r="F71" s="4">
        <v>2.2999999999999998</v>
      </c>
      <c r="G71" s="1"/>
      <c r="H71" s="4"/>
    </row>
    <row r="72" spans="1:12" x14ac:dyDescent="0.25">
      <c r="A72" s="29" t="s">
        <v>109</v>
      </c>
      <c r="B72" s="4" t="s">
        <v>39</v>
      </c>
      <c r="C72" s="3" t="s">
        <v>63</v>
      </c>
      <c r="D72" s="3" t="s">
        <v>37</v>
      </c>
      <c r="E72" s="3"/>
      <c r="F72" s="4">
        <v>2.2999999999999998</v>
      </c>
      <c r="G72" s="1"/>
      <c r="H72" s="4"/>
    </row>
    <row r="73" spans="1:12" x14ac:dyDescent="0.25">
      <c r="A73" s="29" t="s">
        <v>109</v>
      </c>
      <c r="B73" s="4" t="s">
        <v>43</v>
      </c>
      <c r="C73" s="3" t="s">
        <v>63</v>
      </c>
      <c r="D73" s="3" t="s">
        <v>34</v>
      </c>
      <c r="E73" s="3"/>
      <c r="F73" s="4">
        <v>2.35</v>
      </c>
      <c r="G73" s="1"/>
      <c r="H73" s="4"/>
    </row>
    <row r="74" spans="1:12" x14ac:dyDescent="0.25">
      <c r="A74" s="29" t="s">
        <v>109</v>
      </c>
      <c r="B74" s="4" t="s">
        <v>38</v>
      </c>
      <c r="C74" s="3" t="s">
        <v>63</v>
      </c>
      <c r="D74" s="3" t="s">
        <v>37</v>
      </c>
      <c r="E74" s="3"/>
      <c r="F74" s="4">
        <v>2.4</v>
      </c>
      <c r="G74" s="1" t="s">
        <v>90</v>
      </c>
      <c r="H74" s="4" t="s">
        <v>120</v>
      </c>
    </row>
    <row r="75" spans="1:12" x14ac:dyDescent="0.25">
      <c r="A75" s="29" t="s">
        <v>108</v>
      </c>
      <c r="B75" s="4" t="s">
        <v>128</v>
      </c>
      <c r="C75" s="3" t="s">
        <v>63</v>
      </c>
      <c r="D75" s="3" t="s">
        <v>63</v>
      </c>
      <c r="E75" s="3" t="s">
        <v>276</v>
      </c>
      <c r="F75" s="4">
        <v>2.5</v>
      </c>
      <c r="G75" s="1" t="s">
        <v>92</v>
      </c>
      <c r="H75" s="4" t="s">
        <v>120</v>
      </c>
    </row>
    <row r="76" spans="1:12" x14ac:dyDescent="0.25">
      <c r="A76" s="29" t="s">
        <v>108</v>
      </c>
      <c r="B76" s="4" t="s">
        <v>45</v>
      </c>
      <c r="C76" s="3" t="s">
        <v>63</v>
      </c>
      <c r="D76" s="3" t="s">
        <v>35</v>
      </c>
      <c r="E76" s="3"/>
      <c r="F76" s="4">
        <v>2.5</v>
      </c>
      <c r="G76" s="1"/>
      <c r="H76" s="4"/>
    </row>
    <row r="77" spans="1:12" x14ac:dyDescent="0.25">
      <c r="A77" s="29" t="s">
        <v>110</v>
      </c>
      <c r="B77" s="4" t="s">
        <v>61</v>
      </c>
      <c r="C77" s="3" t="s">
        <v>63</v>
      </c>
      <c r="D77" s="3" t="s">
        <v>62</v>
      </c>
      <c r="E77" s="3"/>
      <c r="F77" s="4">
        <v>2.5</v>
      </c>
      <c r="G77" s="1"/>
      <c r="H77" s="4"/>
    </row>
    <row r="78" spans="1:12" x14ac:dyDescent="0.25">
      <c r="A78" s="29" t="s">
        <v>110</v>
      </c>
      <c r="B78" s="4" t="s">
        <v>56</v>
      </c>
      <c r="C78" s="3" t="s">
        <v>63</v>
      </c>
      <c r="D78" s="3" t="s">
        <v>32</v>
      </c>
      <c r="E78" s="3"/>
      <c r="F78" s="4">
        <v>2.6</v>
      </c>
      <c r="G78" s="1"/>
      <c r="H78" s="4"/>
    </row>
    <row r="79" spans="1:12" x14ac:dyDescent="0.25">
      <c r="A79" s="29" t="s">
        <v>285</v>
      </c>
      <c r="B79" s="4" t="s">
        <v>286</v>
      </c>
      <c r="C79" s="3" t="s">
        <v>251</v>
      </c>
      <c r="D79" s="3" t="s">
        <v>287</v>
      </c>
      <c r="E79" s="3"/>
      <c r="F79" s="4">
        <v>2.5499999999999998</v>
      </c>
      <c r="G79" s="1" t="s">
        <v>90</v>
      </c>
      <c r="H79" s="4" t="s">
        <v>120</v>
      </c>
    </row>
    <row r="80" spans="1:12" x14ac:dyDescent="0.25">
      <c r="A80" s="29" t="s">
        <v>111</v>
      </c>
      <c r="B80" s="4" t="s">
        <v>54</v>
      </c>
      <c r="C80" s="3" t="s">
        <v>249</v>
      </c>
      <c r="D80" s="3" t="s">
        <v>55</v>
      </c>
      <c r="E80" s="3"/>
      <c r="F80" s="4">
        <v>3.5</v>
      </c>
      <c r="G80" s="1" t="s">
        <v>90</v>
      </c>
      <c r="H80" s="4" t="s">
        <v>120</v>
      </c>
    </row>
    <row r="81" spans="1:10" x14ac:dyDescent="0.25">
      <c r="A81" s="29" t="s">
        <v>602</v>
      </c>
      <c r="B81" s="4" t="s">
        <v>125</v>
      </c>
      <c r="C81" s="3" t="s">
        <v>250</v>
      </c>
      <c r="D81" s="3" t="s">
        <v>126</v>
      </c>
      <c r="E81" s="3" t="s">
        <v>215</v>
      </c>
      <c r="G81" s="1" t="s">
        <v>90</v>
      </c>
      <c r="H81" s="4" t="s">
        <v>234</v>
      </c>
    </row>
    <row r="82" spans="1:10" ht="26.25" x14ac:dyDescent="0.25">
      <c r="A82" s="29" t="s">
        <v>603</v>
      </c>
      <c r="B82" s="4" t="s">
        <v>128</v>
      </c>
      <c r="C82" s="3" t="s">
        <v>63</v>
      </c>
      <c r="D82" s="3" t="s">
        <v>8</v>
      </c>
      <c r="E82" s="3" t="s">
        <v>216</v>
      </c>
      <c r="F82" s="9">
        <v>2.7</v>
      </c>
      <c r="G82" s="1" t="s">
        <v>93</v>
      </c>
      <c r="H82" s="4" t="s">
        <v>604</v>
      </c>
      <c r="I82" s="12" t="s">
        <v>92</v>
      </c>
      <c r="J82" s="6" t="s">
        <v>368</v>
      </c>
    </row>
    <row r="83" spans="1:10" x14ac:dyDescent="0.25">
      <c r="A83" s="29" t="s">
        <v>189</v>
      </c>
      <c r="B83" s="4" t="s">
        <v>131</v>
      </c>
      <c r="C83" s="3" t="s">
        <v>251</v>
      </c>
      <c r="D83" s="3" t="s">
        <v>62</v>
      </c>
      <c r="E83" s="3" t="s">
        <v>217</v>
      </c>
      <c r="F83" s="9">
        <v>3.2</v>
      </c>
      <c r="G83" s="1" t="s">
        <v>91</v>
      </c>
      <c r="H83" s="4" t="s">
        <v>236</v>
      </c>
    </row>
    <row r="84" spans="1:10" x14ac:dyDescent="0.25">
      <c r="A84" s="29" t="s">
        <v>190</v>
      </c>
      <c r="B84" s="4" t="s">
        <v>133</v>
      </c>
      <c r="C84" s="3" t="s">
        <v>250</v>
      </c>
      <c r="D84" s="3" t="s">
        <v>134</v>
      </c>
      <c r="E84" s="3" t="s">
        <v>218</v>
      </c>
      <c r="G84" s="1" t="s">
        <v>90</v>
      </c>
      <c r="H84" s="4" t="s">
        <v>237</v>
      </c>
    </row>
    <row r="85" spans="1:10" x14ac:dyDescent="0.25">
      <c r="A85" s="29" t="s">
        <v>191</v>
      </c>
      <c r="B85" s="4" t="s">
        <v>136</v>
      </c>
      <c r="C85" s="3" t="s">
        <v>250</v>
      </c>
      <c r="D85" s="3" t="s">
        <v>137</v>
      </c>
      <c r="E85" s="3" t="s">
        <v>218</v>
      </c>
      <c r="F85" s="9">
        <v>4</v>
      </c>
      <c r="G85" s="1" t="s">
        <v>91</v>
      </c>
      <c r="H85" s="4" t="s">
        <v>238</v>
      </c>
    </row>
    <row r="86" spans="1:10" x14ac:dyDescent="0.25">
      <c r="A86" s="29" t="s">
        <v>192</v>
      </c>
      <c r="B86" s="4" t="s">
        <v>139</v>
      </c>
      <c r="C86" s="3" t="s">
        <v>250</v>
      </c>
      <c r="D86" s="3" t="s">
        <v>140</v>
      </c>
      <c r="E86" s="3" t="s">
        <v>219</v>
      </c>
      <c r="G86" s="1" t="s">
        <v>91</v>
      </c>
      <c r="H86" s="4" t="s">
        <v>239</v>
      </c>
    </row>
    <row r="87" spans="1:10" x14ac:dyDescent="0.25">
      <c r="A87" s="29" t="s">
        <v>193</v>
      </c>
      <c r="B87" s="4" t="s">
        <v>143</v>
      </c>
      <c r="C87" s="3" t="s">
        <v>63</v>
      </c>
      <c r="D87" s="3" t="s">
        <v>32</v>
      </c>
      <c r="E87" s="3" t="s">
        <v>220</v>
      </c>
      <c r="G87" s="1" t="s">
        <v>90</v>
      </c>
      <c r="H87" s="4" t="s">
        <v>240</v>
      </c>
    </row>
    <row r="88" spans="1:10" x14ac:dyDescent="0.25">
      <c r="A88" s="29" t="s">
        <v>194</v>
      </c>
      <c r="B88" s="4" t="s">
        <v>146</v>
      </c>
      <c r="C88" s="3" t="s">
        <v>63</v>
      </c>
      <c r="D88" s="3" t="s">
        <v>13</v>
      </c>
      <c r="E88" s="3" t="s">
        <v>220</v>
      </c>
      <c r="G88" s="1" t="s">
        <v>92</v>
      </c>
      <c r="H88" s="4" t="s">
        <v>241</v>
      </c>
    </row>
    <row r="89" spans="1:10" x14ac:dyDescent="0.25">
      <c r="A89" s="29" t="s">
        <v>195</v>
      </c>
      <c r="B89" s="4" t="s">
        <v>146</v>
      </c>
      <c r="C89" s="3" t="s">
        <v>63</v>
      </c>
      <c r="D89" s="3" t="s">
        <v>13</v>
      </c>
      <c r="E89" s="3" t="s">
        <v>220</v>
      </c>
      <c r="G89" s="1" t="s">
        <v>92</v>
      </c>
      <c r="H89" s="4" t="s">
        <v>241</v>
      </c>
    </row>
    <row r="90" spans="1:10" x14ac:dyDescent="0.25">
      <c r="A90" s="29" t="s">
        <v>196</v>
      </c>
      <c r="B90" s="4" t="s">
        <v>139</v>
      </c>
      <c r="C90" s="3" t="s">
        <v>63</v>
      </c>
      <c r="D90" s="3" t="s">
        <v>35</v>
      </c>
      <c r="E90" s="3" t="s">
        <v>221</v>
      </c>
      <c r="G90" s="1" t="s">
        <v>91</v>
      </c>
      <c r="H90" s="4" t="s">
        <v>242</v>
      </c>
    </row>
    <row r="91" spans="1:10" x14ac:dyDescent="0.25">
      <c r="A91" s="3" t="s">
        <v>197</v>
      </c>
      <c r="B91" s="4" t="s">
        <v>151</v>
      </c>
      <c r="C91" s="3" t="s">
        <v>63</v>
      </c>
      <c r="D91" s="3" t="s">
        <v>34</v>
      </c>
      <c r="E91" s="3" t="s">
        <v>221</v>
      </c>
      <c r="G91" s="1" t="s">
        <v>91</v>
      </c>
      <c r="H91" s="4" t="s">
        <v>243</v>
      </c>
    </row>
    <row r="92" spans="1:10" x14ac:dyDescent="0.25">
      <c r="A92" s="3" t="s">
        <v>198</v>
      </c>
      <c r="B92" s="4" t="s">
        <v>153</v>
      </c>
      <c r="C92" s="3" t="s">
        <v>251</v>
      </c>
      <c r="D92" s="3" t="s">
        <v>154</v>
      </c>
      <c r="E92" s="3" t="s">
        <v>222</v>
      </c>
      <c r="F92" s="9">
        <v>6.95</v>
      </c>
      <c r="G92" s="1" t="s">
        <v>93</v>
      </c>
      <c r="H92" s="4" t="s">
        <v>244</v>
      </c>
    </row>
    <row r="93" spans="1:10" x14ac:dyDescent="0.25">
      <c r="A93" s="3" t="s">
        <v>197</v>
      </c>
      <c r="B93" s="4" t="s">
        <v>155</v>
      </c>
      <c r="C93" s="3" t="s">
        <v>63</v>
      </c>
      <c r="D93" s="3" t="s">
        <v>34</v>
      </c>
      <c r="E93" s="3" t="s">
        <v>223</v>
      </c>
      <c r="G93" s="1" t="s">
        <v>91</v>
      </c>
      <c r="H93" s="4" t="s">
        <v>243</v>
      </c>
    </row>
    <row r="94" spans="1:10" x14ac:dyDescent="0.25">
      <c r="A94" s="29" t="s">
        <v>199</v>
      </c>
      <c r="B94" s="4" t="s">
        <v>157</v>
      </c>
      <c r="C94" s="3" t="s">
        <v>63</v>
      </c>
      <c r="D94" s="3" t="s">
        <v>158</v>
      </c>
      <c r="E94" s="3" t="s">
        <v>224</v>
      </c>
      <c r="G94" s="1" t="s">
        <v>93</v>
      </c>
      <c r="H94" s="4" t="s">
        <v>245</v>
      </c>
    </row>
    <row r="95" spans="1:10" x14ac:dyDescent="0.25">
      <c r="A95" s="29" t="s">
        <v>200</v>
      </c>
      <c r="B95" s="4" t="s">
        <v>157</v>
      </c>
      <c r="C95" s="3" t="s">
        <v>63</v>
      </c>
      <c r="D95" s="3" t="s">
        <v>158</v>
      </c>
      <c r="E95" s="3" t="s">
        <v>224</v>
      </c>
      <c r="G95" s="1" t="s">
        <v>90</v>
      </c>
      <c r="H95" s="4" t="s">
        <v>245</v>
      </c>
    </row>
    <row r="96" spans="1:10" x14ac:dyDescent="0.25">
      <c r="A96" s="29" t="s">
        <v>201</v>
      </c>
      <c r="B96" s="4" t="s">
        <v>157</v>
      </c>
      <c r="C96" s="3" t="s">
        <v>63</v>
      </c>
      <c r="D96" s="3" t="s">
        <v>158</v>
      </c>
      <c r="E96" s="3" t="s">
        <v>224</v>
      </c>
      <c r="G96" s="1" t="s">
        <v>93</v>
      </c>
      <c r="H96" s="4" t="s">
        <v>245</v>
      </c>
    </row>
    <row r="97" spans="1:8" x14ac:dyDescent="0.25">
      <c r="A97" s="29" t="s">
        <v>202</v>
      </c>
      <c r="B97" s="4" t="s">
        <v>157</v>
      </c>
      <c r="C97" s="3" t="s">
        <v>63</v>
      </c>
      <c r="D97" s="3" t="s">
        <v>158</v>
      </c>
      <c r="E97" s="3" t="s">
        <v>224</v>
      </c>
      <c r="G97" s="1" t="s">
        <v>93</v>
      </c>
      <c r="H97" s="4" t="s">
        <v>245</v>
      </c>
    </row>
    <row r="98" spans="1:8" x14ac:dyDescent="0.25">
      <c r="A98" s="29" t="s">
        <v>203</v>
      </c>
      <c r="B98" s="4" t="s">
        <v>157</v>
      </c>
      <c r="C98" s="3" t="s">
        <v>63</v>
      </c>
      <c r="D98" s="3" t="s">
        <v>158</v>
      </c>
      <c r="E98" s="3" t="s">
        <v>224</v>
      </c>
      <c r="G98" s="1" t="s">
        <v>93</v>
      </c>
      <c r="H98" s="4" t="s">
        <v>245</v>
      </c>
    </row>
    <row r="99" spans="1:8" x14ac:dyDescent="0.25">
      <c r="A99" s="29" t="s">
        <v>204</v>
      </c>
      <c r="B99" s="4" t="s">
        <v>165</v>
      </c>
      <c r="C99" s="3" t="s">
        <v>63</v>
      </c>
      <c r="D99" s="3" t="s">
        <v>166</v>
      </c>
      <c r="E99" s="3" t="s">
        <v>224</v>
      </c>
      <c r="G99" s="1" t="s">
        <v>93</v>
      </c>
      <c r="H99" s="4" t="s">
        <v>241</v>
      </c>
    </row>
    <row r="100" spans="1:8" x14ac:dyDescent="0.25">
      <c r="A100" s="29" t="s">
        <v>205</v>
      </c>
      <c r="B100" s="4" t="s">
        <v>168</v>
      </c>
      <c r="C100" s="3" t="s">
        <v>250</v>
      </c>
      <c r="D100" s="3" t="s">
        <v>134</v>
      </c>
      <c r="E100" s="3" t="s">
        <v>225</v>
      </c>
      <c r="G100" s="1" t="s">
        <v>92</v>
      </c>
      <c r="H100" s="4" t="s">
        <v>246</v>
      </c>
    </row>
    <row r="101" spans="1:8" x14ac:dyDescent="0.25">
      <c r="A101" s="3" t="s">
        <v>206</v>
      </c>
      <c r="B101" s="4" t="s">
        <v>153</v>
      </c>
      <c r="C101" s="3" t="s">
        <v>251</v>
      </c>
      <c r="D101" s="3" t="s">
        <v>154</v>
      </c>
      <c r="E101" s="3" t="s">
        <v>226</v>
      </c>
      <c r="F101" s="9">
        <v>8.1999999999999993</v>
      </c>
      <c r="G101" s="1" t="s">
        <v>91</v>
      </c>
      <c r="H101" s="4" t="s">
        <v>244</v>
      </c>
    </row>
    <row r="102" spans="1:8" x14ac:dyDescent="0.25">
      <c r="A102" s="3" t="s">
        <v>207</v>
      </c>
      <c r="B102" s="4" t="s">
        <v>153</v>
      </c>
      <c r="C102" s="3" t="s">
        <v>251</v>
      </c>
      <c r="D102" s="3" t="s">
        <v>154</v>
      </c>
      <c r="E102" s="3" t="s">
        <v>227</v>
      </c>
      <c r="F102" s="9">
        <v>9.1999999999999993</v>
      </c>
      <c r="G102" s="1" t="s">
        <v>91</v>
      </c>
      <c r="H102" s="4" t="s">
        <v>244</v>
      </c>
    </row>
    <row r="103" spans="1:8" x14ac:dyDescent="0.25">
      <c r="A103" s="29" t="s">
        <v>208</v>
      </c>
      <c r="B103" s="4" t="s">
        <v>172</v>
      </c>
      <c r="C103" s="3" t="s">
        <v>63</v>
      </c>
      <c r="D103" s="3" t="s">
        <v>166</v>
      </c>
      <c r="E103" s="3" t="s">
        <v>228</v>
      </c>
      <c r="G103" s="1" t="s">
        <v>92</v>
      </c>
      <c r="H103" s="4" t="s">
        <v>241</v>
      </c>
    </row>
    <row r="104" spans="1:8" x14ac:dyDescent="0.25">
      <c r="A104" s="29" t="s">
        <v>209</v>
      </c>
      <c r="B104" s="4" t="s">
        <v>174</v>
      </c>
      <c r="C104" s="3" t="s">
        <v>63</v>
      </c>
      <c r="D104" s="3" t="s">
        <v>13</v>
      </c>
      <c r="E104" s="3" t="s">
        <v>229</v>
      </c>
      <c r="G104" s="1" t="s">
        <v>93</v>
      </c>
      <c r="H104" s="4" t="s">
        <v>241</v>
      </c>
    </row>
    <row r="105" spans="1:8" x14ac:dyDescent="0.25">
      <c r="A105" s="29" t="s">
        <v>209</v>
      </c>
      <c r="B105" s="4" t="s">
        <v>175</v>
      </c>
      <c r="C105" s="3" t="s">
        <v>63</v>
      </c>
      <c r="D105" s="3" t="s">
        <v>13</v>
      </c>
      <c r="E105" s="3" t="s">
        <v>229</v>
      </c>
      <c r="G105" s="1" t="s">
        <v>92</v>
      </c>
      <c r="H105" s="4" t="s">
        <v>241</v>
      </c>
    </row>
    <row r="106" spans="1:8" x14ac:dyDescent="0.25">
      <c r="A106" s="29" t="s">
        <v>210</v>
      </c>
      <c r="B106" s="4" t="s">
        <v>177</v>
      </c>
      <c r="C106" s="3" t="s">
        <v>63</v>
      </c>
      <c r="D106" s="3" t="s">
        <v>166</v>
      </c>
      <c r="E106" s="3" t="s">
        <v>229</v>
      </c>
      <c r="G106" s="1" t="s">
        <v>92</v>
      </c>
      <c r="H106" s="4" t="s">
        <v>241</v>
      </c>
    </row>
    <row r="107" spans="1:8" x14ac:dyDescent="0.25">
      <c r="A107" s="3" t="s">
        <v>211</v>
      </c>
      <c r="B107" s="4" t="s">
        <v>153</v>
      </c>
      <c r="C107" s="3" t="s">
        <v>251</v>
      </c>
      <c r="D107" s="3" t="s">
        <v>154</v>
      </c>
      <c r="E107" s="3" t="s">
        <v>230</v>
      </c>
      <c r="F107" s="9">
        <v>10.199999999999999</v>
      </c>
      <c r="G107" s="1" t="s">
        <v>93</v>
      </c>
      <c r="H107" s="4" t="s">
        <v>244</v>
      </c>
    </row>
    <row r="108" spans="1:8" x14ac:dyDescent="0.25">
      <c r="A108" s="29" t="s">
        <v>212</v>
      </c>
      <c r="B108" s="4" t="s">
        <v>181</v>
      </c>
      <c r="C108" s="3" t="s">
        <v>249</v>
      </c>
      <c r="D108" s="3" t="s">
        <v>55</v>
      </c>
      <c r="E108" s="3" t="s">
        <v>231</v>
      </c>
      <c r="G108" s="1" t="s">
        <v>93</v>
      </c>
      <c r="H108" s="4" t="s">
        <v>247</v>
      </c>
    </row>
    <row r="109" spans="1:8" x14ac:dyDescent="0.25">
      <c r="A109" s="29" t="s">
        <v>213</v>
      </c>
      <c r="B109" s="4" t="s">
        <v>183</v>
      </c>
      <c r="C109" s="3" t="s">
        <v>249</v>
      </c>
      <c r="D109" s="3" t="s">
        <v>55</v>
      </c>
      <c r="E109" s="3" t="s">
        <v>232</v>
      </c>
      <c r="G109" s="1" t="s">
        <v>93</v>
      </c>
      <c r="H109" s="4" t="s">
        <v>247</v>
      </c>
    </row>
    <row r="110" spans="1:8" x14ac:dyDescent="0.25">
      <c r="A110" s="29" t="s">
        <v>214</v>
      </c>
      <c r="B110" s="4" t="s">
        <v>185</v>
      </c>
      <c r="C110" s="3" t="s">
        <v>249</v>
      </c>
      <c r="D110" s="3" t="s">
        <v>186</v>
      </c>
      <c r="E110" s="3" t="s">
        <v>233</v>
      </c>
      <c r="F110" s="9">
        <v>16</v>
      </c>
      <c r="G110" s="1" t="s">
        <v>91</v>
      </c>
      <c r="H110" s="4" t="s">
        <v>247</v>
      </c>
    </row>
  </sheetData>
  <pageMargins left="0.7" right="0.7" top="0.75" bottom="0.75" header="0.3" footer="0.3"/>
  <pageSetup orientation="portrait" r:id="rId1"/>
  <headerFooter>
    <oddFooter>&amp;L&amp;1#&amp;"Calibri"&amp;11&amp;K000000Classification: Protected A</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6</vt:i4>
      </vt:variant>
    </vt:vector>
  </HeadingPairs>
  <TitlesOfParts>
    <vt:vector size="6" baseType="lpstr">
      <vt:lpstr>All data</vt:lpstr>
      <vt:lpstr>Europe</vt:lpstr>
      <vt:lpstr>Africa</vt:lpstr>
      <vt:lpstr>Asia</vt:lpstr>
      <vt:lpstr>North America and Mexico</vt:lpstr>
      <vt:lpstr>Summary Table</vt:lpstr>
    </vt:vector>
  </TitlesOfParts>
  <Company>University of Helsinki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jgsaarin</dc:creator>
  <cp:lastModifiedBy>owner</cp:lastModifiedBy>
  <dcterms:created xsi:type="dcterms:W3CDTF">2010-04-12T13:57:16Z</dcterms:created>
  <dcterms:modified xsi:type="dcterms:W3CDTF">2022-08-13T20:50:47Z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bf2ea38-542c-4b75-bd7d-582ec36a519f_Enabled">
    <vt:lpwstr>true</vt:lpwstr>
  </property>
  <property fmtid="{D5CDD505-2E9C-101B-9397-08002B2CF9AE}" pid="3" name="MSIP_Label_abf2ea38-542c-4b75-bd7d-582ec36a519f_SetDate">
    <vt:lpwstr>2022-08-09T22:20:01Z</vt:lpwstr>
  </property>
  <property fmtid="{D5CDD505-2E9C-101B-9397-08002B2CF9AE}" pid="4" name="MSIP_Label_abf2ea38-542c-4b75-bd7d-582ec36a519f_Method">
    <vt:lpwstr>Standard</vt:lpwstr>
  </property>
  <property fmtid="{D5CDD505-2E9C-101B-9397-08002B2CF9AE}" pid="5" name="MSIP_Label_abf2ea38-542c-4b75-bd7d-582ec36a519f_Name">
    <vt:lpwstr>Protected A</vt:lpwstr>
  </property>
  <property fmtid="{D5CDD505-2E9C-101B-9397-08002B2CF9AE}" pid="6" name="MSIP_Label_abf2ea38-542c-4b75-bd7d-582ec36a519f_SiteId">
    <vt:lpwstr>2bb51c06-af9b-42c5-8bf5-3c3b7b10850b</vt:lpwstr>
  </property>
  <property fmtid="{D5CDD505-2E9C-101B-9397-08002B2CF9AE}" pid="7" name="MSIP_Label_abf2ea38-542c-4b75-bd7d-582ec36a519f_ActionId">
    <vt:lpwstr>c494892e-ca77-482d-ba56-a51623f38b72</vt:lpwstr>
  </property>
  <property fmtid="{D5CDD505-2E9C-101B-9397-08002B2CF9AE}" pid="8" name="MSIP_Label_abf2ea38-542c-4b75-bd7d-582ec36a519f_ContentBits">
    <vt:lpwstr>2</vt:lpwstr>
  </property>
</Properties>
</file>