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Protein_models_partitioning_Akanksha/Resubmission-to-Biology/Pandey_Braun_2020_supplementary_files/Supplementary_File_S4/"/>
    </mc:Choice>
  </mc:AlternateContent>
  <xr:revisionPtr revIDLastSave="0" documentId="13_ncr:1_{79DF6E9C-2882-F94F-8A27-A062429A1E35}" xr6:coauthVersionLast="45" xr6:coauthVersionMax="45" xr10:uidLastSave="{00000000-0000-0000-0000-000000000000}"/>
  <bookViews>
    <workbookView xWindow="360" yWindow="1000" windowWidth="26840" windowHeight="15820" xr2:uid="{9AC0539F-D962-FF44-B1FF-FA10CDD82DD7}"/>
  </bookViews>
  <sheets>
    <sheet name="README" sheetId="9" r:id="rId1"/>
    <sheet name="XB models" sheetId="7" r:id="rId2"/>
    <sheet name="SS models" sheetId="8" r:id="rId3"/>
    <sheet name="C10" sheetId="6" r:id="rId4"/>
    <sheet name="C20" sheetId="5" r:id="rId5"/>
    <sheet name="C30" sheetId="4" r:id="rId6"/>
    <sheet name="C40" sheetId="3" r:id="rId7"/>
    <sheet name="C50" sheetId="2" r:id="rId8"/>
    <sheet name="C60" sheetId="1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7" l="1"/>
  <c r="D56" i="2" l="1"/>
  <c r="C56" i="2"/>
  <c r="AW54" i="2"/>
  <c r="AV53" i="2"/>
  <c r="AW51" i="2"/>
  <c r="AV51" i="2"/>
  <c r="AW50" i="2"/>
  <c r="AV50" i="2"/>
  <c r="AW49" i="2"/>
  <c r="AV49" i="2"/>
  <c r="AW48" i="2"/>
  <c r="AV48" i="2"/>
  <c r="AW47" i="2"/>
  <c r="AV47" i="2"/>
  <c r="AW46" i="2"/>
  <c r="AV46" i="2"/>
  <c r="AW45" i="2"/>
  <c r="AV45" i="2"/>
  <c r="AW44" i="2"/>
  <c r="AV44" i="2"/>
  <c r="AW43" i="2"/>
  <c r="AV43" i="2"/>
  <c r="AW42" i="2"/>
  <c r="AV42" i="2"/>
  <c r="AW41" i="2"/>
  <c r="AV41" i="2"/>
  <c r="AW40" i="2"/>
  <c r="AV40" i="2"/>
  <c r="AW39" i="2"/>
  <c r="AV39" i="2"/>
  <c r="AW38" i="2"/>
  <c r="AV38" i="2"/>
  <c r="AW37" i="2"/>
  <c r="AV37" i="2"/>
  <c r="AW36" i="2"/>
  <c r="AV36" i="2"/>
  <c r="AW35" i="2"/>
  <c r="AV35" i="2"/>
  <c r="AW34" i="2"/>
  <c r="AV34" i="2"/>
  <c r="AW33" i="2"/>
  <c r="AV33" i="2"/>
  <c r="AW32" i="2"/>
  <c r="AV32" i="2"/>
  <c r="AW31" i="2"/>
  <c r="AV31" i="2"/>
  <c r="AW30" i="2"/>
  <c r="AV30" i="2"/>
  <c r="AW29" i="2"/>
  <c r="AV29" i="2"/>
  <c r="AW28" i="2"/>
  <c r="AV28" i="2"/>
  <c r="AW27" i="2"/>
  <c r="AV27" i="2"/>
  <c r="AW26" i="2"/>
  <c r="AV26" i="2"/>
  <c r="AW25" i="2"/>
  <c r="AV25" i="2"/>
  <c r="AW24" i="2"/>
  <c r="AV24" i="2"/>
  <c r="AW23" i="2"/>
  <c r="AV23" i="2"/>
  <c r="AW22" i="2"/>
  <c r="AV22" i="2"/>
  <c r="AW21" i="2"/>
  <c r="AV21" i="2"/>
  <c r="AW20" i="2"/>
  <c r="AV20" i="2"/>
  <c r="AW19" i="2"/>
  <c r="AV19" i="2"/>
  <c r="AW18" i="2"/>
  <c r="AV18" i="2"/>
  <c r="AW17" i="2"/>
  <c r="AV17" i="2"/>
  <c r="AW16" i="2"/>
  <c r="AV16" i="2"/>
  <c r="AW15" i="2"/>
  <c r="AV15" i="2"/>
  <c r="AW14" i="2"/>
  <c r="AV14" i="2"/>
  <c r="AW13" i="2"/>
  <c r="AV13" i="2"/>
  <c r="AW12" i="2"/>
  <c r="AV12" i="2"/>
  <c r="AW11" i="2"/>
  <c r="AV11" i="2"/>
  <c r="AW10" i="2"/>
  <c r="AV10" i="2"/>
  <c r="AW9" i="2"/>
  <c r="AV9" i="2"/>
  <c r="AW8" i="2"/>
  <c r="AV8" i="2"/>
  <c r="AW7" i="2"/>
  <c r="AV7" i="2"/>
  <c r="AW6" i="2"/>
  <c r="AV6" i="2"/>
  <c r="AW5" i="2"/>
  <c r="AV5" i="2"/>
  <c r="AW4" i="2"/>
  <c r="AV4" i="2"/>
  <c r="AW3" i="2"/>
  <c r="AV3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B54" i="2" s="1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B53" i="2" s="1"/>
  <c r="D46" i="3"/>
  <c r="C46" i="3"/>
  <c r="AW44" i="3"/>
  <c r="AV43" i="3"/>
  <c r="AW41" i="3"/>
  <c r="AV41" i="3"/>
  <c r="AW40" i="3"/>
  <c r="AV40" i="3"/>
  <c r="AW39" i="3"/>
  <c r="AV39" i="3"/>
  <c r="AW38" i="3"/>
  <c r="AV38" i="3"/>
  <c r="AW37" i="3"/>
  <c r="AV37" i="3"/>
  <c r="AW36" i="3"/>
  <c r="AV36" i="3"/>
  <c r="AW35" i="3"/>
  <c r="AV35" i="3"/>
  <c r="AW34" i="3"/>
  <c r="AV34" i="3"/>
  <c r="AW33" i="3"/>
  <c r="AV33" i="3"/>
  <c r="AW32" i="3"/>
  <c r="AV32" i="3"/>
  <c r="AW31" i="3"/>
  <c r="AV31" i="3"/>
  <c r="AW30" i="3"/>
  <c r="AV30" i="3"/>
  <c r="AW29" i="3"/>
  <c r="AV29" i="3"/>
  <c r="AW28" i="3"/>
  <c r="AV28" i="3"/>
  <c r="AW27" i="3"/>
  <c r="AV27" i="3"/>
  <c r="AW26" i="3"/>
  <c r="AV26" i="3"/>
  <c r="AW25" i="3"/>
  <c r="AV25" i="3"/>
  <c r="AW24" i="3"/>
  <c r="AV24" i="3"/>
  <c r="AW23" i="3"/>
  <c r="AV23" i="3"/>
  <c r="AW22" i="3"/>
  <c r="AV22" i="3"/>
  <c r="AW21" i="3"/>
  <c r="AV21" i="3"/>
  <c r="AW20" i="3"/>
  <c r="AV20" i="3"/>
  <c r="AW19" i="3"/>
  <c r="AV19" i="3"/>
  <c r="AW18" i="3"/>
  <c r="AV18" i="3"/>
  <c r="AW17" i="3"/>
  <c r="AV17" i="3"/>
  <c r="AW16" i="3"/>
  <c r="AV16" i="3"/>
  <c r="AW15" i="3"/>
  <c r="AV15" i="3"/>
  <c r="AW14" i="3"/>
  <c r="AV14" i="3"/>
  <c r="AW13" i="3"/>
  <c r="AV13" i="3"/>
  <c r="AW12" i="3"/>
  <c r="AV12" i="3"/>
  <c r="AW11" i="3"/>
  <c r="AV11" i="3"/>
  <c r="AW10" i="3"/>
  <c r="AV10" i="3"/>
  <c r="AW9" i="3"/>
  <c r="AV9" i="3"/>
  <c r="AW8" i="3"/>
  <c r="AV8" i="3"/>
  <c r="AW7" i="3"/>
  <c r="AV7" i="3"/>
  <c r="AW6" i="3"/>
  <c r="AV6" i="3"/>
  <c r="AW5" i="3"/>
  <c r="AV5" i="3"/>
  <c r="AW4" i="3"/>
  <c r="AV4" i="3"/>
  <c r="AW3" i="3"/>
  <c r="AV3" i="3"/>
  <c r="AW2" i="3"/>
  <c r="AV2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B44" i="3" s="1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B43" i="3" s="1"/>
  <c r="D36" i="4"/>
  <c r="C36" i="4"/>
  <c r="AW34" i="4"/>
  <c r="AV33" i="4"/>
  <c r="AW31" i="4"/>
  <c r="AV31" i="4"/>
  <c r="AW30" i="4"/>
  <c r="AV30" i="4"/>
  <c r="AW29" i="4"/>
  <c r="AV29" i="4"/>
  <c r="AW28" i="4"/>
  <c r="AV28" i="4"/>
  <c r="AW27" i="4"/>
  <c r="AV27" i="4"/>
  <c r="AW26" i="4"/>
  <c r="AV26" i="4"/>
  <c r="AW25" i="4"/>
  <c r="AV25" i="4"/>
  <c r="AW24" i="4"/>
  <c r="AV24" i="4"/>
  <c r="AW23" i="4"/>
  <c r="AV23" i="4"/>
  <c r="AW22" i="4"/>
  <c r="AV22" i="4"/>
  <c r="AW21" i="4"/>
  <c r="AV21" i="4"/>
  <c r="AW20" i="4"/>
  <c r="AV20" i="4"/>
  <c r="AW19" i="4"/>
  <c r="AV19" i="4"/>
  <c r="AW18" i="4"/>
  <c r="AV18" i="4"/>
  <c r="AW17" i="4"/>
  <c r="AV17" i="4"/>
  <c r="AW16" i="4"/>
  <c r="AV16" i="4"/>
  <c r="AW15" i="4"/>
  <c r="AV15" i="4"/>
  <c r="AW14" i="4"/>
  <c r="AV14" i="4"/>
  <c r="AW13" i="4"/>
  <c r="AV13" i="4"/>
  <c r="AW12" i="4"/>
  <c r="AV12" i="4"/>
  <c r="AW11" i="4"/>
  <c r="AV11" i="4"/>
  <c r="AW10" i="4"/>
  <c r="AV10" i="4"/>
  <c r="AW9" i="4"/>
  <c r="AV9" i="4"/>
  <c r="AW8" i="4"/>
  <c r="AV8" i="4"/>
  <c r="AW7" i="4"/>
  <c r="AV7" i="4"/>
  <c r="AW6" i="4"/>
  <c r="AV6" i="4"/>
  <c r="AW5" i="4"/>
  <c r="AV5" i="4"/>
  <c r="AW4" i="4"/>
  <c r="AV4" i="4"/>
  <c r="AW3" i="4"/>
  <c r="AV3" i="4"/>
  <c r="AV2" i="4"/>
  <c r="AW2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B34" i="4" s="1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B33" i="4" s="1"/>
  <c r="D26" i="5"/>
  <c r="C26" i="5"/>
  <c r="AW24" i="5"/>
  <c r="AV23" i="5"/>
  <c r="AW21" i="5"/>
  <c r="AV21" i="5"/>
  <c r="AW20" i="5"/>
  <c r="AV20" i="5"/>
  <c r="AW19" i="5"/>
  <c r="AV19" i="5"/>
  <c r="AW18" i="5"/>
  <c r="AV18" i="5"/>
  <c r="AW17" i="5"/>
  <c r="AV17" i="5"/>
  <c r="AW16" i="5"/>
  <c r="AV16" i="5"/>
  <c r="AW15" i="5"/>
  <c r="AV15" i="5"/>
  <c r="AW14" i="5"/>
  <c r="AV14" i="5"/>
  <c r="AW13" i="5"/>
  <c r="AV13" i="5"/>
  <c r="AW12" i="5"/>
  <c r="AV12" i="5"/>
  <c r="AW11" i="5"/>
  <c r="AV11" i="5"/>
  <c r="AW10" i="5"/>
  <c r="AV10" i="5"/>
  <c r="AW9" i="5"/>
  <c r="AV9" i="5"/>
  <c r="AW8" i="5"/>
  <c r="AV8" i="5"/>
  <c r="AW7" i="5"/>
  <c r="AV7" i="5"/>
  <c r="AW6" i="5"/>
  <c r="AV6" i="5"/>
  <c r="AW5" i="5"/>
  <c r="AV5" i="5"/>
  <c r="AW4" i="5"/>
  <c r="AV4" i="5"/>
  <c r="AW3" i="5"/>
  <c r="AV3" i="5"/>
  <c r="AW2" i="5"/>
  <c r="AV2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B24" i="5" s="1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B23" i="5" s="1"/>
  <c r="AV2" i="6"/>
  <c r="D66" i="1"/>
  <c r="C66" i="1"/>
  <c r="AW64" i="1"/>
  <c r="AV63" i="1"/>
  <c r="AW61" i="1"/>
  <c r="AV61" i="1"/>
  <c r="AW60" i="1"/>
  <c r="AV60" i="1"/>
  <c r="AW59" i="1"/>
  <c r="AV59" i="1"/>
  <c r="AW58" i="1"/>
  <c r="AV58" i="1"/>
  <c r="AW57" i="1"/>
  <c r="AV57" i="1"/>
  <c r="AW56" i="1"/>
  <c r="AV56" i="1"/>
  <c r="AW55" i="1"/>
  <c r="AV55" i="1"/>
  <c r="AW54" i="1"/>
  <c r="AV54" i="1"/>
  <c r="AW53" i="1"/>
  <c r="AV53" i="1"/>
  <c r="AW52" i="1"/>
  <c r="AV52" i="1"/>
  <c r="AW51" i="1"/>
  <c r="AV51" i="1"/>
  <c r="AW50" i="1"/>
  <c r="AV50" i="1"/>
  <c r="AW49" i="1"/>
  <c r="AV49" i="1"/>
  <c r="AW48" i="1"/>
  <c r="AV48" i="1"/>
  <c r="AW47" i="1"/>
  <c r="AV47" i="1"/>
  <c r="AW46" i="1"/>
  <c r="AV46" i="1"/>
  <c r="AW45" i="1"/>
  <c r="AV45" i="1"/>
  <c r="AW44" i="1"/>
  <c r="AV44" i="1"/>
  <c r="AW43" i="1"/>
  <c r="AV43" i="1"/>
  <c r="AW42" i="1"/>
  <c r="AV42" i="1"/>
  <c r="AW41" i="1"/>
  <c r="AV41" i="1"/>
  <c r="AW40" i="1"/>
  <c r="AV40" i="1"/>
  <c r="AW39" i="1"/>
  <c r="AV39" i="1"/>
  <c r="AW38" i="1"/>
  <c r="AV38" i="1"/>
  <c r="AW37" i="1"/>
  <c r="AV37" i="1"/>
  <c r="AW36" i="1"/>
  <c r="AV36" i="1"/>
  <c r="AW35" i="1"/>
  <c r="AV35" i="1"/>
  <c r="AW34" i="1"/>
  <c r="AV34" i="1"/>
  <c r="AW33" i="1"/>
  <c r="AV33" i="1"/>
  <c r="AW32" i="1"/>
  <c r="AV32" i="1"/>
  <c r="AW31" i="1"/>
  <c r="AV31" i="1"/>
  <c r="AW30" i="1"/>
  <c r="AV30" i="1"/>
  <c r="AW29" i="1"/>
  <c r="AV29" i="1"/>
  <c r="AW28" i="1"/>
  <c r="AV28" i="1"/>
  <c r="AW27" i="1"/>
  <c r="AV27" i="1"/>
  <c r="AW26" i="1"/>
  <c r="AV26" i="1"/>
  <c r="AW25" i="1"/>
  <c r="AV25" i="1"/>
  <c r="AW24" i="1"/>
  <c r="AV24" i="1"/>
  <c r="AW23" i="1"/>
  <c r="AV23" i="1"/>
  <c r="AW22" i="1"/>
  <c r="AV22" i="1"/>
  <c r="AW21" i="1"/>
  <c r="AV21" i="1"/>
  <c r="AW20" i="1"/>
  <c r="AV20" i="1"/>
  <c r="AW19" i="1"/>
  <c r="AV19" i="1"/>
  <c r="AW18" i="1"/>
  <c r="AV18" i="1"/>
  <c r="AW17" i="1"/>
  <c r="AV17" i="1"/>
  <c r="AW16" i="1"/>
  <c r="AV16" i="1"/>
  <c r="AW15" i="1"/>
  <c r="AV15" i="1"/>
  <c r="AW14" i="1"/>
  <c r="AV14" i="1"/>
  <c r="AW13" i="1"/>
  <c r="AV13" i="1"/>
  <c r="AW12" i="1"/>
  <c r="AV12" i="1"/>
  <c r="AW11" i="1"/>
  <c r="AV11" i="1"/>
  <c r="AW10" i="1"/>
  <c r="AV10" i="1"/>
  <c r="AW9" i="1"/>
  <c r="AV9" i="1"/>
  <c r="AW8" i="1"/>
  <c r="AV8" i="1"/>
  <c r="AW7" i="1"/>
  <c r="AV7" i="1"/>
  <c r="AW6" i="1"/>
  <c r="AV6" i="1"/>
  <c r="AW5" i="1"/>
  <c r="AV5" i="1"/>
  <c r="AW4" i="1"/>
  <c r="AV4" i="1"/>
  <c r="AW3" i="1"/>
  <c r="AV3" i="1"/>
  <c r="AW2" i="1"/>
  <c r="AV2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B64" i="1" s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B63" i="1" s="1"/>
  <c r="C16" i="6"/>
  <c r="B13" i="6"/>
  <c r="AV13" i="6" s="1"/>
  <c r="AV11" i="6"/>
  <c r="AV10" i="6"/>
  <c r="AV9" i="6"/>
  <c r="AV8" i="6"/>
  <c r="AV7" i="6"/>
  <c r="AV6" i="6"/>
  <c r="AV5" i="6"/>
  <c r="AV4" i="6"/>
  <c r="AV3" i="6"/>
  <c r="AW2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D16" i="6"/>
  <c r="AW14" i="6"/>
  <c r="AW11" i="6"/>
  <c r="AW10" i="6"/>
  <c r="AW9" i="6"/>
  <c r="AW8" i="6"/>
  <c r="AW7" i="6"/>
  <c r="AW6" i="6"/>
  <c r="AW5" i="6"/>
  <c r="AW4" i="6"/>
  <c r="AW3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B14" i="6" s="1"/>
  <c r="L23" i="8" l="1"/>
  <c r="K23" i="8"/>
  <c r="J23" i="8"/>
  <c r="I23" i="8"/>
  <c r="H23" i="8"/>
  <c r="G23" i="8"/>
  <c r="E23" i="8"/>
  <c r="D23" i="8"/>
  <c r="C23" i="8"/>
  <c r="B23" i="8"/>
  <c r="B23" i="7"/>
  <c r="AU21" i="8"/>
  <c r="AT21" i="8"/>
  <c r="AS21" i="8"/>
  <c r="AR21" i="8"/>
  <c r="AQ21" i="8"/>
  <c r="AP21" i="8"/>
  <c r="AN21" i="8"/>
  <c r="AM21" i="8"/>
  <c r="AL21" i="8"/>
  <c r="AK21" i="8"/>
  <c r="AU20" i="8"/>
  <c r="AT20" i="8"/>
  <c r="AS20" i="8"/>
  <c r="AR20" i="8"/>
  <c r="AQ20" i="8"/>
  <c r="AP20" i="8"/>
  <c r="AN20" i="8"/>
  <c r="AM20" i="8"/>
  <c r="AL20" i="8"/>
  <c r="AK20" i="8"/>
  <c r="AU19" i="8"/>
  <c r="AT19" i="8"/>
  <c r="AS19" i="8"/>
  <c r="AR19" i="8"/>
  <c r="AQ19" i="8"/>
  <c r="AP19" i="8"/>
  <c r="AN19" i="8"/>
  <c r="AM19" i="8"/>
  <c r="AL19" i="8"/>
  <c r="AK19" i="8"/>
  <c r="AU18" i="8"/>
  <c r="AT18" i="8"/>
  <c r="AS18" i="8"/>
  <c r="AR18" i="8"/>
  <c r="AQ18" i="8"/>
  <c r="AP18" i="8"/>
  <c r="AN18" i="8"/>
  <c r="AM18" i="8"/>
  <c r="AL18" i="8"/>
  <c r="AK18" i="8"/>
  <c r="AU17" i="8"/>
  <c r="AT17" i="8"/>
  <c r="AS17" i="8"/>
  <c r="AR17" i="8"/>
  <c r="AQ17" i="8"/>
  <c r="AP17" i="8"/>
  <c r="AN17" i="8"/>
  <c r="AM17" i="8"/>
  <c r="AL17" i="8"/>
  <c r="AK17" i="8"/>
  <c r="AU16" i="8"/>
  <c r="AT16" i="8"/>
  <c r="AS16" i="8"/>
  <c r="AR16" i="8"/>
  <c r="AQ16" i="8"/>
  <c r="AP16" i="8"/>
  <c r="AN16" i="8"/>
  <c r="AM16" i="8"/>
  <c r="AL16" i="8"/>
  <c r="AK16" i="8"/>
  <c r="AU15" i="8"/>
  <c r="AT15" i="8"/>
  <c r="AS15" i="8"/>
  <c r="AR15" i="8"/>
  <c r="AQ15" i="8"/>
  <c r="AP15" i="8"/>
  <c r="AN15" i="8"/>
  <c r="AM15" i="8"/>
  <c r="AL15" i="8"/>
  <c r="AK15" i="8"/>
  <c r="AU14" i="8"/>
  <c r="AT14" i="8"/>
  <c r="AS14" i="8"/>
  <c r="AR14" i="8"/>
  <c r="AQ14" i="8"/>
  <c r="AP14" i="8"/>
  <c r="AN14" i="8"/>
  <c r="AM14" i="8"/>
  <c r="AL14" i="8"/>
  <c r="AK14" i="8"/>
  <c r="AU13" i="8"/>
  <c r="AT13" i="8"/>
  <c r="AS13" i="8"/>
  <c r="AR13" i="8"/>
  <c r="AQ13" i="8"/>
  <c r="AP13" i="8"/>
  <c r="AN13" i="8"/>
  <c r="AM13" i="8"/>
  <c r="AL13" i="8"/>
  <c r="AK13" i="8"/>
  <c r="AU12" i="8"/>
  <c r="AT12" i="8"/>
  <c r="AS12" i="8"/>
  <c r="AR12" i="8"/>
  <c r="AQ12" i="8"/>
  <c r="AP12" i="8"/>
  <c r="AN12" i="8"/>
  <c r="AM12" i="8"/>
  <c r="AL12" i="8"/>
  <c r="AK12" i="8"/>
  <c r="AU11" i="8"/>
  <c r="AT11" i="8"/>
  <c r="AS11" i="8"/>
  <c r="AR11" i="8"/>
  <c r="AQ11" i="8"/>
  <c r="AP11" i="8"/>
  <c r="AN11" i="8"/>
  <c r="AM11" i="8"/>
  <c r="AL11" i="8"/>
  <c r="AK11" i="8"/>
  <c r="AU10" i="8"/>
  <c r="AT10" i="8"/>
  <c r="AS10" i="8"/>
  <c r="AR10" i="8"/>
  <c r="AQ10" i="8"/>
  <c r="AP10" i="8"/>
  <c r="AN10" i="8"/>
  <c r="AM10" i="8"/>
  <c r="AL10" i="8"/>
  <c r="AK10" i="8"/>
  <c r="AU9" i="8"/>
  <c r="AT9" i="8"/>
  <c r="AS9" i="8"/>
  <c r="AR9" i="8"/>
  <c r="AQ9" i="8"/>
  <c r="AP9" i="8"/>
  <c r="AN9" i="8"/>
  <c r="AM9" i="8"/>
  <c r="AL9" i="8"/>
  <c r="AK9" i="8"/>
  <c r="AU8" i="8"/>
  <c r="AT8" i="8"/>
  <c r="AS8" i="8"/>
  <c r="AR8" i="8"/>
  <c r="AQ8" i="8"/>
  <c r="AP8" i="8"/>
  <c r="AN8" i="8"/>
  <c r="AM8" i="8"/>
  <c r="AL8" i="8"/>
  <c r="AK8" i="8"/>
  <c r="AU7" i="8"/>
  <c r="AT7" i="8"/>
  <c r="AS7" i="8"/>
  <c r="AR7" i="8"/>
  <c r="AQ7" i="8"/>
  <c r="AP7" i="8"/>
  <c r="AN7" i="8"/>
  <c r="AM7" i="8"/>
  <c r="AL7" i="8"/>
  <c r="AK7" i="8"/>
  <c r="AU6" i="8"/>
  <c r="AT6" i="8"/>
  <c r="AS6" i="8"/>
  <c r="AR6" i="8"/>
  <c r="AQ6" i="8"/>
  <c r="AP6" i="8"/>
  <c r="AN6" i="8"/>
  <c r="AM6" i="8"/>
  <c r="AL6" i="8"/>
  <c r="AK6" i="8"/>
  <c r="AU5" i="8"/>
  <c r="AT5" i="8"/>
  <c r="AS5" i="8"/>
  <c r="AR5" i="8"/>
  <c r="AQ5" i="8"/>
  <c r="AP5" i="8"/>
  <c r="AN5" i="8"/>
  <c r="AM5" i="8"/>
  <c r="AL5" i="8"/>
  <c r="AK5" i="8"/>
  <c r="AU4" i="8"/>
  <c r="AT4" i="8"/>
  <c r="AS4" i="8"/>
  <c r="AR4" i="8"/>
  <c r="AQ4" i="8"/>
  <c r="AP4" i="8"/>
  <c r="AN4" i="8"/>
  <c r="AM4" i="8"/>
  <c r="AL4" i="8"/>
  <c r="AK4" i="8"/>
  <c r="AU3" i="8"/>
  <c r="AT3" i="8"/>
  <c r="AS3" i="8"/>
  <c r="AR3" i="8"/>
  <c r="AQ3" i="8"/>
  <c r="AP3" i="8"/>
  <c r="AN3" i="8"/>
  <c r="AM3" i="8"/>
  <c r="AL3" i="8"/>
  <c r="AK3" i="8"/>
  <c r="AU2" i="8"/>
  <c r="AT2" i="8"/>
  <c r="AS2" i="8"/>
  <c r="AR2" i="8"/>
  <c r="AQ2" i="8"/>
  <c r="AP2" i="8"/>
  <c r="AN2" i="8"/>
  <c r="AM2" i="8"/>
  <c r="AL2" i="8"/>
  <c r="AK2" i="8"/>
  <c r="K2" i="7"/>
  <c r="AI21" i="8"/>
  <c r="AH21" i="8"/>
  <c r="AI20" i="8"/>
  <c r="AH20" i="8"/>
  <c r="AI19" i="8"/>
  <c r="AH19" i="8"/>
  <c r="AI18" i="8"/>
  <c r="AH18" i="8"/>
  <c r="AI17" i="8"/>
  <c r="AH17" i="8"/>
  <c r="AI16" i="8"/>
  <c r="AH16" i="8"/>
  <c r="AI15" i="8"/>
  <c r="AH15" i="8"/>
  <c r="AI14" i="8"/>
  <c r="AH14" i="8"/>
  <c r="AI13" i="8"/>
  <c r="AH13" i="8"/>
  <c r="AI12" i="8"/>
  <c r="AH12" i="8"/>
  <c r="AI11" i="8"/>
  <c r="AH11" i="8"/>
  <c r="AI10" i="8"/>
  <c r="AH10" i="8"/>
  <c r="AI9" i="8"/>
  <c r="AH9" i="8"/>
  <c r="AI8" i="8"/>
  <c r="AH8" i="8"/>
  <c r="AI7" i="8"/>
  <c r="AH7" i="8"/>
  <c r="AI6" i="8"/>
  <c r="AH6" i="8"/>
  <c r="AI5" i="8"/>
  <c r="AH5" i="8"/>
  <c r="AI4" i="8"/>
  <c r="AH4" i="8"/>
  <c r="AI3" i="8"/>
  <c r="AH3" i="8"/>
  <c r="AI2" i="8"/>
  <c r="AH2" i="8"/>
  <c r="AE2" i="8"/>
  <c r="AD2" i="8"/>
  <c r="AE21" i="8"/>
  <c r="AD21" i="8"/>
  <c r="AE20" i="8"/>
  <c r="AD20" i="8"/>
  <c r="AE19" i="8"/>
  <c r="AD19" i="8"/>
  <c r="AE18" i="8"/>
  <c r="AD18" i="8"/>
  <c r="AE17" i="8"/>
  <c r="AD17" i="8"/>
  <c r="AE16" i="8"/>
  <c r="AD16" i="8"/>
  <c r="AE15" i="8"/>
  <c r="AD15" i="8"/>
  <c r="AE14" i="8"/>
  <c r="AD14" i="8"/>
  <c r="AE13" i="8"/>
  <c r="AD13" i="8"/>
  <c r="AE12" i="8"/>
  <c r="AD12" i="8"/>
  <c r="AE11" i="8"/>
  <c r="AD11" i="8"/>
  <c r="AE10" i="8"/>
  <c r="AD10" i="8"/>
  <c r="AE9" i="8"/>
  <c r="AD9" i="8"/>
  <c r="AE8" i="8"/>
  <c r="AD8" i="8"/>
  <c r="AE7" i="8"/>
  <c r="AD7" i="8"/>
  <c r="AE6" i="8"/>
  <c r="AD6" i="8"/>
  <c r="AE5" i="8"/>
  <c r="AD5" i="8"/>
  <c r="AE4" i="8"/>
  <c r="AD4" i="8"/>
  <c r="AE3" i="8"/>
  <c r="AD3" i="8"/>
  <c r="Y21" i="8"/>
  <c r="X21" i="8"/>
  <c r="Y20" i="8"/>
  <c r="X20" i="8"/>
  <c r="Y19" i="8"/>
  <c r="X19" i="8"/>
  <c r="Y18" i="8"/>
  <c r="X18" i="8"/>
  <c r="Y17" i="8"/>
  <c r="X17" i="8"/>
  <c r="Y16" i="8"/>
  <c r="X16" i="8"/>
  <c r="Y15" i="8"/>
  <c r="X15" i="8"/>
  <c r="Y14" i="8"/>
  <c r="X14" i="8"/>
  <c r="Y13" i="8"/>
  <c r="X13" i="8"/>
  <c r="Y12" i="8"/>
  <c r="X12" i="8"/>
  <c r="Y11" i="8"/>
  <c r="X11" i="8"/>
  <c r="Y10" i="8"/>
  <c r="X10" i="8"/>
  <c r="Y9" i="8"/>
  <c r="X9" i="8"/>
  <c r="Y8" i="8"/>
  <c r="X8" i="8"/>
  <c r="Y7" i="8"/>
  <c r="X7" i="8"/>
  <c r="Y6" i="8"/>
  <c r="X6" i="8"/>
  <c r="Y5" i="8"/>
  <c r="X5" i="8"/>
  <c r="Y4" i="8"/>
  <c r="X4" i="8"/>
  <c r="Y3" i="8"/>
  <c r="X3" i="8"/>
  <c r="Y2" i="8"/>
  <c r="X2" i="8"/>
  <c r="S21" i="8"/>
  <c r="Q21" i="8"/>
  <c r="O21" i="8"/>
  <c r="S20" i="8"/>
  <c r="Q20" i="8"/>
  <c r="O20" i="8"/>
  <c r="S19" i="8"/>
  <c r="Q19" i="8"/>
  <c r="O19" i="8"/>
  <c r="S18" i="8"/>
  <c r="Q18" i="8"/>
  <c r="O18" i="8"/>
  <c r="S17" i="8"/>
  <c r="Q17" i="8"/>
  <c r="O17" i="8"/>
  <c r="S16" i="8"/>
  <c r="Q16" i="8"/>
  <c r="O16" i="8"/>
  <c r="S15" i="8"/>
  <c r="Q15" i="8"/>
  <c r="O15" i="8"/>
  <c r="S14" i="8"/>
  <c r="Q14" i="8"/>
  <c r="O14" i="8"/>
  <c r="S13" i="8"/>
  <c r="Q13" i="8"/>
  <c r="O13" i="8"/>
  <c r="S12" i="8"/>
  <c r="Q12" i="8"/>
  <c r="O12" i="8"/>
  <c r="S11" i="8"/>
  <c r="Q11" i="8"/>
  <c r="O11" i="8"/>
  <c r="S10" i="8"/>
  <c r="Q10" i="8"/>
  <c r="O10" i="8"/>
  <c r="S9" i="8"/>
  <c r="Q9" i="8"/>
  <c r="O9" i="8"/>
  <c r="S8" i="8"/>
  <c r="Q8" i="8"/>
  <c r="O8" i="8"/>
  <c r="S7" i="8"/>
  <c r="Q7" i="8"/>
  <c r="O7" i="8"/>
  <c r="S6" i="8"/>
  <c r="Q6" i="8"/>
  <c r="O6" i="8"/>
  <c r="S5" i="8"/>
  <c r="Q5" i="8"/>
  <c r="O5" i="8"/>
  <c r="S4" i="8"/>
  <c r="Q4" i="8"/>
  <c r="O4" i="8"/>
  <c r="S3" i="8"/>
  <c r="Q3" i="8"/>
  <c r="O3" i="8"/>
  <c r="S2" i="8"/>
  <c r="Q2" i="8"/>
  <c r="O2" i="8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E23" i="7"/>
  <c r="D23" i="7"/>
  <c r="C23" i="7"/>
  <c r="N21" i="7"/>
  <c r="M21" i="7"/>
  <c r="L21" i="7"/>
  <c r="N20" i="7"/>
  <c r="M20" i="7"/>
  <c r="L20" i="7"/>
  <c r="N19" i="7"/>
  <c r="M19" i="7"/>
  <c r="L19" i="7"/>
  <c r="N18" i="7"/>
  <c r="M18" i="7"/>
  <c r="L18" i="7"/>
  <c r="N17" i="7"/>
  <c r="M17" i="7"/>
  <c r="L17" i="7"/>
  <c r="N16" i="7"/>
  <c r="M16" i="7"/>
  <c r="L16" i="7"/>
  <c r="N15" i="7"/>
  <c r="M15" i="7"/>
  <c r="L15" i="7"/>
  <c r="N14" i="7"/>
  <c r="M14" i="7"/>
  <c r="L14" i="7"/>
  <c r="N13" i="7"/>
  <c r="M13" i="7"/>
  <c r="L13" i="7"/>
  <c r="N12" i="7"/>
  <c r="M12" i="7"/>
  <c r="L12" i="7"/>
  <c r="N11" i="7"/>
  <c r="M11" i="7"/>
  <c r="L11" i="7"/>
  <c r="N10" i="7"/>
  <c r="M10" i="7"/>
  <c r="L10" i="7"/>
  <c r="N9" i="7"/>
  <c r="M9" i="7"/>
  <c r="L9" i="7"/>
  <c r="N8" i="7"/>
  <c r="M8" i="7"/>
  <c r="L8" i="7"/>
  <c r="N7" i="7"/>
  <c r="M7" i="7"/>
  <c r="L7" i="7"/>
  <c r="N6" i="7"/>
  <c r="M6" i="7"/>
  <c r="L6" i="7"/>
  <c r="N5" i="7"/>
  <c r="M5" i="7"/>
  <c r="L5" i="7"/>
  <c r="N4" i="7"/>
  <c r="M4" i="7"/>
  <c r="L4" i="7"/>
  <c r="N3" i="7"/>
  <c r="M3" i="7"/>
  <c r="L3" i="7"/>
  <c r="N2" i="7"/>
  <c r="M2" i="7"/>
  <c r="L2" i="7"/>
  <c r="I2" i="7"/>
  <c r="H3" i="7"/>
  <c r="I3" i="7"/>
  <c r="H4" i="7"/>
  <c r="I4" i="7"/>
  <c r="H5" i="7"/>
  <c r="I5" i="7"/>
  <c r="H6" i="7"/>
  <c r="I6" i="7"/>
  <c r="H7" i="7"/>
  <c r="I7" i="7"/>
  <c r="H8" i="7"/>
  <c r="I8" i="7"/>
  <c r="H9" i="7"/>
  <c r="I9" i="7"/>
  <c r="H10" i="7"/>
  <c r="I10" i="7"/>
  <c r="H11" i="7"/>
  <c r="I11" i="7"/>
  <c r="H12" i="7"/>
  <c r="I12" i="7"/>
  <c r="H13" i="7"/>
  <c r="I13" i="7"/>
  <c r="H14" i="7"/>
  <c r="I14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B14" i="5"/>
  <c r="B18" i="6"/>
  <c r="B16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AC11" i="6"/>
  <c r="AB11" i="6"/>
  <c r="AA11" i="6"/>
  <c r="B11" i="6" s="1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B10" i="6" s="1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G9" i="6"/>
  <c r="AF9" i="6"/>
  <c r="AE9" i="6"/>
  <c r="AD9" i="6"/>
  <c r="AC9" i="6"/>
  <c r="B9" i="6" s="1"/>
  <c r="AB9" i="6"/>
  <c r="AA9" i="6"/>
  <c r="AT8" i="6"/>
  <c r="AS8" i="6"/>
  <c r="AR8" i="6"/>
  <c r="AQ8" i="6"/>
  <c r="AP8" i="6"/>
  <c r="AO8" i="6"/>
  <c r="AN8" i="6"/>
  <c r="AM8" i="6"/>
  <c r="AL8" i="6"/>
  <c r="AK8" i="6"/>
  <c r="AJ8" i="6"/>
  <c r="AI8" i="6"/>
  <c r="AH8" i="6"/>
  <c r="AG8" i="6"/>
  <c r="AF8" i="6"/>
  <c r="AE8" i="6"/>
  <c r="AD8" i="6"/>
  <c r="AC8" i="6"/>
  <c r="B8" i="6" s="1"/>
  <c r="AB8" i="6"/>
  <c r="AA8" i="6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B7" i="6" s="1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B6" i="6" s="1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B5" i="6" s="1"/>
  <c r="AB5" i="6"/>
  <c r="AA5" i="6"/>
  <c r="AT4" i="6"/>
  <c r="AS4" i="6"/>
  <c r="AR4" i="6"/>
  <c r="AQ4" i="6"/>
  <c r="AP4" i="6"/>
  <c r="AO4" i="6"/>
  <c r="AN4" i="6"/>
  <c r="AM4" i="6"/>
  <c r="AL4" i="6"/>
  <c r="AK4" i="6"/>
  <c r="AJ4" i="6"/>
  <c r="AI4" i="6"/>
  <c r="AH4" i="6"/>
  <c r="AG4" i="6"/>
  <c r="AF4" i="6"/>
  <c r="AE4" i="6"/>
  <c r="AD4" i="6"/>
  <c r="AC4" i="6"/>
  <c r="B4" i="6" s="1"/>
  <c r="AB4" i="6"/>
  <c r="AA4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B3" i="6" s="1"/>
  <c r="AT2" i="6"/>
  <c r="AS2" i="6"/>
  <c r="AR2" i="6"/>
  <c r="AQ2" i="6"/>
  <c r="AP2" i="6"/>
  <c r="AO2" i="6"/>
  <c r="AN2" i="6"/>
  <c r="AM2" i="6"/>
  <c r="AL2" i="6"/>
  <c r="AK2" i="6"/>
  <c r="AJ2" i="6"/>
  <c r="AI2" i="6"/>
  <c r="AH2" i="6"/>
  <c r="AG2" i="6"/>
  <c r="AF2" i="6"/>
  <c r="AE2" i="6"/>
  <c r="AD2" i="6"/>
  <c r="AC2" i="6"/>
  <c r="AB2" i="6"/>
  <c r="AA2" i="6"/>
  <c r="B2" i="6" s="1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B21" i="5" s="1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B20" i="5" s="1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B19" i="5" s="1"/>
  <c r="AB19" i="5"/>
  <c r="AA19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B18" i="5" s="1"/>
  <c r="AB18" i="5"/>
  <c r="AA18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B17" i="5" s="1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B16" i="5" s="1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B15" i="5" s="1"/>
  <c r="AB15" i="5"/>
  <c r="AA15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B13" i="5" s="1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B12" i="5" s="1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B11" i="5" s="1"/>
  <c r="AB11" i="5"/>
  <c r="AA11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B10" i="5" s="1"/>
  <c r="AB10" i="5"/>
  <c r="AA10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B9" i="5" s="1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B8" i="5" s="1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B7" i="5" s="1"/>
  <c r="AB7" i="5"/>
  <c r="AA7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B6" i="5" s="1"/>
  <c r="AB6" i="5"/>
  <c r="AA6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B5" i="5" s="1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B4" i="5" s="1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B3" i="5" s="1"/>
  <c r="AB3" i="5"/>
  <c r="AA3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B2" i="5" s="1"/>
  <c r="AB2" i="5"/>
  <c r="AA2" i="5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B31" i="4" s="1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B30" i="4" s="1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B29" i="4" s="1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B28" i="4" s="1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B27" i="4" s="1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B26" i="4" s="1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B25" i="4" s="1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B24" i="4" s="1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B23" i="4" s="1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B22" i="4" s="1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B21" i="4" s="1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B20" i="4" s="1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B19" i="4" s="1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B18" i="4" s="1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B17" i="4" s="1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B16" i="4" s="1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B15" i="4" s="1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B14" i="4" s="1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B13" i="4" s="1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B12" i="4" s="1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B11" i="4" s="1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B10" i="4" s="1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B9" i="4" s="1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B8" i="4" s="1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B7" i="4" s="1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B6" i="4" s="1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B5" i="4" s="1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B4" i="4" s="1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B3" i="4" s="1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B2" i="4" s="1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B41" i="3" s="1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B40" i="3" s="1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B39" i="3" s="1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B38" i="3" s="1"/>
  <c r="AC38" i="3"/>
  <c r="AB38" i="3"/>
  <c r="AA38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B37" i="3" s="1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B36" i="3" s="1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B35" i="3" s="1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B34" i="3" s="1"/>
  <c r="AC34" i="3"/>
  <c r="AB34" i="3"/>
  <c r="AA34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B33" i="3" s="1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B32" i="3" s="1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B31" i="3" s="1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B30" i="3" s="1"/>
  <c r="AC30" i="3"/>
  <c r="AB30" i="3"/>
  <c r="AA30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B29" i="3" s="1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B28" i="3" s="1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B27" i="3" s="1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B26" i="3" s="1"/>
  <c r="AC26" i="3"/>
  <c r="AB26" i="3"/>
  <c r="AA26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B25" i="3" s="1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B24" i="3" s="1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B23" i="3" s="1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B22" i="3" s="1"/>
  <c r="AC22" i="3"/>
  <c r="AB22" i="3"/>
  <c r="AA22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B21" i="3" s="1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B20" i="3" s="1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B19" i="3" s="1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B18" i="3" s="1"/>
  <c r="AC18" i="3"/>
  <c r="AB18" i="3"/>
  <c r="AA18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B17" i="3" s="1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B16" i="3" s="1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B15" i="3" s="1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B14" i="3" s="1"/>
  <c r="AC14" i="3"/>
  <c r="AB14" i="3"/>
  <c r="AA14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B13" i="3" s="1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B12" i="3" s="1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B11" i="3" s="1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B10" i="3" s="1"/>
  <c r="AC10" i="3"/>
  <c r="AB10" i="3"/>
  <c r="AA10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B9" i="3" s="1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B8" i="3" s="1"/>
  <c r="AT7" i="3"/>
  <c r="AS7" i="3"/>
  <c r="AR7" i="3"/>
  <c r="AQ7" i="3"/>
  <c r="AP7" i="3"/>
  <c r="AO7" i="3"/>
  <c r="AN7" i="3"/>
  <c r="AM7" i="3"/>
  <c r="AL7" i="3"/>
  <c r="AK7" i="3"/>
  <c r="AJ7" i="3"/>
  <c r="AI7" i="3"/>
  <c r="AH7" i="3"/>
  <c r="AG7" i="3"/>
  <c r="AF7" i="3"/>
  <c r="AE7" i="3"/>
  <c r="AD7" i="3"/>
  <c r="AC7" i="3"/>
  <c r="AB7" i="3"/>
  <c r="AA7" i="3"/>
  <c r="B7" i="3" s="1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F6" i="3"/>
  <c r="AE6" i="3"/>
  <c r="AD6" i="3"/>
  <c r="B6" i="3" s="1"/>
  <c r="AC6" i="3"/>
  <c r="AB6" i="3"/>
  <c r="AA6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B5" i="3" s="1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B4" i="3" s="1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B3" i="3" s="1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B2" i="3" s="1"/>
  <c r="AA2" i="3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B49" i="2" s="1"/>
  <c r="AA49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B48" i="2" s="1"/>
  <c r="AA48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B45" i="2" s="1"/>
  <c r="AA45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B44" i="2" s="1"/>
  <c r="AA44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B41" i="2" s="1"/>
  <c r="AA41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B40" i="2" s="1"/>
  <c r="AA40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B37" i="2" s="1"/>
  <c r="AA37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B36" i="2" s="1"/>
  <c r="AA36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B33" i="2" s="1"/>
  <c r="AA33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B32" i="2" s="1"/>
  <c r="AA32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B29" i="2" s="1"/>
  <c r="AA29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B28" i="2" s="1"/>
  <c r="AA28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B25" i="2" s="1"/>
  <c r="AA25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B24" i="2" s="1"/>
  <c r="AA24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B20" i="2" s="1"/>
  <c r="AA20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B16" i="2" s="1"/>
  <c r="AA16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B12" i="2" s="1"/>
  <c r="AA12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B8" i="2" s="1"/>
  <c r="AA8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B4" i="2" s="1"/>
  <c r="AA4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B66" i="1"/>
  <c r="B58" i="1"/>
  <c r="B57" i="1"/>
  <c r="B55" i="1"/>
  <c r="B54" i="1"/>
  <c r="B2" i="1"/>
  <c r="AA55" i="1"/>
  <c r="AA54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B61" i="1" s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B60" i="1" s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B59" i="1" s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B56" i="1" s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B53" i="1" s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B52" i="1" s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B51" i="1" s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B50" i="1" s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B49" i="1" s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B48" i="1" s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B47" i="1" s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B46" i="1" s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B45" i="1" s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B44" i="1" s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B43" i="1" s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B42" i="1" s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B41" i="1" s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B40" i="1" s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B39" i="1" s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B38" i="1" s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B37" i="1" s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B36" i="1" s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B35" i="1" s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B34" i="1" s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B33" i="1" s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B32" i="1" s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B31" i="1" s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B30" i="1" s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B29" i="1" s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B28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B27" i="1" s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B26" i="1" s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B25" i="1" s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B24" i="1" s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B23" i="1" s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B22" i="1" s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B21" i="1" s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B20" i="1" s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B19" i="1" s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B18" i="1" s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B17" i="1" s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B16" i="1" s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B15" i="1" s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B14" i="1" s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B13" i="1" s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B12" i="1" s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B11" i="1" s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B10" i="1" s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B9" i="1" s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B8" i="1" s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B7" i="1" s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B6" i="1" s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B5" i="1" s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B4" i="1" s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B3" i="1" s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B2" i="2" l="1"/>
  <c r="B3" i="2"/>
  <c r="B5" i="2"/>
  <c r="B6" i="2"/>
  <c r="B60" i="2" s="1"/>
  <c r="B7" i="2"/>
  <c r="B9" i="2"/>
  <c r="B10" i="2"/>
  <c r="B11" i="2"/>
  <c r="B13" i="2"/>
  <c r="B14" i="2"/>
  <c r="B15" i="2"/>
  <c r="B17" i="2"/>
  <c r="B18" i="2"/>
  <c r="B19" i="2"/>
  <c r="B21" i="2"/>
  <c r="B22" i="2"/>
  <c r="B23" i="2"/>
  <c r="B26" i="2"/>
  <c r="B27" i="2"/>
  <c r="B30" i="2"/>
  <c r="B31" i="2"/>
  <c r="B34" i="2"/>
  <c r="B35" i="2"/>
  <c r="B38" i="2"/>
  <c r="B39" i="2"/>
  <c r="B42" i="2"/>
  <c r="B43" i="2"/>
  <c r="B46" i="2"/>
  <c r="B47" i="2"/>
  <c r="B50" i="2"/>
  <c r="B51" i="2"/>
  <c r="B38" i="4"/>
  <c r="B36" i="4"/>
  <c r="B20" i="6"/>
  <c r="B19" i="6"/>
  <c r="B30" i="5"/>
  <c r="B28" i="5"/>
  <c r="B29" i="5"/>
  <c r="B26" i="5"/>
  <c r="B40" i="4"/>
  <c r="B39" i="4"/>
  <c r="B50" i="3"/>
  <c r="B49" i="3"/>
  <c r="B48" i="3"/>
  <c r="B46" i="3"/>
  <c r="B58" i="2"/>
  <c r="B59" i="2"/>
  <c r="B70" i="1"/>
  <c r="B68" i="1"/>
  <c r="B69" i="1"/>
  <c r="B56" i="2" l="1"/>
  <c r="AW2" i="2"/>
  <c r="AV2" i="2"/>
</calcChain>
</file>

<file path=xl/sharedStrings.xml><?xml version="1.0" encoding="utf-8"?>
<sst xmlns="http://schemas.openxmlformats.org/spreadsheetml/2006/main" count="616" uniqueCount="325">
  <si>
    <t>C60pi1</t>
  </si>
  <si>
    <t>C60pi2</t>
  </si>
  <si>
    <t>C60pi3</t>
  </si>
  <si>
    <t>C60pi4</t>
  </si>
  <si>
    <t>C60pi5</t>
  </si>
  <si>
    <t>C60pi6</t>
  </si>
  <si>
    <t>C60pi7</t>
  </si>
  <si>
    <t>C60pi8</t>
  </si>
  <si>
    <t>C60pi9</t>
  </si>
  <si>
    <t>C60pi10</t>
  </si>
  <si>
    <t>C60pi11</t>
  </si>
  <si>
    <t>C60pi12</t>
  </si>
  <si>
    <t>C60pi13</t>
  </si>
  <si>
    <t>C60pi14</t>
  </si>
  <si>
    <t>C60pi15</t>
  </si>
  <si>
    <t>C60pi16</t>
  </si>
  <si>
    <t>C60pi17</t>
  </si>
  <si>
    <t>C60pi18</t>
  </si>
  <si>
    <t>C60pi19</t>
  </si>
  <si>
    <t>C60pi20</t>
  </si>
  <si>
    <t>C60pi21</t>
  </si>
  <si>
    <t>C60pi22</t>
  </si>
  <si>
    <t>C60pi23</t>
  </si>
  <si>
    <t>C60pi24</t>
  </si>
  <si>
    <t>C60pi25</t>
  </si>
  <si>
    <t>C60pi26</t>
  </si>
  <si>
    <t>C60pi27</t>
  </si>
  <si>
    <t>C60pi28</t>
  </si>
  <si>
    <t>C60pi29</t>
  </si>
  <si>
    <t>C60pi30</t>
  </si>
  <si>
    <t>C60pi31</t>
  </si>
  <si>
    <t>C60pi32</t>
  </si>
  <si>
    <t>C60pi33</t>
  </si>
  <si>
    <t>C60pi34</t>
  </si>
  <si>
    <t>C60pi35</t>
  </si>
  <si>
    <t>C60pi36</t>
  </si>
  <si>
    <t>C60pi37</t>
  </si>
  <si>
    <t>C60pi38</t>
  </si>
  <si>
    <t>C60pi39</t>
  </si>
  <si>
    <t>C60pi40</t>
  </si>
  <si>
    <t>C60pi41</t>
  </si>
  <si>
    <t>C60pi42</t>
  </si>
  <si>
    <t>C60pi43</t>
  </si>
  <si>
    <t>C60pi44</t>
  </si>
  <si>
    <t>C60pi45</t>
  </si>
  <si>
    <t>C60pi46</t>
  </si>
  <si>
    <t>C60pi47</t>
  </si>
  <si>
    <t>C60pi48</t>
  </si>
  <si>
    <t>C60pi49</t>
  </si>
  <si>
    <t>C60pi50</t>
  </si>
  <si>
    <t>C60pi51</t>
  </si>
  <si>
    <t>C60pi52</t>
  </si>
  <si>
    <t>C60pi53</t>
  </si>
  <si>
    <t>C60pi54</t>
  </si>
  <si>
    <t>C60pi55</t>
  </si>
  <si>
    <t>C60pi56</t>
  </si>
  <si>
    <t>C60pi57</t>
  </si>
  <si>
    <t>C60pi58</t>
  </si>
  <si>
    <t>C60pi59</t>
  </si>
  <si>
    <t>C60pi60</t>
  </si>
  <si>
    <t>Profile</t>
  </si>
  <si>
    <t>A</t>
  </si>
  <si>
    <t>R</t>
  </si>
  <si>
    <t>N</t>
  </si>
  <si>
    <t>D</t>
  </si>
  <si>
    <t>C</t>
  </si>
  <si>
    <t>Q</t>
  </si>
  <si>
    <t>E</t>
  </si>
  <si>
    <t>G</t>
  </si>
  <si>
    <t>H</t>
  </si>
  <si>
    <t>I</t>
  </si>
  <si>
    <t>L</t>
  </si>
  <si>
    <t>K</t>
  </si>
  <si>
    <t>M</t>
  </si>
  <si>
    <t>F</t>
  </si>
  <si>
    <t>P</t>
  </si>
  <si>
    <t>S</t>
  </si>
  <si>
    <t>T</t>
  </si>
  <si>
    <t>W</t>
  </si>
  <si>
    <t>Y</t>
  </si>
  <si>
    <t>V</t>
  </si>
  <si>
    <t>piA ln(piA)</t>
  </si>
  <si>
    <t>piR ln(piR)</t>
  </si>
  <si>
    <t>piN ln(piN)</t>
  </si>
  <si>
    <t>piD ln(piD)</t>
  </si>
  <si>
    <t>piC ln(piC)</t>
  </si>
  <si>
    <t>piQ ln(piQ)</t>
  </si>
  <si>
    <t>piE ln(piE)</t>
  </si>
  <si>
    <t>piG ln(piG)</t>
  </si>
  <si>
    <t>piH ln(piH)</t>
  </si>
  <si>
    <t>piI ln(piI)</t>
  </si>
  <si>
    <t>piL ln(piL)</t>
  </si>
  <si>
    <t>piK ln(piK)</t>
  </si>
  <si>
    <t>piM ln(piM)</t>
  </si>
  <si>
    <t>piF ln(piF)</t>
  </si>
  <si>
    <t>piP ln(piP)</t>
  </si>
  <si>
    <t>piS ln(piS)</t>
  </si>
  <si>
    <t>piT ln(piT)</t>
  </si>
  <si>
    <t>piW ln(piW)</t>
  </si>
  <si>
    <t>piY ln(piY)</t>
  </si>
  <si>
    <t>piV ln(piV)</t>
  </si>
  <si>
    <t>Alphabet size</t>
  </si>
  <si>
    <t>piA</t>
  </si>
  <si>
    <t>piR</t>
  </si>
  <si>
    <t>piN</t>
  </si>
  <si>
    <t>piD</t>
  </si>
  <si>
    <t>piC</t>
  </si>
  <si>
    <t>piQ</t>
  </si>
  <si>
    <t>piE</t>
  </si>
  <si>
    <t>piG</t>
  </si>
  <si>
    <t>piH</t>
  </si>
  <si>
    <t>piI</t>
  </si>
  <si>
    <t>piL</t>
  </si>
  <si>
    <t>piK</t>
  </si>
  <si>
    <t>piM</t>
  </si>
  <si>
    <t>piF</t>
  </si>
  <si>
    <t>piP</t>
  </si>
  <si>
    <t>piS</t>
  </si>
  <si>
    <t>piT</t>
  </si>
  <si>
    <t>piW</t>
  </si>
  <si>
    <t>piY</t>
  </si>
  <si>
    <t>piV</t>
  </si>
  <si>
    <t>min =</t>
  </si>
  <si>
    <t>median =</t>
  </si>
  <si>
    <t>max =</t>
  </si>
  <si>
    <t>mean =</t>
  </si>
  <si>
    <t>C10pi1</t>
  </si>
  <si>
    <t>C10pi2</t>
  </si>
  <si>
    <t>C10pi3</t>
  </si>
  <si>
    <t>C10pi4</t>
  </si>
  <si>
    <t>C10pi5</t>
  </si>
  <si>
    <t>C10pi6</t>
  </si>
  <si>
    <t>C10pi7</t>
  </si>
  <si>
    <t>C10pi8</t>
  </si>
  <si>
    <t>C10pi9</t>
  </si>
  <si>
    <t>C10pi10</t>
  </si>
  <si>
    <t>C20pi1</t>
  </si>
  <si>
    <t>C20pi2</t>
  </si>
  <si>
    <t>C20pi3</t>
  </si>
  <si>
    <t>C20pi4</t>
  </si>
  <si>
    <t>C20pi5</t>
  </si>
  <si>
    <t>C20pi6</t>
  </si>
  <si>
    <t>C20pi7</t>
  </si>
  <si>
    <t>C20pi8</t>
  </si>
  <si>
    <t>C20pi9</t>
  </si>
  <si>
    <t>C20pi10</t>
  </si>
  <si>
    <t>C20pi11</t>
  </si>
  <si>
    <t>C20pi12</t>
  </si>
  <si>
    <t>C20pi13</t>
  </si>
  <si>
    <t>C20pi14</t>
  </si>
  <si>
    <t>C20pi15</t>
  </si>
  <si>
    <t>C20pi16</t>
  </si>
  <si>
    <t>C20pi17</t>
  </si>
  <si>
    <t>C20pi18</t>
  </si>
  <si>
    <t>C20pi19</t>
  </si>
  <si>
    <t>C20pi20</t>
  </si>
  <si>
    <t>C30pi1</t>
  </si>
  <si>
    <t>C30pi2</t>
  </si>
  <si>
    <t>C30pi3</t>
  </si>
  <si>
    <t>C30pi4</t>
  </si>
  <si>
    <t>C30pi5</t>
  </si>
  <si>
    <t>C30pi6</t>
  </si>
  <si>
    <t>C30pi7</t>
  </si>
  <si>
    <t>C30pi8</t>
  </si>
  <si>
    <t>C30pi9</t>
  </si>
  <si>
    <t>C30pi10</t>
  </si>
  <si>
    <t>C30pi11</t>
  </si>
  <si>
    <t>C30pi12</t>
  </si>
  <si>
    <t>C30pi13</t>
  </si>
  <si>
    <t>C30pi14</t>
  </si>
  <si>
    <t>C30pi15</t>
  </si>
  <si>
    <t>C30pi16</t>
  </si>
  <si>
    <t>C30pi17</t>
  </si>
  <si>
    <t>C30pi18</t>
  </si>
  <si>
    <t>C30pi19</t>
  </si>
  <si>
    <t>C30pi20</t>
  </si>
  <si>
    <t>C30pi21</t>
  </si>
  <si>
    <t>C30pi22</t>
  </si>
  <si>
    <t>C30pi23</t>
  </si>
  <si>
    <t>C30pi24</t>
  </si>
  <si>
    <t>C30pi25</t>
  </si>
  <si>
    <t>C30pi26</t>
  </si>
  <si>
    <t>C30pi27</t>
  </si>
  <si>
    <t>C30pi28</t>
  </si>
  <si>
    <t>C30pi29</t>
  </si>
  <si>
    <t>C30pi30</t>
  </si>
  <si>
    <t>C40pi1</t>
  </si>
  <si>
    <t>C40pi2</t>
  </si>
  <si>
    <t>C40pi3</t>
  </si>
  <si>
    <t>C40pi4</t>
  </si>
  <si>
    <t>C40pi5</t>
  </si>
  <si>
    <t>C40pi6</t>
  </si>
  <si>
    <t>C40pi7</t>
  </si>
  <si>
    <t>C40pi8</t>
  </si>
  <si>
    <t>C40pi9</t>
  </si>
  <si>
    <t>C40pi10</t>
  </si>
  <si>
    <t>C40pi11</t>
  </si>
  <si>
    <t>C40pi12</t>
  </si>
  <si>
    <t>C40pi13</t>
  </si>
  <si>
    <t>C40pi14</t>
  </si>
  <si>
    <t>C40pi15</t>
  </si>
  <si>
    <t>C40pi16</t>
  </si>
  <si>
    <t>C40pi17</t>
  </si>
  <si>
    <t>C40pi18</t>
  </si>
  <si>
    <t>C40pi19</t>
  </si>
  <si>
    <t>C40pi20</t>
  </si>
  <si>
    <t>C40pi21</t>
  </si>
  <si>
    <t>C40pi22</t>
  </si>
  <si>
    <t>C40pi23</t>
  </si>
  <si>
    <t>C40pi24</t>
  </si>
  <si>
    <t>C40pi25</t>
  </si>
  <si>
    <t>C40pi26</t>
  </si>
  <si>
    <t>C40pi27</t>
  </si>
  <si>
    <t>C40pi28</t>
  </si>
  <si>
    <t>C40pi29</t>
  </si>
  <si>
    <t>C40pi30</t>
  </si>
  <si>
    <t>C40pi31</t>
  </si>
  <si>
    <t>C40pi32</t>
  </si>
  <si>
    <t>C40pi33</t>
  </si>
  <si>
    <t>C40pi34</t>
  </si>
  <si>
    <t>C40pi35</t>
  </si>
  <si>
    <t>C40pi36</t>
  </si>
  <si>
    <t>C40pi37</t>
  </si>
  <si>
    <t>C40pi38</t>
  </si>
  <si>
    <t>C40pi39</t>
  </si>
  <si>
    <t>C40pi40</t>
  </si>
  <si>
    <t>C50pi1</t>
  </si>
  <si>
    <t>C50pi2</t>
  </si>
  <si>
    <t>C50pi3</t>
  </si>
  <si>
    <t>C50pi4</t>
  </si>
  <si>
    <t>C50pi5</t>
  </si>
  <si>
    <t>C50pi6</t>
  </si>
  <si>
    <t>C50pi7</t>
  </si>
  <si>
    <t>C50pi8</t>
  </si>
  <si>
    <t>C50pi9</t>
  </si>
  <si>
    <t>C50pi10</t>
  </si>
  <si>
    <t>C50pi11</t>
  </si>
  <si>
    <t>C50pi12</t>
  </si>
  <si>
    <t>C50pi13</t>
  </si>
  <si>
    <t>C50pi14</t>
  </si>
  <si>
    <t>C50pi15</t>
  </si>
  <si>
    <t>C50pi16</t>
  </si>
  <si>
    <t>C50pi17</t>
  </si>
  <si>
    <t>C50pi18</t>
  </si>
  <si>
    <t>C50pi19</t>
  </si>
  <si>
    <t>C50pi20</t>
  </si>
  <si>
    <t>C50pi21</t>
  </si>
  <si>
    <t>C50pi22</t>
  </si>
  <si>
    <t>C50pi23</t>
  </si>
  <si>
    <t>C50pi24</t>
  </si>
  <si>
    <t>C50pi25</t>
  </si>
  <si>
    <t>C50pi26</t>
  </si>
  <si>
    <t>C50pi27</t>
  </si>
  <si>
    <t>C50pi28</t>
  </si>
  <si>
    <t>C50pi29</t>
  </si>
  <si>
    <t>C50pi30</t>
  </si>
  <si>
    <t>C50pi31</t>
  </si>
  <si>
    <t>C50pi32</t>
  </si>
  <si>
    <t>C50pi33</t>
  </si>
  <si>
    <t>C50pi34</t>
  </si>
  <si>
    <t>C50pi35</t>
  </si>
  <si>
    <t>C50pi36</t>
  </si>
  <si>
    <t>C50pi37</t>
  </si>
  <si>
    <t>C50pi38</t>
  </si>
  <si>
    <t>C50pi39</t>
  </si>
  <si>
    <t>C50pi40</t>
  </si>
  <si>
    <t>C50pi41</t>
  </si>
  <si>
    <t>C50pi42</t>
  </si>
  <si>
    <t>C50pi43</t>
  </si>
  <si>
    <t>C50pi44</t>
  </si>
  <si>
    <t>C50pi45</t>
  </si>
  <si>
    <t>C50pi46</t>
  </si>
  <si>
    <t>C50pi47</t>
  </si>
  <si>
    <t>C50pi48</t>
  </si>
  <si>
    <t>C50pi49</t>
  </si>
  <si>
    <t>C50pi50</t>
  </si>
  <si>
    <t>Amino acid</t>
  </si>
  <si>
    <t>Grand</t>
  </si>
  <si>
    <t>Buried</t>
  </si>
  <si>
    <t>Exposed</t>
  </si>
  <si>
    <t>Polarity</t>
  </si>
  <si>
    <t>Δ Buried</t>
  </si>
  <si>
    <t>Δ Exposed</t>
  </si>
  <si>
    <t>piGR ln(piGR)</t>
  </si>
  <si>
    <t>piBUR ln(piBUR)</t>
  </si>
  <si>
    <t>piEXP ln(piEXP)</t>
  </si>
  <si>
    <t>LG</t>
  </si>
  <si>
    <t>piLG ln(piLG)</t>
  </si>
  <si>
    <t>Helix</t>
  </si>
  <si>
    <t>Sheet</t>
  </si>
  <si>
    <t>Coil</t>
  </si>
  <si>
    <t>Helix Exp</t>
  </si>
  <si>
    <t>Helix Bur</t>
  </si>
  <si>
    <t>Coil Exp</t>
  </si>
  <si>
    <t>Coil Bur</t>
  </si>
  <si>
    <t>Sheet Exp</t>
  </si>
  <si>
    <t>Sheet Bur</t>
  </si>
  <si>
    <t>Helical prop</t>
  </si>
  <si>
    <t>Δ Helix</t>
  </si>
  <si>
    <t>Δ Sheet</t>
  </si>
  <si>
    <t>Δ Coil</t>
  </si>
  <si>
    <t>Sheet prop</t>
  </si>
  <si>
    <t>Exp Helical prop</t>
  </si>
  <si>
    <t>Δ Helix Exp</t>
  </si>
  <si>
    <t>Bur Helical prop</t>
  </si>
  <si>
    <t>Δ Helix Bur</t>
  </si>
  <si>
    <t>Exp Sheet prop</t>
  </si>
  <si>
    <t>Bur Sheet prop</t>
  </si>
  <si>
    <t>Δ Sheet Exp</t>
  </si>
  <si>
    <t>Δ Sheet Bur</t>
  </si>
  <si>
    <t>Δ Coil Exp</t>
  </si>
  <si>
    <t>Δ Coil Bur</t>
  </si>
  <si>
    <t>piXH ln(piXH)</t>
  </si>
  <si>
    <t>piBH ln(piBH)</t>
  </si>
  <si>
    <t>piXE ln(piXE)</t>
  </si>
  <si>
    <t>piBE ln(piBE)</t>
  </si>
  <si>
    <t>piBC ln(piBC)</t>
  </si>
  <si>
    <t>piXC ln(piXC)</t>
  </si>
  <si>
    <t>Buried wt</t>
  </si>
  <si>
    <t>Exposed wt</t>
  </si>
  <si>
    <t>BUR FO</t>
  </si>
  <si>
    <t>EXP FO</t>
  </si>
  <si>
    <t>EXP wt alpha size</t>
  </si>
  <si>
    <t>BUR wt alpha size</t>
  </si>
  <si>
    <t>P-coil (CF)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</si>
</sst>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Polarity</a:t>
            </a:r>
            <a:r>
              <a:rPr lang="en-US" baseline="0"/>
              <a:t> vs Amino Acid Composition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'XB models'!$H$1</c:f>
              <c:strCache>
                <c:ptCount val="1"/>
                <c:pt idx="0">
                  <c:v>Δ Buried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5871795132982244E-2"/>
                  <c:y val="0.149797123573838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'XB models'!$G$2:$G$21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'XB models'!$H$2:$H$21</c:f>
              <c:numCache>
                <c:formatCode>General</c:formatCode>
                <c:ptCount val="20"/>
                <c:pt idx="0">
                  <c:v>1.1021000000000003E-2</c:v>
                </c:pt>
                <c:pt idx="1">
                  <c:v>-1.8046E-2</c:v>
                </c:pt>
                <c:pt idx="2">
                  <c:v>-1.6161999999999999E-2</c:v>
                </c:pt>
                <c:pt idx="3">
                  <c:v>-3.0051000000000001E-2</c:v>
                </c:pt>
                <c:pt idx="4">
                  <c:v>1.1967E-2</c:v>
                </c:pt>
                <c:pt idx="5">
                  <c:v>-1.8919999999999999E-2</c:v>
                </c:pt>
                <c:pt idx="6">
                  <c:v>-4.3135999999999994E-2</c:v>
                </c:pt>
                <c:pt idx="7">
                  <c:v>-4.949000000000002E-3</c:v>
                </c:pt>
                <c:pt idx="8">
                  <c:v>-1.1099999999999999E-4</c:v>
                </c:pt>
                <c:pt idx="9">
                  <c:v>3.5003999999999993E-2</c:v>
                </c:pt>
                <c:pt idx="10">
                  <c:v>5.9738999999999987E-2</c:v>
                </c:pt>
                <c:pt idx="11">
                  <c:v>-4.5497999999999997E-2</c:v>
                </c:pt>
                <c:pt idx="12">
                  <c:v>9.2070000000000034E-3</c:v>
                </c:pt>
                <c:pt idx="13">
                  <c:v>2.4286000000000002E-2</c:v>
                </c:pt>
                <c:pt idx="14">
                  <c:v>-1.2578999999999996E-2</c:v>
                </c:pt>
                <c:pt idx="15">
                  <c:v>-1.2935000000000002E-2</c:v>
                </c:pt>
                <c:pt idx="16">
                  <c:v>-3.708999999999997E-3</c:v>
                </c:pt>
                <c:pt idx="17">
                  <c:v>6.1259999999999995E-3</c:v>
                </c:pt>
                <c:pt idx="18">
                  <c:v>1.4884000000000001E-2</c:v>
                </c:pt>
                <c:pt idx="19">
                  <c:v>3.3861000000000002E-2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47-284C-98EB-F4A6A317EDD1}"/>
            </c:ext>
          </c:extLst>
        </c:ser>
        <c:ser>
          <c:idx val="1"/>
          <c:order val="1"/>
          <c:tx>
            <c:strRef>
              <c:f>'XB models'!$I$1</c:f>
              <c:strCache>
                <c:ptCount val="1"/>
                <c:pt idx="0">
                  <c:v>Δ Exposed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1142445324994146"/>
                  <c:y val="0.398164642684970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'XB models'!$G$2:$G$21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'XB models'!$I$2:$I$21</c:f>
              <c:numCache>
                <c:formatCode>General</c:formatCode>
                <c:ptCount val="20"/>
                <c:pt idx="0">
                  <c:v>-8.7819999999999981E-3</c:v>
                </c:pt>
                <c:pt idx="1">
                  <c:v>2.4355000000000009E-2</c:v>
                </c:pt>
                <c:pt idx="2">
                  <c:v>1.8041000000000001E-2</c:v>
                </c:pt>
                <c:pt idx="3">
                  <c:v>3.8904000000000001E-2</c:v>
                </c:pt>
                <c:pt idx="4">
                  <c:v>-9.5079999999999991E-3</c:v>
                </c:pt>
                <c:pt idx="5">
                  <c:v>2.0831999999999996E-2</c:v>
                </c:pt>
                <c:pt idx="6">
                  <c:v>5.2296000000000009E-2</c:v>
                </c:pt>
                <c:pt idx="7">
                  <c:v>6.8439999999999959E-3</c:v>
                </c:pt>
                <c:pt idx="8">
                  <c:v>3.3399999999999749E-4</c:v>
                </c:pt>
                <c:pt idx="9">
                  <c:v>-4.0219000000000005E-2</c:v>
                </c:pt>
                <c:pt idx="10">
                  <c:v>-7.4937000000000004E-2</c:v>
                </c:pt>
                <c:pt idx="11">
                  <c:v>5.2226000000000009E-2</c:v>
                </c:pt>
                <c:pt idx="12">
                  <c:v>-1.2441000000000001E-2</c:v>
                </c:pt>
                <c:pt idx="13">
                  <c:v>-3.1572999999999997E-2</c:v>
                </c:pt>
                <c:pt idx="14">
                  <c:v>1.5596000000000006E-2</c:v>
                </c:pt>
                <c:pt idx="15">
                  <c:v>1.3111999999999999E-2</c:v>
                </c:pt>
                <c:pt idx="16">
                  <c:v>2.812000000000002E-3</c:v>
                </c:pt>
                <c:pt idx="17">
                  <c:v>-8.2459999999999999E-3</c:v>
                </c:pt>
                <c:pt idx="18">
                  <c:v>-1.9369000000000004E-2</c:v>
                </c:pt>
                <c:pt idx="19">
                  <c:v>-4.0276999999999993E-2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47-284C-98EB-F4A6A317E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329119"/>
        <c:axId val="997372687"/>
      </c:scatterChart>
      <c:valAx>
        <c:axId val="997329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372687"/>
        <c:crosses val="autoZero"/>
        <c:crossBetween val="midCat"/>
      </c:valAx>
      <c:valAx>
        <c:axId val="99737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329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'SS models'!$O$1</c:f>
              <c:strCache>
                <c:ptCount val="1"/>
                <c:pt idx="0">
                  <c:v>Δ Helix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74090314909951"/>
                  <c:y val="-8.05696016049843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models'!$N$2:$N$21</c:f>
              <c:numCache>
                <c:formatCode>General</c:formatCode>
                <c:ptCount val="20"/>
                <c:pt idx="0">
                  <c:v>1.41</c:v>
                </c:pt>
                <c:pt idx="1">
                  <c:v>1.21</c:v>
                </c:pt>
                <c:pt idx="2">
                  <c:v>0.73</c:v>
                </c:pt>
                <c:pt idx="3">
                  <c:v>0.82</c:v>
                </c:pt>
                <c:pt idx="4">
                  <c:v>0.85</c:v>
                </c:pt>
                <c:pt idx="5">
                  <c:v>1.26</c:v>
                </c:pt>
                <c:pt idx="6">
                  <c:v>1.39</c:v>
                </c:pt>
                <c:pt idx="7">
                  <c:v>0.44</c:v>
                </c:pt>
                <c:pt idx="8">
                  <c:v>0.87</c:v>
                </c:pt>
                <c:pt idx="9">
                  <c:v>1.04</c:v>
                </c:pt>
                <c:pt idx="10">
                  <c:v>1.28</c:v>
                </c:pt>
                <c:pt idx="11">
                  <c:v>1.17</c:v>
                </c:pt>
                <c:pt idx="12">
                  <c:v>1.26</c:v>
                </c:pt>
                <c:pt idx="13">
                  <c:v>1</c:v>
                </c:pt>
                <c:pt idx="14">
                  <c:v>0.44</c:v>
                </c:pt>
                <c:pt idx="15">
                  <c:v>0.76</c:v>
                </c:pt>
                <c:pt idx="16">
                  <c:v>0.78</c:v>
                </c:pt>
                <c:pt idx="17">
                  <c:v>1.07</c:v>
                </c:pt>
                <c:pt idx="18">
                  <c:v>0.98</c:v>
                </c:pt>
                <c:pt idx="19">
                  <c:v>0.91</c:v>
                </c:pt>
              </c:numCache>
            </c:numRef>
          </c:xVal>
          <c:yVal>
            <c:numRef>
              <c:f>'SS models'!$O$2:$O$21</c:f>
              <c:numCache>
                <c:formatCode>General</c:formatCode>
                <c:ptCount val="20"/>
                <c:pt idx="0">
                  <c:v>1.4380000000000004E-2</c:v>
                </c:pt>
                <c:pt idx="1">
                  <c:v>5.6819999999999996E-3</c:v>
                </c:pt>
                <c:pt idx="2">
                  <c:v>-7.8099999999999975E-3</c:v>
                </c:pt>
                <c:pt idx="3">
                  <c:v>-9.212999999999999E-3</c:v>
                </c:pt>
                <c:pt idx="4">
                  <c:v>-1.2289999999999992E-3</c:v>
                </c:pt>
                <c:pt idx="5">
                  <c:v>7.866999999999999E-3</c:v>
                </c:pt>
                <c:pt idx="6">
                  <c:v>1.0530999999999999E-2</c:v>
                </c:pt>
                <c:pt idx="7">
                  <c:v>-2.6185E-2</c:v>
                </c:pt>
                <c:pt idx="8">
                  <c:v>-1.5049999999999994E-3</c:v>
                </c:pt>
                <c:pt idx="9">
                  <c:v>4.043999999999999E-3</c:v>
                </c:pt>
                <c:pt idx="10">
                  <c:v>3.0037000000000008E-2</c:v>
                </c:pt>
                <c:pt idx="11">
                  <c:v>4.4150000000000023E-3</c:v>
                </c:pt>
                <c:pt idx="12">
                  <c:v>4.8750000000000009E-3</c:v>
                </c:pt>
                <c:pt idx="13">
                  <c:v>3.0800000000000272E-4</c:v>
                </c:pt>
                <c:pt idx="14">
                  <c:v>-1.6656999999999998E-2</c:v>
                </c:pt>
                <c:pt idx="15">
                  <c:v>-8.9739999999999959E-3</c:v>
                </c:pt>
                <c:pt idx="16">
                  <c:v>-7.6029999999999986E-3</c:v>
                </c:pt>
                <c:pt idx="17">
                  <c:v>8.6100000000000065E-4</c:v>
                </c:pt>
                <c:pt idx="18">
                  <c:v>-4.1300000000000364E-4</c:v>
                </c:pt>
                <c:pt idx="19">
                  <c:v>-3.4119999999999984E-3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6C-DE43-B010-649D7E0D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950783"/>
        <c:axId val="926952415"/>
      </c:scatterChart>
      <c:valAx>
        <c:axId val="926950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952415"/>
        <c:crosses val="autoZero"/>
        <c:crossBetween val="midCat"/>
      </c:valAx>
      <c:valAx>
        <c:axId val="92695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950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'SS models'!$Q$1</c:f>
              <c:strCache>
                <c:ptCount val="1"/>
                <c:pt idx="0">
                  <c:v>Δ Sheet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114261268956227"/>
                  <c:y val="1.30707549712730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models'!$P$2:$P$21</c:f>
              <c:numCache>
                <c:formatCode>General</c:formatCode>
                <c:ptCount val="20"/>
                <c:pt idx="0">
                  <c:v>0.75</c:v>
                </c:pt>
                <c:pt idx="1">
                  <c:v>0.85</c:v>
                </c:pt>
                <c:pt idx="2">
                  <c:v>0.63</c:v>
                </c:pt>
                <c:pt idx="3">
                  <c:v>0.55000000000000004</c:v>
                </c:pt>
                <c:pt idx="4">
                  <c:v>1.36</c:v>
                </c:pt>
                <c:pt idx="5">
                  <c:v>0.72</c:v>
                </c:pt>
                <c:pt idx="6">
                  <c:v>0.65</c:v>
                </c:pt>
                <c:pt idx="7">
                  <c:v>0.67</c:v>
                </c:pt>
                <c:pt idx="8">
                  <c:v>0.99</c:v>
                </c:pt>
                <c:pt idx="9">
                  <c:v>1.79</c:v>
                </c:pt>
                <c:pt idx="10">
                  <c:v>1.1499999999999999</c:v>
                </c:pt>
                <c:pt idx="11">
                  <c:v>0.76</c:v>
                </c:pt>
                <c:pt idx="12">
                  <c:v>1.01</c:v>
                </c:pt>
                <c:pt idx="13">
                  <c:v>1.4</c:v>
                </c:pt>
                <c:pt idx="14">
                  <c:v>0.4</c:v>
                </c:pt>
                <c:pt idx="15">
                  <c:v>0.81</c:v>
                </c:pt>
                <c:pt idx="16">
                  <c:v>1.21</c:v>
                </c:pt>
                <c:pt idx="17">
                  <c:v>1.23</c:v>
                </c:pt>
                <c:pt idx="18">
                  <c:v>1.37</c:v>
                </c:pt>
                <c:pt idx="19">
                  <c:v>2</c:v>
                </c:pt>
              </c:numCache>
            </c:numRef>
          </c:xVal>
          <c:yVal>
            <c:numRef>
              <c:f>'SS models'!$Q$2:$Q$21</c:f>
              <c:numCache>
                <c:formatCode>General</c:formatCode>
                <c:ptCount val="20"/>
                <c:pt idx="0">
                  <c:v>-1.7767999999999999E-2</c:v>
                </c:pt>
                <c:pt idx="1">
                  <c:v>-9.9080000000000001E-3</c:v>
                </c:pt>
                <c:pt idx="2">
                  <c:v>-1.8127999999999998E-2</c:v>
                </c:pt>
                <c:pt idx="3">
                  <c:v>-2.9086000000000001E-2</c:v>
                </c:pt>
                <c:pt idx="4">
                  <c:v>1.0574999999999999E-2</c:v>
                </c:pt>
                <c:pt idx="5">
                  <c:v>-1.7652999999999999E-2</c:v>
                </c:pt>
                <c:pt idx="6">
                  <c:v>-2.9055999999999998E-2</c:v>
                </c:pt>
                <c:pt idx="7">
                  <c:v>-1.8536999999999998E-2</c:v>
                </c:pt>
                <c:pt idx="8">
                  <c:v>-1.5370000000000002E-3</c:v>
                </c:pt>
                <c:pt idx="9">
                  <c:v>5.0928000000000001E-2</c:v>
                </c:pt>
                <c:pt idx="10">
                  <c:v>1.1640999999999999E-2</c:v>
                </c:pt>
                <c:pt idx="11">
                  <c:v>-2.1918999999999994E-2</c:v>
                </c:pt>
                <c:pt idx="12">
                  <c:v>2.7500000000000094E-4</c:v>
                </c:pt>
                <c:pt idx="13">
                  <c:v>2.2553000000000004E-2</c:v>
                </c:pt>
                <c:pt idx="14">
                  <c:v>-2.5020999999999995E-2</c:v>
                </c:pt>
                <c:pt idx="15">
                  <c:v>-1.5703000000000002E-2</c:v>
                </c:pt>
                <c:pt idx="16">
                  <c:v>8.6470000000000019E-3</c:v>
                </c:pt>
                <c:pt idx="17">
                  <c:v>5.4750000000000007E-3</c:v>
                </c:pt>
                <c:pt idx="18">
                  <c:v>1.3337000000000002E-2</c:v>
                </c:pt>
                <c:pt idx="19">
                  <c:v>8.0885000000000012E-2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D9-4548-B326-C1D3EC621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626799"/>
        <c:axId val="990628431"/>
      </c:scatterChart>
      <c:valAx>
        <c:axId val="990626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628431"/>
        <c:crosses val="autoZero"/>
        <c:crossBetween val="midCat"/>
      </c:valAx>
      <c:valAx>
        <c:axId val="99062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62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Polarity vs Composition</a:t>
            </a:r>
            <a:r>
              <a:rPr lang="en-US" baseline="0"/>
              <a:t> for Helices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'SS models'!$X$1</c:f>
              <c:strCache>
                <c:ptCount val="1"/>
                <c:pt idx="0">
                  <c:v>Δ Helix 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9647643606143482"/>
                  <c:y val="0.383662268461448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models'!$W$2:$W$21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'SS models'!$X$2:$X$21</c:f>
              <c:numCache>
                <c:formatCode>General</c:formatCode>
                <c:ptCount val="20"/>
                <c:pt idx="0">
                  <c:v>-1.0461999999999999E-2</c:v>
                </c:pt>
                <c:pt idx="1">
                  <c:v>3.2957E-2</c:v>
                </c:pt>
                <c:pt idx="2">
                  <c:v>1.6854000000000001E-2</c:v>
                </c:pt>
                <c:pt idx="3">
                  <c:v>4.3554000000000002E-2</c:v>
                </c:pt>
                <c:pt idx="4">
                  <c:v>-9.4510000000000011E-3</c:v>
                </c:pt>
                <c:pt idx="5">
                  <c:v>3.0315000000000002E-2</c:v>
                </c:pt>
                <c:pt idx="6">
                  <c:v>7.6277999999999999E-2</c:v>
                </c:pt>
                <c:pt idx="7">
                  <c:v>2.0400000000000001E-3</c:v>
                </c:pt>
                <c:pt idx="8">
                  <c:v>7.6399999999999732E-4</c:v>
                </c:pt>
                <c:pt idx="9">
                  <c:v>-4.5737E-2</c:v>
                </c:pt>
                <c:pt idx="10">
                  <c:v>-0.10402400000000001</c:v>
                </c:pt>
                <c:pt idx="11">
                  <c:v>6.7243999999999998E-2</c:v>
                </c:pt>
                <c:pt idx="12">
                  <c:v>-1.7177999999999999E-2</c:v>
                </c:pt>
                <c:pt idx="13">
                  <c:v>-3.5284999999999997E-2</c:v>
                </c:pt>
                <c:pt idx="14">
                  <c:v>1.0131000000000001E-2</c:v>
                </c:pt>
                <c:pt idx="15">
                  <c:v>1.3007999999999992E-2</c:v>
                </c:pt>
                <c:pt idx="16">
                  <c:v>1.2169999999999959E-3</c:v>
                </c:pt>
                <c:pt idx="17">
                  <c:v>-9.7850000000000003E-3</c:v>
                </c:pt>
                <c:pt idx="18">
                  <c:v>-2.1763999999999999E-2</c:v>
                </c:pt>
                <c:pt idx="19">
                  <c:v>-4.0675999999999997E-2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40-AB4F-B3E5-FC71C92B1723}"/>
            </c:ext>
          </c:extLst>
        </c:ser>
        <c:ser>
          <c:idx val="1"/>
          <c:order val="1"/>
          <c:tx>
            <c:strRef>
              <c:f>'SS models'!$Y$1</c:f>
              <c:strCache>
                <c:ptCount val="1"/>
                <c:pt idx="0">
                  <c:v>Δ Helix Bur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5644667711048424E-2"/>
                  <c:y val="0.145222257310227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models'!$W$2:$W$21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'SS models'!$Y$2:$Y$21</c:f>
              <c:numCache>
                <c:formatCode>General</c:formatCode>
                <c:ptCount val="20"/>
                <c:pt idx="0">
                  <c:v>1.1781E-2</c:v>
                </c:pt>
                <c:pt idx="1">
                  <c:v>-1.9928999999999995E-2</c:v>
                </c:pt>
                <c:pt idx="2">
                  <c:v>-1.2611000000000001E-2</c:v>
                </c:pt>
                <c:pt idx="3">
                  <c:v>-2.8151000000000002E-2</c:v>
                </c:pt>
                <c:pt idx="4">
                  <c:v>9.9649999999999982E-3</c:v>
                </c:pt>
                <c:pt idx="5">
                  <c:v>-2.2817999999999998E-2</c:v>
                </c:pt>
                <c:pt idx="6">
                  <c:v>-5.0239999999999993E-2</c:v>
                </c:pt>
                <c:pt idx="7">
                  <c:v>8.5000000000000006E-4</c:v>
                </c:pt>
                <c:pt idx="8">
                  <c:v>-1.1090000000000023E-3</c:v>
                </c:pt>
                <c:pt idx="9">
                  <c:v>3.2666000000000008E-2</c:v>
                </c:pt>
                <c:pt idx="10">
                  <c:v>6.697599999999998E-2</c:v>
                </c:pt>
                <c:pt idx="11">
                  <c:v>-4.7652E-2</c:v>
                </c:pt>
                <c:pt idx="12">
                  <c:v>1.0277000000000001E-2</c:v>
                </c:pt>
                <c:pt idx="13">
                  <c:v>2.2344000000000003E-2</c:v>
                </c:pt>
                <c:pt idx="14">
                  <c:v>-6.9089999999999985E-3</c:v>
                </c:pt>
                <c:pt idx="15">
                  <c:v>-1.0709000000000003E-2</c:v>
                </c:pt>
                <c:pt idx="16">
                  <c:v>-1.9470000000000043E-3</c:v>
                </c:pt>
                <c:pt idx="17">
                  <c:v>5.7950000000000015E-3</c:v>
                </c:pt>
                <c:pt idx="18">
                  <c:v>1.3410999999999999E-2</c:v>
                </c:pt>
                <c:pt idx="19">
                  <c:v>2.8009000000000006E-2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40-AB4F-B3E5-FC71C92B1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696543"/>
        <c:axId val="993850783"/>
      </c:scatterChart>
      <c:valAx>
        <c:axId val="990696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0783"/>
        <c:crosses val="autoZero"/>
        <c:crossBetween val="midCat"/>
      </c:valAx>
      <c:valAx>
        <c:axId val="99385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696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Polarity vs Composition for Sheets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'SS models'!$AD$1</c:f>
              <c:strCache>
                <c:ptCount val="1"/>
                <c:pt idx="0">
                  <c:v>Δ Sheet 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272170234844797"/>
                  <c:y val="-6.08009461516746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models'!$AC$2:$AC$21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'SS models'!$AD$2:$AD$21</c:f>
              <c:numCache>
                <c:formatCode>General</c:formatCode>
                <c:ptCount val="20"/>
                <c:pt idx="0">
                  <c:v>-1.9779999999999999E-2</c:v>
                </c:pt>
                <c:pt idx="1">
                  <c:v>5.0536000000000005E-2</c:v>
                </c:pt>
                <c:pt idx="2">
                  <c:v>2.2339999999999999E-2</c:v>
                </c:pt>
                <c:pt idx="3">
                  <c:v>3.2923000000000001E-2</c:v>
                </c:pt>
                <c:pt idx="4">
                  <c:v>-1.7136999999999999E-2</c:v>
                </c:pt>
                <c:pt idx="5">
                  <c:v>3.2400999999999999E-2</c:v>
                </c:pt>
                <c:pt idx="6">
                  <c:v>7.9800999999999997E-2</c:v>
                </c:pt>
                <c:pt idx="7">
                  <c:v>-7.6830000000000023E-3</c:v>
                </c:pt>
                <c:pt idx="8">
                  <c:v>5.3179999999999998E-3</c:v>
                </c:pt>
                <c:pt idx="9">
                  <c:v>-7.6637999999999998E-2</c:v>
                </c:pt>
                <c:pt idx="10">
                  <c:v>-8.8563000000000003E-2</c:v>
                </c:pt>
                <c:pt idx="11">
                  <c:v>0.10834199999999999</c:v>
                </c:pt>
                <c:pt idx="12">
                  <c:v>-1.4269E-2</c:v>
                </c:pt>
                <c:pt idx="13">
                  <c:v>-4.8379000000000005E-2</c:v>
                </c:pt>
                <c:pt idx="14">
                  <c:v>1.4139000000000001E-2</c:v>
                </c:pt>
                <c:pt idx="15">
                  <c:v>2.3786000000000009E-2</c:v>
                </c:pt>
                <c:pt idx="16">
                  <c:v>3.4253999999999993E-2</c:v>
                </c:pt>
                <c:pt idx="17">
                  <c:v>-1.3842E-2</c:v>
                </c:pt>
                <c:pt idx="18">
                  <c:v>-2.8321000000000002E-2</c:v>
                </c:pt>
                <c:pt idx="19">
                  <c:v>-8.9228000000000002E-2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D7-B74C-81A1-F102A1E857CF}"/>
            </c:ext>
          </c:extLst>
        </c:ser>
        <c:ser>
          <c:idx val="1"/>
          <c:order val="1"/>
          <c:tx>
            <c:strRef>
              <c:f>'SS models'!$AE$1</c:f>
              <c:strCache>
                <c:ptCount val="1"/>
                <c:pt idx="0">
                  <c:v>Δ Sheet Bur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5413663886223153E-2"/>
                  <c:y val="0.162367619720150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models'!$AC$2:$AC$21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'SS models'!$AE$2:$AE$21</c:f>
              <c:numCache>
                <c:formatCode>General</c:formatCode>
                <c:ptCount val="20"/>
                <c:pt idx="0">
                  <c:v>6.4239999999999922E-3</c:v>
                </c:pt>
                <c:pt idx="1">
                  <c:v>-9.1319999999999943E-3</c:v>
                </c:pt>
                <c:pt idx="2">
                  <c:v>-4.4100000000000007E-3</c:v>
                </c:pt>
                <c:pt idx="3">
                  <c:v>-5.8360000000000009E-3</c:v>
                </c:pt>
                <c:pt idx="4">
                  <c:v>5.4420000000000024E-3</c:v>
                </c:pt>
                <c:pt idx="5">
                  <c:v>-7.6929999999999985E-3</c:v>
                </c:pt>
                <c:pt idx="6">
                  <c:v>-1.7195999999999999E-2</c:v>
                </c:pt>
                <c:pt idx="7">
                  <c:v>1.568999999999994E-3</c:v>
                </c:pt>
                <c:pt idx="8">
                  <c:v>-8.3000000000000088E-4</c:v>
                </c:pt>
                <c:pt idx="9">
                  <c:v>1.5407000000000004E-2</c:v>
                </c:pt>
                <c:pt idx="10">
                  <c:v>1.5952000000000008E-2</c:v>
                </c:pt>
                <c:pt idx="11">
                  <c:v>-2.3757E-2</c:v>
                </c:pt>
                <c:pt idx="12">
                  <c:v>2.7159999999999997E-3</c:v>
                </c:pt>
                <c:pt idx="13">
                  <c:v>9.5559999999999951E-3</c:v>
                </c:pt>
                <c:pt idx="14">
                  <c:v>-2.8859999999999997E-3</c:v>
                </c:pt>
                <c:pt idx="15">
                  <c:v>-3.5069999999999962E-3</c:v>
                </c:pt>
                <c:pt idx="16">
                  <c:v>-5.9960000000000013E-3</c:v>
                </c:pt>
                <c:pt idx="17">
                  <c:v>2.5720000000000014E-3</c:v>
                </c:pt>
                <c:pt idx="18">
                  <c:v>5.2109999999999934E-3</c:v>
                </c:pt>
                <c:pt idx="19">
                  <c:v>1.6395999999999994E-2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D7-B74C-81A1-F102A1E85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362591"/>
        <c:axId val="994571215"/>
      </c:scatterChart>
      <c:valAx>
        <c:axId val="997362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571215"/>
        <c:crosses val="autoZero"/>
        <c:crossBetween val="midCat"/>
      </c:valAx>
      <c:valAx>
        <c:axId val="99457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362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Polarity vs Composition for Coils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'SS models'!$AH$1</c:f>
              <c:strCache>
                <c:ptCount val="1"/>
                <c:pt idx="0">
                  <c:v>Δ Coil 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357042287151279"/>
                  <c:y val="0.419905802842523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models'!$AG$2:$AG$21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'SS models'!$AH$2:$AH$21</c:f>
              <c:numCache>
                <c:formatCode>General</c:formatCode>
                <c:ptCount val="20"/>
                <c:pt idx="0">
                  <c:v>-3.9900000000000074E-3</c:v>
                </c:pt>
                <c:pt idx="1">
                  <c:v>1.3612000000000006E-2</c:v>
                </c:pt>
                <c:pt idx="2">
                  <c:v>1.0539E-2</c:v>
                </c:pt>
                <c:pt idx="3">
                  <c:v>2.310799999999999E-2</c:v>
                </c:pt>
                <c:pt idx="4">
                  <c:v>-7.0540000000000004E-3</c:v>
                </c:pt>
                <c:pt idx="5">
                  <c:v>9.6339999999999967E-3</c:v>
                </c:pt>
                <c:pt idx="6">
                  <c:v>2.4549000000000001E-2</c:v>
                </c:pt>
                <c:pt idx="7">
                  <c:v>-1.9740000000000035E-3</c:v>
                </c:pt>
                <c:pt idx="8">
                  <c:v>-1.9020000000000009E-3</c:v>
                </c:pt>
                <c:pt idx="9">
                  <c:v>-1.7130000000000003E-2</c:v>
                </c:pt>
                <c:pt idx="10">
                  <c:v>-3.1670999999999998E-2</c:v>
                </c:pt>
                <c:pt idx="11">
                  <c:v>2.8952999999999993E-2</c:v>
                </c:pt>
                <c:pt idx="12">
                  <c:v>-5.4760000000000017E-3</c:v>
                </c:pt>
                <c:pt idx="13">
                  <c:v>-1.847E-2</c:v>
                </c:pt>
                <c:pt idx="14">
                  <c:v>5.7940000000000075E-3</c:v>
                </c:pt>
                <c:pt idx="15">
                  <c:v>4.503000000000007E-3</c:v>
                </c:pt>
                <c:pt idx="16">
                  <c:v>4.0799999999999864E-4</c:v>
                </c:pt>
                <c:pt idx="17">
                  <c:v>-4.2140000000000007E-3</c:v>
                </c:pt>
                <c:pt idx="18">
                  <c:v>-1.2253000000000002E-2</c:v>
                </c:pt>
                <c:pt idx="19">
                  <c:v>-1.6966999999999999E-2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02-E043-808F-A6D89B4ACC5E}"/>
            </c:ext>
          </c:extLst>
        </c:ser>
        <c:ser>
          <c:idx val="1"/>
          <c:order val="1"/>
          <c:tx>
            <c:strRef>
              <c:f>'SS models'!$AI$1</c:f>
              <c:strCache>
                <c:ptCount val="1"/>
                <c:pt idx="0">
                  <c:v>Δ Coil Bur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models'!$AG$2:$AG$21</c:f>
              <c:numCache>
                <c:formatCode>General</c:formatCode>
                <c:ptCount val="20"/>
                <c:pt idx="0">
                  <c:v>8.1</c:v>
                </c:pt>
                <c:pt idx="1">
                  <c:v>10.5</c:v>
                </c:pt>
                <c:pt idx="2">
                  <c:v>11.6</c:v>
                </c:pt>
                <c:pt idx="3">
                  <c:v>13</c:v>
                </c:pt>
                <c:pt idx="4">
                  <c:v>5.5</c:v>
                </c:pt>
                <c:pt idx="5">
                  <c:v>10.5</c:v>
                </c:pt>
                <c:pt idx="6">
                  <c:v>12.3</c:v>
                </c:pt>
                <c:pt idx="7">
                  <c:v>9</c:v>
                </c:pt>
                <c:pt idx="8">
                  <c:v>10.4</c:v>
                </c:pt>
                <c:pt idx="9">
                  <c:v>5.2</c:v>
                </c:pt>
                <c:pt idx="10">
                  <c:v>4.9000000000000004</c:v>
                </c:pt>
                <c:pt idx="11">
                  <c:v>11.3</c:v>
                </c:pt>
                <c:pt idx="12">
                  <c:v>5.7</c:v>
                </c:pt>
                <c:pt idx="13">
                  <c:v>5.2</c:v>
                </c:pt>
                <c:pt idx="14">
                  <c:v>8</c:v>
                </c:pt>
                <c:pt idx="15">
                  <c:v>9.1999999999999993</c:v>
                </c:pt>
                <c:pt idx="16">
                  <c:v>8.6</c:v>
                </c:pt>
                <c:pt idx="17">
                  <c:v>5.4</c:v>
                </c:pt>
                <c:pt idx="18">
                  <c:v>6.2</c:v>
                </c:pt>
                <c:pt idx="19">
                  <c:v>5.9</c:v>
                </c:pt>
              </c:numCache>
            </c:numRef>
          </c:xVal>
          <c:yVal>
            <c:numRef>
              <c:f>'SS models'!$AI$2:$AI$21</c:f>
              <c:numCache>
                <c:formatCode>General</c:formatCode>
                <c:ptCount val="20"/>
                <c:pt idx="0">
                  <c:v>9.1919999999999918E-3</c:v>
                </c:pt>
                <c:pt idx="1">
                  <c:v>-2.1684999999999999E-2</c:v>
                </c:pt>
                <c:pt idx="2">
                  <c:v>-1.8593999999999999E-2</c:v>
                </c:pt>
                <c:pt idx="3">
                  <c:v>-3.5844000000000001E-2</c:v>
                </c:pt>
                <c:pt idx="4">
                  <c:v>1.7121000000000001E-2</c:v>
                </c:pt>
                <c:pt idx="5">
                  <c:v>-1.8980000000000004E-2</c:v>
                </c:pt>
                <c:pt idx="6">
                  <c:v>-4.6209999999999994E-2</c:v>
                </c:pt>
                <c:pt idx="7">
                  <c:v>6.5580000000000083E-3</c:v>
                </c:pt>
                <c:pt idx="8">
                  <c:v>4.775999999999999E-3</c:v>
                </c:pt>
                <c:pt idx="9">
                  <c:v>2.9387999999999997E-2</c:v>
                </c:pt>
                <c:pt idx="10">
                  <c:v>5.294900000000001E-2</c:v>
                </c:pt>
                <c:pt idx="11">
                  <c:v>-5.3581000000000004E-2</c:v>
                </c:pt>
                <c:pt idx="12">
                  <c:v>8.43E-3</c:v>
                </c:pt>
                <c:pt idx="13">
                  <c:v>3.0646E-2</c:v>
                </c:pt>
                <c:pt idx="14">
                  <c:v>-6.5650000000000014E-3</c:v>
                </c:pt>
                <c:pt idx="15">
                  <c:v>-9.4729999999999953E-3</c:v>
                </c:pt>
                <c:pt idx="16">
                  <c:v>-3.0700000000000033E-3</c:v>
                </c:pt>
                <c:pt idx="17">
                  <c:v>6.7410000000000005E-3</c:v>
                </c:pt>
                <c:pt idx="18">
                  <c:v>2.0541999999999998E-2</c:v>
                </c:pt>
                <c:pt idx="19">
                  <c:v>2.7657000000000001E-2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02-E043-808F-A6D89B4AC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739183"/>
        <c:axId val="947048735"/>
      </c:scatterChart>
      <c:valAx>
        <c:axId val="1007739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048735"/>
        <c:crosses val="autoZero"/>
        <c:crossBetween val="midCat"/>
      </c:valAx>
      <c:valAx>
        <c:axId val="947048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77391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sz="1400" b="0" i="0" baseline="0">
                <a:effectLst/>
              </a:rPr>
              <a:t>Δ </a:t>
            </a:r>
            <a:r>
              <a:rPr lang="en-US" sz="1400" b="0" i="0" baseline="0">
                <a:effectLst/>
              </a:rPr>
              <a:t>Coil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803520587451417"/>
                  <c:y val="-2.063987230503388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'SS models'!$R$2:$R$21</c:f>
              <c:numCache>
                <c:formatCode>General</c:formatCode>
                <c:ptCount val="20"/>
                <c:pt idx="0">
                  <c:v>0.66</c:v>
                </c:pt>
                <c:pt idx="1">
                  <c:v>1.2</c:v>
                </c:pt>
                <c:pt idx="2">
                  <c:v>1.33</c:v>
                </c:pt>
                <c:pt idx="3">
                  <c:v>1.0900000000000001</c:v>
                </c:pt>
                <c:pt idx="4">
                  <c:v>1.07</c:v>
                </c:pt>
                <c:pt idx="5">
                  <c:v>0.79</c:v>
                </c:pt>
                <c:pt idx="6">
                  <c:v>0.87</c:v>
                </c:pt>
                <c:pt idx="7">
                  <c:v>1.42</c:v>
                </c:pt>
                <c:pt idx="8">
                  <c:v>0.92</c:v>
                </c:pt>
                <c:pt idx="9">
                  <c:v>0.78</c:v>
                </c:pt>
                <c:pt idx="10">
                  <c:v>0.66</c:v>
                </c:pt>
                <c:pt idx="11">
                  <c:v>1.05</c:v>
                </c:pt>
                <c:pt idx="12">
                  <c:v>0.61</c:v>
                </c:pt>
                <c:pt idx="13">
                  <c:v>0.81</c:v>
                </c:pt>
                <c:pt idx="14">
                  <c:v>1.45</c:v>
                </c:pt>
                <c:pt idx="15">
                  <c:v>1.27</c:v>
                </c:pt>
                <c:pt idx="16">
                  <c:v>1.05</c:v>
                </c:pt>
                <c:pt idx="17">
                  <c:v>0.82</c:v>
                </c:pt>
                <c:pt idx="18">
                  <c:v>1.19</c:v>
                </c:pt>
                <c:pt idx="19">
                  <c:v>0.66</c:v>
                </c:pt>
              </c:numCache>
            </c:numRef>
          </c:xVal>
          <c:yVal>
            <c:numRef>
              <c:f>'SS models'!$S$2:$S$21</c:f>
              <c:numCache>
                <c:formatCode>General</c:formatCode>
                <c:ptCount val="20"/>
                <c:pt idx="0">
                  <c:v>-1.4440999999999996E-2</c:v>
                </c:pt>
                <c:pt idx="1">
                  <c:v>-2.9129999999999989E-3</c:v>
                </c:pt>
                <c:pt idx="2">
                  <c:v>1.6867E-2</c:v>
                </c:pt>
                <c:pt idx="3">
                  <c:v>2.4709000000000002E-2</c:v>
                </c:pt>
                <c:pt idx="4">
                  <c:v>-1.7769999999999991E-3</c:v>
                </c:pt>
                <c:pt idx="5">
                  <c:v>-3.4289999999999946E-3</c:v>
                </c:pt>
                <c:pt idx="6">
                  <c:v>-1.6140000000000043E-3</c:v>
                </c:pt>
                <c:pt idx="7">
                  <c:v>3.8884999999999996E-2</c:v>
                </c:pt>
                <c:pt idx="8">
                  <c:v>2.4999999999999988E-3</c:v>
                </c:pt>
                <c:pt idx="9">
                  <c:v>-2.3226999999999998E-2</c:v>
                </c:pt>
                <c:pt idx="10">
                  <c:v>-4.387400000000001E-2</c:v>
                </c:pt>
                <c:pt idx="11">
                  <c:v>3.5720000000000057E-3</c:v>
                </c:pt>
                <c:pt idx="12">
                  <c:v>-6.8709999999999986E-3</c:v>
                </c:pt>
                <c:pt idx="13">
                  <c:v>-1.0728999999999995E-2</c:v>
                </c:pt>
                <c:pt idx="14">
                  <c:v>3.1973000000000001E-2</c:v>
                </c:pt>
                <c:pt idx="15">
                  <c:v>1.6400999999999999E-2</c:v>
                </c:pt>
                <c:pt idx="16">
                  <c:v>6.2810000000000019E-3</c:v>
                </c:pt>
                <c:pt idx="17">
                  <c:v>-3.5859999999999989E-3</c:v>
                </c:pt>
                <c:pt idx="18">
                  <c:v>-5.4190000000000002E-3</c:v>
                </c:pt>
                <c:pt idx="19">
                  <c:v>-2.3307999999999995E-2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8D-A04D-9D99-1038BDDC2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912303"/>
        <c:axId val="621814463"/>
      </c:scatterChart>
      <c:valAx>
        <c:axId val="620912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463"/>
        <c:crosses val="autoZero"/>
        <c:crossBetween val="midCat"/>
      </c:valAx>
      <c:valAx>
        <c:axId val="62181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912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71120</xdr:rowOff>
    </xdr:from>
    <xdr:to>
      <xdr:col>15</xdr:col>
      <xdr:colOff>579120</xdr:colOff>
      <xdr:row>25</xdr:row>
      <xdr:rowOff>10160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BD69562-30D9-D040-BC27-589EF64103F2}"/>
            </a:ext>
          </a:extLst>
        </xdr:cNvPr>
        <xdr:cNvSpPr txBox="1"/>
      </xdr:nvSpPr>
      <xdr:spPr>
        <a:xfrm>
          <a:off x="152400" y="71120"/>
          <a:ext cx="12771120" cy="5019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Equilibruium amino acid frequencies</a:t>
          </a:r>
          <a:r>
            <a:rPr lang="en-US" sz="1100" b="1" baseline="0"/>
            <a:t> </a:t>
          </a:r>
          <a:r>
            <a:rPr lang="en-US" sz="1100" baseline="0"/>
            <a:t>for the models of sequence evolution estimated as part of Pandey and Braun (2020) ("PB20 models")</a:t>
          </a:r>
        </a:p>
        <a:p>
          <a:endParaRPr lang="en-US" sz="1100" baseline="0"/>
        </a:p>
        <a:p>
          <a:r>
            <a:rPr lang="en-US" sz="1100" b="1" baseline="0"/>
            <a:t>Worksheets:</a:t>
          </a:r>
        </a:p>
        <a:p>
          <a:endParaRPr lang="en-US" sz="1100" baseline="0"/>
        </a:p>
        <a:p>
          <a:r>
            <a:rPr lang="en-US" sz="1100" baseline="0"/>
            <a:t>1. XB (exposed-buried) models - estimated amino acid frequencies for the "grand" GTR model and the buried and exposed sites. Amino acid frequencies for the LG model (Le and Gascuel 2008) are included for comparison.</a:t>
          </a:r>
        </a:p>
        <a:p>
          <a:r>
            <a:rPr lang="en-US" sz="1100" baseline="0"/>
            <a:t>  -- Delta buried and delta explosed are the difference between the amino acid frequencies for each structural model and the grand model</a:t>
          </a:r>
        </a:p>
        <a:p>
          <a:r>
            <a:rPr lang="en-US" sz="1100" baseline="0"/>
            <a:t>  -- Polarity values from Grantham (1974) are included and the relationship between polarity and the delta values are graphed.</a:t>
          </a:r>
        </a:p>
        <a:p>
          <a:r>
            <a:rPr lang="en-US" sz="1100" baseline="0"/>
            <a:t>  -- Effective alphabet sizes, calculated as described in equation 5 of Pollock et al. (2012). Note that the columns labeled piXX ln(piXX) are used to calculated effective alphabet sizes</a:t>
          </a:r>
        </a:p>
        <a:p>
          <a:endParaRPr lang="en-US" sz="1100" baseline="0"/>
        </a:p>
        <a:p>
          <a:r>
            <a:rPr lang="en-US" sz="1100" baseline="0"/>
            <a:t>2. SS (secondary structure) models - estimated amino acid frequencies for the grand GTR model and the models estimated for each secondary structural component</a:t>
          </a:r>
        </a:p>
        <a:p>
          <a:r>
            <a:rPr lang="en-US" sz="1100" baseline="0"/>
            <a:t>  -- The calculations reported for the XB models are reiterated here for each of the secondary structural  modesls</a:t>
          </a:r>
        </a:p>
        <a:p>
          <a:r>
            <a:rPr lang="en-US" sz="1100" baseline="0"/>
            <a:t>  -- Delta values are compared to secondary structural propensities from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Fujiwara et al. (2012) (for helix and sheet) or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Chou and Fasman (1974) (for coil)</a:t>
          </a: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CAT model sheets (six sheets, labeled C10, C20, C30, C40, C50, and C60)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-- The amino acid frequencies for each profile are presented in columns labeled piX. Amino acid frequencies for the FO component (estimated using CAT-BUR-C## or CAT-EXP-C##) are reported below the profiles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-- Weights for each mixture component (the profiles and the FO amino acid frequencies) are reported in columns C and D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-- Effective alphabet sizes for each profile are presented in column B. The mean, minimum, median, and maximum for the profiles are also reported in column 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-- The piXX ln(piXX) and "BUR wt alpha size" and "EXP wt alpha size" are intermediates in the effective alpha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-- Weighted means for the effective alphabet size of the CAT-BUR-C## and CAT-EXP-C## models are reported in cells C16 and D16</a:t>
          </a:r>
        </a:p>
        <a:p>
          <a:endParaRPr lang="en-US" sz="1100"/>
        </a:p>
        <a:p>
          <a:r>
            <a:rPr lang="en-US" sz="1100" b="1"/>
            <a:t>References:</a:t>
          </a:r>
          <a:endParaRPr lang="en-US" sz="1100" b="0"/>
        </a:p>
        <a:p>
          <a:endParaRPr lang="en-US" sz="1100" b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Chou PY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&amp;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Fasman GD (1974). Prediction of protein conformation.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Biochemistry,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US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222–245.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Fujiwara K, Toda H &amp; Ikeguchi M (2012). Dependence of α-helical and β-sheet amino acid propensities on the overall protein fold type.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BMC Structural Biology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 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(1), 18.</a:t>
          </a:r>
        </a:p>
        <a:p>
          <a:pPr fontAlgn="t"/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Grantham R (1974). Amino acid difference formula to help explain protein evolution. </a:t>
          </a:r>
          <a:r>
            <a:rPr lang="en-US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Science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 </a:t>
          </a:r>
          <a:r>
            <a:rPr lang="en-US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185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(4154), 862-864.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t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SQ &amp; Gascuel O (2008). An improved general amino acid replacement matrix.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Molecular Biology and Evolution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 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(7), 1307-1320.</a:t>
          </a:r>
          <a:endParaRPr lang="en-US"/>
        </a:p>
        <a:p>
          <a:pPr marL="0" marR="0" lvl="0" indent="0" defTabSz="91440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Pandey A &amp; Braun EL (2020). Phylogenetic analyses of sites in different protein structural environments result in distinct placements of the metazoan root. </a:t>
          </a:r>
          <a:r>
            <a:rPr lang="en-US" sz="1100" i="1" baseline="0"/>
            <a:t>Biology</a:t>
          </a:r>
        </a:p>
        <a:p>
          <a:pPr marL="0" marR="0" lvl="0" indent="0" defTabSz="91440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Pollock DD, Thiltgen G &amp; Goldstein RA (2012). Amino acid coevolution induces an evolutionary Stokes shift.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Proceedings of the National Academy of Sciences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(21), E1352-E1359.</a:t>
          </a:r>
          <a:endParaRPr lang="en-US" sz="1100" baseline="0"/>
        </a:p>
        <a:p>
          <a:pPr fontAlgn="t"/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96520</xdr:colOff>
      <xdr:row>22</xdr:row>
      <xdr:rowOff>71120</xdr:rowOff>
    </xdr:from>
    <xdr:to>
      <xdr:col>10</xdr:col>
      <xdr:colOff>670560</xdr:colOff>
      <xdr:row>39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4C41603-1807-2A46-A3DB-27DB60818D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89581</xdr:colOff>
      <xdr:row>23</xdr:row>
      <xdr:rowOff>74157</xdr:rowOff>
    </xdr:from>
    <xdr:to>
      <xdr:col>13</xdr:col>
      <xdr:colOff>578304</xdr:colOff>
      <xdr:row>38</xdr:row>
      <xdr:rowOff>158749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0C667B-54FE-FF45-A5F1-0C15CDD92C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112260</xdr:colOff>
      <xdr:row>23</xdr:row>
      <xdr:rowOff>51478</xdr:rowOff>
    </xdr:from>
    <xdr:to>
      <xdr:col>19</xdr:col>
      <xdr:colOff>260804</xdr:colOff>
      <xdr:row>38</xdr:row>
      <xdr:rowOff>124732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6F1CD98-D02B-2F40-80CE-7E529C944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180295</xdr:colOff>
      <xdr:row>21</xdr:row>
      <xdr:rowOff>187551</xdr:rowOff>
    </xdr:from>
    <xdr:to>
      <xdr:col>24</xdr:col>
      <xdr:colOff>748392</xdr:colOff>
      <xdr:row>38</xdr:row>
      <xdr:rowOff>68036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A264A7D-E0E7-B143-81DC-12823628D7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112259</xdr:colOff>
      <xdr:row>21</xdr:row>
      <xdr:rowOff>198890</xdr:rowOff>
    </xdr:from>
    <xdr:to>
      <xdr:col>30</xdr:col>
      <xdr:colOff>555625</xdr:colOff>
      <xdr:row>39</xdr:row>
      <xdr:rowOff>113393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9832C35-3301-6048-9B6C-D61A970EB9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214313</xdr:colOff>
      <xdr:row>22</xdr:row>
      <xdr:rowOff>17462</xdr:rowOff>
    </xdr:from>
    <xdr:to>
      <xdr:col>35</xdr:col>
      <xdr:colOff>714375</xdr:colOff>
      <xdr:row>39</xdr:row>
      <xdr:rowOff>136072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B0956F5-BDD1-7D4D-ABCE-BBB4BAB726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157135</xdr:colOff>
      <xdr:row>39</xdr:row>
      <xdr:rowOff>188994</xdr:rowOff>
    </xdr:from>
    <xdr:to>
      <xdr:col>16</xdr:col>
      <xdr:colOff>343759</xdr:colOff>
      <xdr:row>56</xdr:row>
      <xdr:rowOff>171879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53B9B4-E534-D847-A2AB-9C53BA7F83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E89BC-432A-334B-B7F5-BD963EC8C920}">
  <dimension ref="A1"/>
  <sheetViews>
    <sheetView tabSelected="1" zoomScale="125" zoomScaleNormal="125" workbookViewId="0"/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D2BA5-C428-B144-AFE6-3F2EE430289E}">
  <dimension ref="A1:N23"/>
  <sheetViews>
    <sheetView zoomScale="12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:A21"/>
    </sheetView>
  </sheetViews>
  <sheetFormatPr baseColWidth="10" defaultRowHeight="16" x14ac:dyDescent="0.2"/>
  <cols>
    <col min="1" max="1" width="13" customWidth="1"/>
    <col min="6" max="6" width="5" customWidth="1"/>
    <col min="7" max="9" width="10.83203125" style="1"/>
    <col min="10" max="10" width="6.5" style="1" customWidth="1"/>
    <col min="11" max="11" width="13.83203125" customWidth="1"/>
    <col min="12" max="14" width="14.83203125" style="1" customWidth="1"/>
  </cols>
  <sheetData>
    <row r="1" spans="1:14" x14ac:dyDescent="0.2">
      <c r="A1" s="2" t="s">
        <v>276</v>
      </c>
      <c r="B1" s="2" t="s">
        <v>286</v>
      </c>
      <c r="C1" s="2" t="s">
        <v>277</v>
      </c>
      <c r="D1" s="2" t="s">
        <v>278</v>
      </c>
      <c r="E1" s="2" t="s">
        <v>279</v>
      </c>
      <c r="G1" s="2" t="s">
        <v>280</v>
      </c>
      <c r="H1" s="2" t="s">
        <v>281</v>
      </c>
      <c r="I1" s="2" t="s">
        <v>282</v>
      </c>
      <c r="J1" s="2"/>
      <c r="K1" s="2" t="s">
        <v>287</v>
      </c>
      <c r="L1" s="2" t="s">
        <v>283</v>
      </c>
      <c r="M1" s="2" t="s">
        <v>284</v>
      </c>
      <c r="N1" s="2" t="s">
        <v>285</v>
      </c>
    </row>
    <row r="2" spans="1:14" x14ac:dyDescent="0.2">
      <c r="A2" s="1" t="s">
        <v>61</v>
      </c>
      <c r="B2" s="1">
        <v>7.9065999999999997E-2</v>
      </c>
      <c r="C2" s="1">
        <v>7.7515000000000001E-2</v>
      </c>
      <c r="D2" s="1">
        <v>8.8536000000000004E-2</v>
      </c>
      <c r="E2" s="1">
        <v>6.8733000000000002E-2</v>
      </c>
      <c r="G2" s="1">
        <v>8.1</v>
      </c>
      <c r="H2" s="1">
        <f>D2-C2</f>
        <v>1.1021000000000003E-2</v>
      </c>
      <c r="I2" s="1">
        <f>E2-C2</f>
        <v>-8.7819999999999981E-3</v>
      </c>
      <c r="K2" s="1">
        <f>-B2*LN(B2)</f>
        <v>0.20062778742289827</v>
      </c>
      <c r="L2" s="1">
        <f>-C2*LN(C2)</f>
        <v>0.19822785476188984</v>
      </c>
      <c r="M2" s="1">
        <f t="shared" ref="M2:N2" si="0">-D2*LN(D2)</f>
        <v>0.21464190011382001</v>
      </c>
      <c r="N2" s="1">
        <f t="shared" si="0"/>
        <v>0.18403438395522478</v>
      </c>
    </row>
    <row r="3" spans="1:14" x14ac:dyDescent="0.2">
      <c r="A3" s="1" t="s">
        <v>62</v>
      </c>
      <c r="B3" s="1">
        <v>5.5940999999999998E-2</v>
      </c>
      <c r="C3" s="1">
        <v>5.2554999999999998E-2</v>
      </c>
      <c r="D3" s="1">
        <v>3.4508999999999998E-2</v>
      </c>
      <c r="E3" s="1">
        <v>7.6910000000000006E-2</v>
      </c>
      <c r="G3" s="1">
        <v>10.5</v>
      </c>
      <c r="H3" s="1">
        <f t="shared" ref="H3:H21" si="1">D3-C3</f>
        <v>-1.8046E-2</v>
      </c>
      <c r="I3" s="1">
        <f t="shared" ref="I3:I21" si="2">E3-C3</f>
        <v>2.4355000000000009E-2</v>
      </c>
      <c r="K3" s="1">
        <f t="shared" ref="K2:L21" si="3">-B3*LN(B3)</f>
        <v>0.16130350803884672</v>
      </c>
      <c r="L3" s="1">
        <f t="shared" si="3"/>
        <v>0.15482151375923689</v>
      </c>
      <c r="M3" s="1">
        <f t="shared" ref="M3:M21" si="4">-D3*LN(D3)</f>
        <v>0.11617576043537992</v>
      </c>
      <c r="N3" s="1">
        <f t="shared" ref="N3:N21" si="5">-E3*LN(E3)</f>
        <v>0.19728333089384228</v>
      </c>
    </row>
    <row r="4" spans="1:14" x14ac:dyDescent="0.2">
      <c r="A4" s="1" t="s">
        <v>63</v>
      </c>
      <c r="B4" s="1">
        <v>4.1977E-2</v>
      </c>
      <c r="C4" s="1">
        <v>4.0296999999999999E-2</v>
      </c>
      <c r="D4" s="1">
        <v>2.4135E-2</v>
      </c>
      <c r="E4" s="1">
        <v>5.8338000000000001E-2</v>
      </c>
      <c r="G4" s="1">
        <v>11.6</v>
      </c>
      <c r="H4" s="1">
        <f t="shared" si="1"/>
        <v>-1.6161999999999999E-2</v>
      </c>
      <c r="I4" s="1">
        <f t="shared" si="2"/>
        <v>1.8041000000000001E-2</v>
      </c>
      <c r="K4" s="1">
        <f t="shared" si="3"/>
        <v>0.13309367948038328</v>
      </c>
      <c r="L4" s="1">
        <f t="shared" si="3"/>
        <v>0.12941293922109345</v>
      </c>
      <c r="M4" s="1">
        <f t="shared" si="4"/>
        <v>8.9880965485204745E-2</v>
      </c>
      <c r="N4" s="1">
        <f t="shared" si="5"/>
        <v>0.16576752016150179</v>
      </c>
    </row>
    <row r="5" spans="1:14" x14ac:dyDescent="0.2">
      <c r="A5" s="1" t="s">
        <v>64</v>
      </c>
      <c r="B5" s="1">
        <v>5.3052000000000002E-2</v>
      </c>
      <c r="C5" s="1">
        <v>5.3420000000000002E-2</v>
      </c>
      <c r="D5" s="1">
        <v>2.3369000000000001E-2</v>
      </c>
      <c r="E5" s="1">
        <v>9.2324000000000003E-2</v>
      </c>
      <c r="G5" s="1">
        <v>13</v>
      </c>
      <c r="H5" s="1">
        <f t="shared" si="1"/>
        <v>-3.0051000000000001E-2</v>
      </c>
      <c r="I5" s="1">
        <f t="shared" si="2"/>
        <v>3.8904000000000001E-2</v>
      </c>
      <c r="K5" s="1">
        <f t="shared" si="3"/>
        <v>0.15578628096169783</v>
      </c>
      <c r="L5" s="1">
        <f t="shared" si="3"/>
        <v>0.1564976332088632</v>
      </c>
      <c r="M5" s="1">
        <f t="shared" si="4"/>
        <v>8.7782024464655439E-2</v>
      </c>
      <c r="N5" s="1">
        <f t="shared" si="5"/>
        <v>0.21995741993609816</v>
      </c>
    </row>
    <row r="6" spans="1:14" x14ac:dyDescent="0.2">
      <c r="A6" s="1" t="s">
        <v>65</v>
      </c>
      <c r="B6" s="1">
        <v>1.2937000000000001E-2</v>
      </c>
      <c r="C6" s="1">
        <v>1.4234999999999999E-2</v>
      </c>
      <c r="D6" s="1">
        <v>2.6202E-2</v>
      </c>
      <c r="E6" s="1">
        <v>4.7270000000000003E-3</v>
      </c>
      <c r="G6" s="1">
        <v>5.5</v>
      </c>
      <c r="H6" s="1">
        <f t="shared" si="1"/>
        <v>1.1967E-2</v>
      </c>
      <c r="I6" s="1">
        <f t="shared" si="2"/>
        <v>-9.5079999999999991E-3</v>
      </c>
      <c r="K6" s="1">
        <f t="shared" si="3"/>
        <v>5.6245727305671921E-2</v>
      </c>
      <c r="L6" s="1">
        <f t="shared" si="3"/>
        <v>6.0527953931719149E-2</v>
      </c>
      <c r="M6" s="1">
        <f t="shared" si="4"/>
        <v>9.5425575662637749E-2</v>
      </c>
      <c r="N6" s="1">
        <f t="shared" si="5"/>
        <v>2.5310553819937496E-2</v>
      </c>
    </row>
    <row r="7" spans="1:14" x14ac:dyDescent="0.2">
      <c r="A7" s="1" t="s">
        <v>66</v>
      </c>
      <c r="B7" s="1">
        <v>4.0766999999999998E-2</v>
      </c>
      <c r="C7" s="1">
        <v>4.3132999999999998E-2</v>
      </c>
      <c r="D7" s="1">
        <v>2.4212999999999998E-2</v>
      </c>
      <c r="E7" s="1">
        <v>6.3964999999999994E-2</v>
      </c>
      <c r="G7" s="1">
        <v>10.5</v>
      </c>
      <c r="H7" s="1">
        <f t="shared" si="1"/>
        <v>-1.8919999999999999E-2</v>
      </c>
      <c r="I7" s="1">
        <f t="shared" si="2"/>
        <v>2.0831999999999996E-2</v>
      </c>
      <c r="K7" s="1">
        <f t="shared" si="3"/>
        <v>0.13044960369623082</v>
      </c>
      <c r="L7" s="1">
        <f t="shared" si="3"/>
        <v>0.13558715838381613</v>
      </c>
      <c r="M7" s="1">
        <f t="shared" si="4"/>
        <v>9.0093318772117001E-2</v>
      </c>
      <c r="N7" s="1">
        <f t="shared" si="5"/>
        <v>0.17586660042093341</v>
      </c>
    </row>
    <row r="8" spans="1:14" x14ac:dyDescent="0.2">
      <c r="A8" s="1" t="s">
        <v>67</v>
      </c>
      <c r="B8" s="1">
        <v>7.1585999999999997E-2</v>
      </c>
      <c r="C8" s="1">
        <v>6.7631999999999998E-2</v>
      </c>
      <c r="D8" s="1">
        <v>2.4496E-2</v>
      </c>
      <c r="E8" s="1">
        <v>0.11992800000000001</v>
      </c>
      <c r="G8" s="1">
        <v>12.3</v>
      </c>
      <c r="H8" s="1">
        <f t="shared" si="1"/>
        <v>-4.3135999999999994E-2</v>
      </c>
      <c r="I8" s="1">
        <f t="shared" si="2"/>
        <v>5.2296000000000009E-2</v>
      </c>
      <c r="K8" s="1">
        <f t="shared" si="3"/>
        <v>0.18876195606743792</v>
      </c>
      <c r="L8" s="1">
        <f t="shared" si="3"/>
        <v>0.18217856234578578</v>
      </c>
      <c r="M8" s="1">
        <f t="shared" si="4"/>
        <v>9.0861676299876556E-2</v>
      </c>
      <c r="N8" s="1">
        <f t="shared" si="5"/>
        <v>0.25435094376508322</v>
      </c>
    </row>
    <row r="9" spans="1:14" x14ac:dyDescent="0.2">
      <c r="A9" s="1" t="s">
        <v>68</v>
      </c>
      <c r="B9" s="1">
        <v>5.7336999999999999E-2</v>
      </c>
      <c r="C9" s="1">
        <v>5.1573000000000001E-2</v>
      </c>
      <c r="D9" s="1">
        <v>4.6623999999999999E-2</v>
      </c>
      <c r="E9" s="1">
        <v>5.8416999999999997E-2</v>
      </c>
      <c r="G9" s="1">
        <v>9</v>
      </c>
      <c r="H9" s="1">
        <f t="shared" si="1"/>
        <v>-4.949000000000002E-3</v>
      </c>
      <c r="I9" s="1">
        <f t="shared" si="2"/>
        <v>6.8439999999999959E-3</v>
      </c>
      <c r="K9" s="1">
        <f t="shared" si="3"/>
        <v>0.16391553962539701</v>
      </c>
      <c r="L9" s="1">
        <f t="shared" si="3"/>
        <v>0.15290141272256114</v>
      </c>
      <c r="M9" s="1">
        <f t="shared" si="4"/>
        <v>0.14293239231834665</v>
      </c>
      <c r="N9" s="1">
        <f t="shared" si="5"/>
        <v>0.16591294532178111</v>
      </c>
    </row>
    <row r="10" spans="1:14" x14ac:dyDescent="0.2">
      <c r="A10" s="1" t="s">
        <v>69</v>
      </c>
      <c r="B10" s="1">
        <v>2.2355E-2</v>
      </c>
      <c r="C10" s="1">
        <v>2.4389000000000001E-2</v>
      </c>
      <c r="D10" s="1">
        <v>2.4278000000000001E-2</v>
      </c>
      <c r="E10" s="1">
        <v>2.4722999999999998E-2</v>
      </c>
      <c r="G10" s="1">
        <v>10.4</v>
      </c>
      <c r="H10" s="1">
        <f t="shared" si="1"/>
        <v>-1.1099999999999999E-4</v>
      </c>
      <c r="I10" s="1">
        <f t="shared" si="2"/>
        <v>3.3399999999999749E-4</v>
      </c>
      <c r="K10" s="1">
        <f t="shared" si="3"/>
        <v>8.4964766295116401E-2</v>
      </c>
      <c r="L10" s="1">
        <f t="shared" si="3"/>
        <v>9.0571553005570335E-2</v>
      </c>
      <c r="M10" s="1">
        <f t="shared" si="4"/>
        <v>9.0270087867561424E-2</v>
      </c>
      <c r="N10" s="1">
        <f t="shared" si="5"/>
        <v>9.1475626464733936E-2</v>
      </c>
    </row>
    <row r="11" spans="1:14" x14ac:dyDescent="0.2">
      <c r="A11" s="1" t="s">
        <v>70</v>
      </c>
      <c r="B11" s="1">
        <v>6.2156999999999997E-2</v>
      </c>
      <c r="C11" s="1">
        <v>5.7088E-2</v>
      </c>
      <c r="D11" s="1">
        <v>9.2091999999999993E-2</v>
      </c>
      <c r="E11" s="1">
        <v>1.6868999999999999E-2</v>
      </c>
      <c r="G11" s="1">
        <v>5.2</v>
      </c>
      <c r="H11" s="1">
        <f t="shared" si="1"/>
        <v>3.5003999999999993E-2</v>
      </c>
      <c r="I11" s="1">
        <f t="shared" si="2"/>
        <v>-4.0219000000000005E-2</v>
      </c>
      <c r="K11" s="1">
        <f t="shared" si="3"/>
        <v>0.17267785428976407</v>
      </c>
      <c r="L11" s="1">
        <f t="shared" si="3"/>
        <v>0.16345215469349997</v>
      </c>
      <c r="M11" s="1">
        <f t="shared" si="4"/>
        <v>0.21963639952974839</v>
      </c>
      <c r="N11" s="1">
        <f t="shared" si="5"/>
        <v>6.8863941863475844E-2</v>
      </c>
    </row>
    <row r="12" spans="1:14" x14ac:dyDescent="0.2">
      <c r="A12" s="1" t="s">
        <v>71</v>
      </c>
      <c r="B12" s="1">
        <v>9.9081000000000002E-2</v>
      </c>
      <c r="C12" s="1">
        <v>0.110157</v>
      </c>
      <c r="D12" s="1">
        <v>0.16989599999999999</v>
      </c>
      <c r="E12" s="1">
        <v>3.5220000000000001E-2</v>
      </c>
      <c r="G12" s="1">
        <v>4.9000000000000004</v>
      </c>
      <c r="H12" s="1">
        <f t="shared" si="1"/>
        <v>5.9738999999999987E-2</v>
      </c>
      <c r="I12" s="1">
        <f t="shared" si="2"/>
        <v>-7.4937000000000004E-2</v>
      </c>
      <c r="K12" s="1">
        <f t="shared" si="3"/>
        <v>0.22905719779831366</v>
      </c>
      <c r="L12" s="1">
        <f t="shared" si="3"/>
        <v>0.24298967062459728</v>
      </c>
      <c r="M12" s="1">
        <f t="shared" si="4"/>
        <v>0.30115234779860406</v>
      </c>
      <c r="N12" s="1">
        <f t="shared" si="5"/>
        <v>0.11785109221569379</v>
      </c>
    </row>
    <row r="13" spans="1:14" x14ac:dyDescent="0.2">
      <c r="A13" s="1" t="s">
        <v>72</v>
      </c>
      <c r="B13" s="1">
        <v>6.4600000000000005E-2</v>
      </c>
      <c r="C13" s="1">
        <v>6.8766999999999995E-2</v>
      </c>
      <c r="D13" s="1">
        <v>2.3269000000000001E-2</v>
      </c>
      <c r="E13" s="1">
        <v>0.120993</v>
      </c>
      <c r="G13" s="1">
        <v>11.3</v>
      </c>
      <c r="H13" s="1">
        <f t="shared" si="1"/>
        <v>-4.5497999999999997E-2</v>
      </c>
      <c r="I13" s="1">
        <f t="shared" si="2"/>
        <v>5.2226000000000009E-2</v>
      </c>
      <c r="K13" s="1">
        <f t="shared" si="3"/>
        <v>0.17697434008530533</v>
      </c>
      <c r="L13" s="1">
        <f t="shared" si="3"/>
        <v>0.18409141142601404</v>
      </c>
      <c r="M13" s="1">
        <f t="shared" si="4"/>
        <v>8.750617570802402E-2</v>
      </c>
      <c r="N13" s="1">
        <f t="shared" si="5"/>
        <v>0.25553994878401598</v>
      </c>
    </row>
    <row r="14" spans="1:14" x14ac:dyDescent="0.2">
      <c r="A14" s="1" t="s">
        <v>73</v>
      </c>
      <c r="B14" s="1">
        <v>2.2950999999999999E-2</v>
      </c>
      <c r="C14" s="1">
        <v>2.5113E-2</v>
      </c>
      <c r="D14" s="1">
        <v>3.4320000000000003E-2</v>
      </c>
      <c r="E14" s="1">
        <v>1.2671999999999999E-2</v>
      </c>
      <c r="G14" s="1">
        <v>5.7</v>
      </c>
      <c r="H14" s="1">
        <f t="shared" si="1"/>
        <v>9.2070000000000034E-3</v>
      </c>
      <c r="I14" s="1">
        <f t="shared" si="2"/>
        <v>-1.2441000000000001E-2</v>
      </c>
      <c r="K14" s="1">
        <f t="shared" si="3"/>
        <v>8.6626111425370925E-2</v>
      </c>
      <c r="L14" s="1">
        <f t="shared" si="3"/>
        <v>9.2525574735068589E-2</v>
      </c>
      <c r="M14" s="1">
        <f t="shared" si="4"/>
        <v>0.11572796678971674</v>
      </c>
      <c r="N14" s="1">
        <f t="shared" si="5"/>
        <v>5.5355863545228368E-2</v>
      </c>
    </row>
    <row r="15" spans="1:14" x14ac:dyDescent="0.2">
      <c r="A15" s="1" t="s">
        <v>74</v>
      </c>
      <c r="B15" s="1">
        <v>4.2301999999999999E-2</v>
      </c>
      <c r="C15" s="1">
        <v>4.3194999999999997E-2</v>
      </c>
      <c r="D15" s="1">
        <v>6.7480999999999999E-2</v>
      </c>
      <c r="E15" s="1">
        <v>1.1622E-2</v>
      </c>
      <c r="G15" s="1">
        <v>5.2</v>
      </c>
      <c r="H15" s="1">
        <f t="shared" si="1"/>
        <v>2.4286000000000002E-2</v>
      </c>
      <c r="I15" s="1">
        <f t="shared" si="2"/>
        <v>-3.1572999999999997E-2</v>
      </c>
      <c r="K15" s="1">
        <f t="shared" si="3"/>
        <v>0.13379788045004024</v>
      </c>
      <c r="L15" s="1">
        <f t="shared" si="3"/>
        <v>0.13572000879394386</v>
      </c>
      <c r="M15" s="1">
        <f t="shared" si="4"/>
        <v>0.1819226488742306</v>
      </c>
      <c r="N15" s="1">
        <f t="shared" si="5"/>
        <v>5.1774329753176238E-2</v>
      </c>
    </row>
    <row r="16" spans="1:14" x14ac:dyDescent="0.2">
      <c r="A16" s="1" t="s">
        <v>75</v>
      </c>
      <c r="B16" s="1">
        <v>4.4040000000000003E-2</v>
      </c>
      <c r="C16" s="1">
        <v>3.5839999999999997E-2</v>
      </c>
      <c r="D16" s="1">
        <v>2.3261E-2</v>
      </c>
      <c r="E16" s="1">
        <v>5.1436000000000003E-2</v>
      </c>
      <c r="G16" s="1">
        <v>8</v>
      </c>
      <c r="H16" s="1">
        <f t="shared" si="1"/>
        <v>-1.2578999999999996E-2</v>
      </c>
      <c r="I16" s="1">
        <f t="shared" si="2"/>
        <v>1.5596000000000006E-2</v>
      </c>
      <c r="K16" s="1">
        <f t="shared" si="3"/>
        <v>0.13752181283230205</v>
      </c>
      <c r="L16" s="1">
        <f t="shared" si="3"/>
        <v>0.1193002743609746</v>
      </c>
      <c r="M16" s="1">
        <f t="shared" si="4"/>
        <v>8.7484089266435125E-2</v>
      </c>
      <c r="N16" s="1">
        <f t="shared" si="5"/>
        <v>0.15263205888695341</v>
      </c>
    </row>
    <row r="17" spans="1:14" x14ac:dyDescent="0.2">
      <c r="A17" s="1" t="s">
        <v>76</v>
      </c>
      <c r="B17" s="1">
        <v>6.1197000000000001E-2</v>
      </c>
      <c r="C17" s="1">
        <v>6.7174999999999999E-2</v>
      </c>
      <c r="D17" s="1">
        <v>5.4239999999999997E-2</v>
      </c>
      <c r="E17" s="1">
        <v>8.0286999999999997E-2</v>
      </c>
      <c r="G17" s="1">
        <v>9.1999999999999993</v>
      </c>
      <c r="H17" s="1">
        <f t="shared" si="1"/>
        <v>-1.2935000000000002E-2</v>
      </c>
      <c r="I17" s="1">
        <f t="shared" si="2"/>
        <v>1.3111999999999999E-2</v>
      </c>
      <c r="K17" s="1">
        <f t="shared" si="3"/>
        <v>0.17096343417738902</v>
      </c>
      <c r="L17" s="1">
        <f t="shared" si="3"/>
        <v>0.1814030058119831</v>
      </c>
      <c r="M17" s="1">
        <f t="shared" si="4"/>
        <v>0.15807361910138384</v>
      </c>
      <c r="N17" s="1">
        <f t="shared" si="5"/>
        <v>0.20249566147384745</v>
      </c>
    </row>
    <row r="18" spans="1:14" x14ac:dyDescent="0.2">
      <c r="A18" s="1" t="s">
        <v>77</v>
      </c>
      <c r="B18" s="1">
        <v>5.3287000000000001E-2</v>
      </c>
      <c r="C18" s="1">
        <v>5.4008E-2</v>
      </c>
      <c r="D18" s="1">
        <v>5.0299000000000003E-2</v>
      </c>
      <c r="E18" s="1">
        <v>5.6820000000000002E-2</v>
      </c>
      <c r="G18" s="1">
        <v>8.6</v>
      </c>
      <c r="H18" s="1">
        <f t="shared" si="1"/>
        <v>-3.708999999999997E-3</v>
      </c>
      <c r="I18" s="1">
        <f t="shared" si="2"/>
        <v>2.812000000000002E-3</v>
      </c>
      <c r="K18" s="1">
        <f t="shared" si="3"/>
        <v>0.15624083468647473</v>
      </c>
      <c r="L18" s="1">
        <f t="shared" si="3"/>
        <v>0.1576289961278606</v>
      </c>
      <c r="M18" s="1">
        <f t="shared" si="4"/>
        <v>0.15038244539424281</v>
      </c>
      <c r="N18" s="1">
        <f t="shared" si="5"/>
        <v>0.16295219740323733</v>
      </c>
    </row>
    <row r="19" spans="1:14" x14ac:dyDescent="0.2">
      <c r="A19" s="1" t="s">
        <v>78</v>
      </c>
      <c r="B19" s="1">
        <v>1.2066E-2</v>
      </c>
      <c r="C19" s="1">
        <v>1.1606999999999999E-2</v>
      </c>
      <c r="D19" s="1">
        <v>1.7732999999999999E-2</v>
      </c>
      <c r="E19" s="1">
        <v>3.3609999999999998E-3</v>
      </c>
      <c r="G19" s="1">
        <v>5.4</v>
      </c>
      <c r="H19" s="1">
        <f t="shared" si="1"/>
        <v>6.1259999999999995E-3</v>
      </c>
      <c r="I19" s="1">
        <f t="shared" si="2"/>
        <v>-8.2459999999999999E-3</v>
      </c>
      <c r="K19" s="1">
        <f t="shared" si="3"/>
        <v>5.3299910391694398E-2</v>
      </c>
      <c r="L19" s="1">
        <f t="shared" si="3"/>
        <v>5.1722497237711718E-2</v>
      </c>
      <c r="M19" s="1">
        <f t="shared" si="4"/>
        <v>7.1505271864910333E-2</v>
      </c>
      <c r="N19" s="1">
        <f t="shared" si="5"/>
        <v>1.9142631730333842E-2</v>
      </c>
    </row>
    <row r="20" spans="1:14" x14ac:dyDescent="0.2">
      <c r="A20" s="1" t="s">
        <v>79</v>
      </c>
      <c r="B20" s="1">
        <v>3.4154999999999998E-2</v>
      </c>
      <c r="C20" s="1">
        <v>3.2341000000000002E-2</v>
      </c>
      <c r="D20" s="1">
        <v>4.7225000000000003E-2</v>
      </c>
      <c r="E20" s="1">
        <v>1.2971999999999999E-2</v>
      </c>
      <c r="G20" s="1">
        <v>6.2</v>
      </c>
      <c r="H20" s="1">
        <f t="shared" si="1"/>
        <v>1.4884000000000001E-2</v>
      </c>
      <c r="I20" s="1">
        <f t="shared" si="2"/>
        <v>-1.9369000000000004E-2</v>
      </c>
      <c r="K20" s="1">
        <f t="shared" si="3"/>
        <v>0.11533618506221677</v>
      </c>
      <c r="L20" s="1">
        <f t="shared" si="3"/>
        <v>0.11097553817406919</v>
      </c>
      <c r="M20" s="1">
        <f t="shared" si="4"/>
        <v>0.1441699848527033</v>
      </c>
      <c r="N20" s="1">
        <f t="shared" si="5"/>
        <v>5.6362848238446811E-2</v>
      </c>
    </row>
    <row r="21" spans="1:14" x14ac:dyDescent="0.2">
      <c r="A21" s="1" t="s">
        <v>80</v>
      </c>
      <c r="B21" s="1">
        <v>6.9147E-2</v>
      </c>
      <c r="C21" s="1">
        <v>6.9960999999999995E-2</v>
      </c>
      <c r="D21" s="1">
        <v>0.103822</v>
      </c>
      <c r="E21" s="1">
        <v>2.9683999999999999E-2</v>
      </c>
      <c r="G21" s="1">
        <v>5.9</v>
      </c>
      <c r="H21" s="1">
        <f t="shared" si="1"/>
        <v>3.3861000000000002E-2</v>
      </c>
      <c r="I21" s="1">
        <f t="shared" si="2"/>
        <v>-4.0276999999999993E-2</v>
      </c>
      <c r="K21" s="1">
        <f t="shared" si="3"/>
        <v>0.18472763532651573</v>
      </c>
      <c r="L21" s="1">
        <f t="shared" si="3"/>
        <v>0.18608348057755014</v>
      </c>
      <c r="M21" s="1">
        <f t="shared" si="4"/>
        <v>0.23516486422992583</v>
      </c>
      <c r="N21" s="1">
        <f t="shared" si="5"/>
        <v>0.10440299448298324</v>
      </c>
    </row>
    <row r="23" spans="1:14" x14ac:dyDescent="0.2">
      <c r="A23" s="1" t="s">
        <v>101</v>
      </c>
      <c r="B23" s="1">
        <f>EXP(SUM(K2:K21))</f>
        <v>18.036041209786184</v>
      </c>
      <c r="C23" s="1">
        <f>EXP(SUM(L2:L21))</f>
        <v>17.932580425387016</v>
      </c>
      <c r="D23" s="1">
        <f>EXP(SUM(M2:M21))</f>
        <v>15.971238563089845</v>
      </c>
      <c r="E23" s="1">
        <f>EXP(SUM(N2:N21))</f>
        <v>15.292047057874292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06345-D122-CF43-99C5-7ACFCDD0FD35}">
  <dimension ref="A1:AU23"/>
  <sheetViews>
    <sheetView zoomScale="125" zoomScaleNormal="12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41" sqref="J41"/>
    </sheetView>
  </sheetViews>
  <sheetFormatPr baseColWidth="10" defaultRowHeight="16" x14ac:dyDescent="0.2"/>
  <cols>
    <col min="1" max="1" width="13" customWidth="1"/>
    <col min="2" max="2" width="10.6640625" customWidth="1"/>
    <col min="3" max="5" width="10.83203125" style="1"/>
    <col min="6" max="6" width="5.6640625" customWidth="1"/>
    <col min="7" max="12" width="10.83203125" style="1"/>
    <col min="13" max="13" width="5" customWidth="1"/>
    <col min="14" max="19" width="10.83203125" style="1"/>
    <col min="20" max="20" width="5.83203125" customWidth="1"/>
    <col min="21" max="22" width="10.83203125" style="1"/>
    <col min="26" max="26" width="5.5" customWidth="1"/>
    <col min="27" max="31" width="10.83203125" style="1"/>
    <col min="37" max="40" width="10.83203125" style="1"/>
  </cols>
  <sheetData>
    <row r="1" spans="1:47" ht="34" x14ac:dyDescent="0.2">
      <c r="A1" s="2" t="s">
        <v>276</v>
      </c>
      <c r="B1" s="2" t="s">
        <v>277</v>
      </c>
      <c r="C1" s="2" t="s">
        <v>288</v>
      </c>
      <c r="D1" s="2" t="s">
        <v>289</v>
      </c>
      <c r="E1" s="2" t="s">
        <v>290</v>
      </c>
      <c r="G1" s="2" t="s">
        <v>291</v>
      </c>
      <c r="H1" s="3" t="s">
        <v>292</v>
      </c>
      <c r="I1" s="2" t="s">
        <v>295</v>
      </c>
      <c r="J1" s="2" t="s">
        <v>296</v>
      </c>
      <c r="K1" s="2" t="s">
        <v>293</v>
      </c>
      <c r="L1" s="2" t="s">
        <v>294</v>
      </c>
      <c r="N1" s="2" t="s">
        <v>297</v>
      </c>
      <c r="O1" s="2" t="s">
        <v>298</v>
      </c>
      <c r="P1" s="2" t="s">
        <v>301</v>
      </c>
      <c r="Q1" s="2" t="s">
        <v>299</v>
      </c>
      <c r="R1" s="2" t="s">
        <v>324</v>
      </c>
      <c r="S1" s="3" t="s">
        <v>300</v>
      </c>
      <c r="U1" s="4" t="s">
        <v>302</v>
      </c>
      <c r="V1" s="4" t="s">
        <v>304</v>
      </c>
      <c r="W1" s="2" t="s">
        <v>280</v>
      </c>
      <c r="X1" s="2" t="s">
        <v>303</v>
      </c>
      <c r="Y1" s="3" t="s">
        <v>305</v>
      </c>
      <c r="AA1" s="4" t="s">
        <v>306</v>
      </c>
      <c r="AB1" s="4" t="s">
        <v>307</v>
      </c>
      <c r="AC1" s="2" t="s">
        <v>280</v>
      </c>
      <c r="AD1" s="2" t="s">
        <v>308</v>
      </c>
      <c r="AE1" s="3" t="s">
        <v>309</v>
      </c>
      <c r="AG1" s="2" t="s">
        <v>280</v>
      </c>
      <c r="AH1" s="2" t="s">
        <v>310</v>
      </c>
      <c r="AI1" s="3" t="s">
        <v>311</v>
      </c>
      <c r="AK1" s="2" t="s">
        <v>283</v>
      </c>
      <c r="AL1" s="2" t="s">
        <v>89</v>
      </c>
      <c r="AM1" s="2" t="s">
        <v>87</v>
      </c>
      <c r="AN1" s="2" t="s">
        <v>85</v>
      </c>
      <c r="AP1" s="2" t="s">
        <v>312</v>
      </c>
      <c r="AQ1" s="2" t="s">
        <v>313</v>
      </c>
      <c r="AR1" s="2" t="s">
        <v>314</v>
      </c>
      <c r="AS1" s="2" t="s">
        <v>315</v>
      </c>
      <c r="AT1" s="2" t="s">
        <v>317</v>
      </c>
      <c r="AU1" s="2" t="s">
        <v>316</v>
      </c>
    </row>
    <row r="2" spans="1:47" x14ac:dyDescent="0.2">
      <c r="A2" s="1" t="s">
        <v>61</v>
      </c>
      <c r="B2" s="1">
        <v>7.7515000000000001E-2</v>
      </c>
      <c r="C2" s="1">
        <v>9.1895000000000004E-2</v>
      </c>
      <c r="D2" s="1">
        <v>5.9747000000000001E-2</v>
      </c>
      <c r="E2" s="1">
        <v>6.3074000000000005E-2</v>
      </c>
      <c r="G2" s="1">
        <v>8.1433000000000005E-2</v>
      </c>
      <c r="H2" s="1">
        <v>0.103676</v>
      </c>
      <c r="I2" s="1">
        <v>3.9967000000000003E-2</v>
      </c>
      <c r="J2" s="1">
        <v>6.6170999999999994E-2</v>
      </c>
      <c r="K2" s="1">
        <v>5.9083999999999998E-2</v>
      </c>
      <c r="L2" s="1">
        <v>7.2265999999999997E-2</v>
      </c>
      <c r="N2" s="1">
        <v>1.41</v>
      </c>
      <c r="O2" s="1">
        <f>C2-B2</f>
        <v>1.4380000000000004E-2</v>
      </c>
      <c r="P2" s="1">
        <v>0.75</v>
      </c>
      <c r="Q2" s="1">
        <f>D2-B2</f>
        <v>-1.7767999999999999E-2</v>
      </c>
      <c r="R2" s="1">
        <v>0.66</v>
      </c>
      <c r="S2" s="1">
        <f>E2-B2</f>
        <v>-1.4440999999999996E-2</v>
      </c>
      <c r="U2" s="1">
        <v>1.43</v>
      </c>
      <c r="V2" s="1">
        <v>1.37</v>
      </c>
      <c r="W2" s="1">
        <v>8.1</v>
      </c>
      <c r="X2" s="1">
        <f>G2-C2</f>
        <v>-1.0461999999999999E-2</v>
      </c>
      <c r="Y2" s="1">
        <f>H2-C2</f>
        <v>1.1781E-2</v>
      </c>
      <c r="AA2" s="1">
        <v>0.48</v>
      </c>
      <c r="AB2" s="1">
        <v>0.72</v>
      </c>
      <c r="AC2" s="1">
        <v>8.1</v>
      </c>
      <c r="AD2" s="1">
        <f>I2-D2</f>
        <v>-1.9779999999999999E-2</v>
      </c>
      <c r="AE2" s="1">
        <f>J2-D2</f>
        <v>6.4239999999999922E-3</v>
      </c>
      <c r="AG2" s="1">
        <v>8.1</v>
      </c>
      <c r="AH2" s="1">
        <f>K2-E2</f>
        <v>-3.9900000000000074E-3</v>
      </c>
      <c r="AI2" s="1">
        <f>L2-E2</f>
        <v>9.1919999999999918E-3</v>
      </c>
      <c r="AK2" s="1">
        <f>-B2*LN(B2)</f>
        <v>0.19822785476188984</v>
      </c>
      <c r="AL2" s="1">
        <f>-C2*LN(C2)</f>
        <v>0.21936335013285557</v>
      </c>
      <c r="AM2" s="1">
        <f>-D2*LN(D2)</f>
        <v>0.16834531593460883</v>
      </c>
      <c r="AN2" s="1">
        <f>-E2*LN(E2)</f>
        <v>0.17430163329078854</v>
      </c>
      <c r="AP2" s="1">
        <f>-G2*LN(G2)</f>
        <v>0.20423190233816621</v>
      </c>
      <c r="AQ2" s="1">
        <f>-H2*LN(H2)</f>
        <v>0.23498006022714193</v>
      </c>
      <c r="AR2" s="1">
        <f>-I2*LN(I2)</f>
        <v>0.12868179647626241</v>
      </c>
      <c r="AS2" s="1">
        <f>-J2*LN(J2)</f>
        <v>0.17968820929923673</v>
      </c>
      <c r="AT2" s="1">
        <f>-K2*LN(K2)</f>
        <v>0.16713653079940274</v>
      </c>
      <c r="AU2" s="1">
        <f>-L2*LN(L2)</f>
        <v>0.18987179847698454</v>
      </c>
    </row>
    <row r="3" spans="1:47" x14ac:dyDescent="0.2">
      <c r="A3" s="1" t="s">
        <v>62</v>
      </c>
      <c r="B3" s="1">
        <v>5.2554999999999998E-2</v>
      </c>
      <c r="C3" s="1">
        <v>5.8236999999999997E-2</v>
      </c>
      <c r="D3" s="1">
        <v>4.2646999999999997E-2</v>
      </c>
      <c r="E3" s="1">
        <v>4.9641999999999999E-2</v>
      </c>
      <c r="G3" s="1">
        <v>9.1193999999999997E-2</v>
      </c>
      <c r="H3" s="1">
        <v>3.8308000000000002E-2</v>
      </c>
      <c r="I3" s="1">
        <v>9.3183000000000002E-2</v>
      </c>
      <c r="J3" s="1">
        <v>3.3515000000000003E-2</v>
      </c>
      <c r="K3" s="1">
        <v>6.3254000000000005E-2</v>
      </c>
      <c r="L3" s="1">
        <v>2.7956999999999999E-2</v>
      </c>
      <c r="N3" s="1">
        <v>1.21</v>
      </c>
      <c r="O3" s="1">
        <f t="shared" ref="O3:O21" si="0">C3-B3</f>
        <v>5.6819999999999996E-3</v>
      </c>
      <c r="P3" s="1">
        <v>0.85</v>
      </c>
      <c r="Q3" s="1">
        <f t="shared" ref="Q3:Q21" si="1">D3-B3</f>
        <v>-9.9080000000000001E-3</v>
      </c>
      <c r="R3" s="1">
        <v>1.2</v>
      </c>
      <c r="S3" s="1">
        <f t="shared" ref="S3:S21" si="2">E3-B3</f>
        <v>-2.9129999999999989E-3</v>
      </c>
      <c r="U3" s="1">
        <v>1.31</v>
      </c>
      <c r="V3" s="1">
        <v>1.1299999999999999</v>
      </c>
      <c r="W3" s="1">
        <v>10.5</v>
      </c>
      <c r="X3" s="1">
        <f t="shared" ref="X3:X21" si="3">G3-C3</f>
        <v>3.2957E-2</v>
      </c>
      <c r="Y3" s="1">
        <f t="shared" ref="Y3:Y21" si="4">H3-C3</f>
        <v>-1.9928999999999995E-2</v>
      </c>
      <c r="AA3" s="1">
        <v>1.27</v>
      </c>
      <c r="AB3" s="1">
        <v>0.82</v>
      </c>
      <c r="AC3" s="1">
        <v>10.5</v>
      </c>
      <c r="AD3" s="1">
        <f t="shared" ref="AD3:AD21" si="5">I3-D3</f>
        <v>5.0536000000000005E-2</v>
      </c>
      <c r="AE3" s="1">
        <f t="shared" ref="AE3:AE21" si="6">J3-D3</f>
        <v>-9.1319999999999943E-3</v>
      </c>
      <c r="AG3" s="1">
        <v>10.5</v>
      </c>
      <c r="AH3" s="1">
        <f t="shared" ref="AH3:AH21" si="7">K3-E3</f>
        <v>1.3612000000000006E-2</v>
      </c>
      <c r="AI3" s="1">
        <f t="shared" ref="AI3:AI21" si="8">L3-E3</f>
        <v>-2.1684999999999999E-2</v>
      </c>
      <c r="AK3" s="1">
        <f t="shared" ref="AK3:AK21" si="9">-B3*LN(B3)</f>
        <v>0.15482151375923689</v>
      </c>
      <c r="AL3" s="1">
        <f t="shared" ref="AL3:AL21" si="10">-C3*LN(C3)</f>
        <v>0.16558144101956437</v>
      </c>
      <c r="AM3" s="1">
        <f t="shared" ref="AM3:AM21" si="11">-D3*LN(D3)</f>
        <v>0.13454268512561818</v>
      </c>
      <c r="AN3" s="1">
        <f t="shared" ref="AN3:AN21" si="12">-E3*LN(E3)</f>
        <v>0.14907085681392179</v>
      </c>
      <c r="AP3" s="1">
        <f t="shared" ref="AP3:AP21" si="13">-G3*LN(G3)</f>
        <v>0.21838830642978468</v>
      </c>
      <c r="AQ3" s="1">
        <f t="shared" ref="AQ3:AQ21" si="14">-H3*LN(H3)</f>
        <v>0.12496439376868046</v>
      </c>
      <c r="AR3" s="1">
        <f t="shared" ref="AR3:AR21" si="15">-I3*LN(I3)</f>
        <v>0.22114096166048575</v>
      </c>
      <c r="AS3" s="1">
        <f t="shared" ref="AS3:AS21" si="16">-J3*LN(J3)</f>
        <v>0.11380896943495683</v>
      </c>
      <c r="AT3" s="1">
        <f t="shared" ref="AT3:AT21" si="17">-K3*LN(K3)</f>
        <v>0.17461879708856357</v>
      </c>
      <c r="AU3" s="1">
        <f t="shared" ref="AU3:AU21" si="18">-L3*LN(L3)</f>
        <v>0.1000046398087633</v>
      </c>
    </row>
    <row r="4" spans="1:47" x14ac:dyDescent="0.2">
      <c r="A4" s="1" t="s">
        <v>63</v>
      </c>
      <c r="B4" s="1">
        <v>4.0296999999999999E-2</v>
      </c>
      <c r="C4" s="1">
        <v>3.2487000000000002E-2</v>
      </c>
      <c r="D4" s="1">
        <v>2.2169000000000001E-2</v>
      </c>
      <c r="E4" s="1">
        <v>5.7164E-2</v>
      </c>
      <c r="G4" s="1">
        <v>4.9341000000000003E-2</v>
      </c>
      <c r="H4" s="1">
        <v>1.9876000000000001E-2</v>
      </c>
      <c r="I4" s="1">
        <v>4.4509E-2</v>
      </c>
      <c r="J4" s="1">
        <v>1.7759E-2</v>
      </c>
      <c r="K4" s="1">
        <v>6.7702999999999999E-2</v>
      </c>
      <c r="L4" s="1">
        <v>3.857E-2</v>
      </c>
      <c r="N4" s="1">
        <v>0.73</v>
      </c>
      <c r="O4" s="1">
        <f t="shared" si="0"/>
        <v>-7.8099999999999975E-3</v>
      </c>
      <c r="P4" s="1">
        <v>0.63</v>
      </c>
      <c r="Q4" s="1">
        <f t="shared" si="1"/>
        <v>-1.8127999999999998E-2</v>
      </c>
      <c r="R4" s="1">
        <v>1.33</v>
      </c>
      <c r="S4" s="1">
        <f t="shared" si="2"/>
        <v>1.6867E-2</v>
      </c>
      <c r="U4" s="1">
        <v>0.74</v>
      </c>
      <c r="V4" s="1">
        <v>0.77</v>
      </c>
      <c r="W4" s="1">
        <v>11.6</v>
      </c>
      <c r="X4" s="1">
        <f t="shared" si="3"/>
        <v>1.6854000000000001E-2</v>
      </c>
      <c r="Y4" s="1">
        <f t="shared" si="4"/>
        <v>-1.2611000000000001E-2</v>
      </c>
      <c r="AA4" s="1">
        <v>0.71</v>
      </c>
      <c r="AB4" s="1">
        <v>0.76</v>
      </c>
      <c r="AC4" s="1">
        <v>11.6</v>
      </c>
      <c r="AD4" s="1">
        <f t="shared" si="5"/>
        <v>2.2339999999999999E-2</v>
      </c>
      <c r="AE4" s="1">
        <f t="shared" si="6"/>
        <v>-4.4100000000000007E-3</v>
      </c>
      <c r="AG4" s="1">
        <v>11.6</v>
      </c>
      <c r="AH4" s="1">
        <f t="shared" si="7"/>
        <v>1.0539E-2</v>
      </c>
      <c r="AI4" s="1">
        <f t="shared" si="8"/>
        <v>-1.8593999999999999E-2</v>
      </c>
      <c r="AK4" s="1">
        <f t="shared" si="9"/>
        <v>0.12941293922109345</v>
      </c>
      <c r="AL4" s="1">
        <f t="shared" si="10"/>
        <v>0.11133019636569734</v>
      </c>
      <c r="AM4" s="1">
        <f t="shared" si="11"/>
        <v>8.4443059173387652E-2</v>
      </c>
      <c r="AN4" s="1">
        <f t="shared" si="12"/>
        <v>0.16359370438936302</v>
      </c>
      <c r="AP4" s="1">
        <f t="shared" si="13"/>
        <v>0.14846706409327909</v>
      </c>
      <c r="AQ4" s="1">
        <f t="shared" si="14"/>
        <v>7.7878984058991255E-2</v>
      </c>
      <c r="AR4" s="1">
        <f t="shared" si="15"/>
        <v>0.13851485048129972</v>
      </c>
      <c r="AS4" s="1">
        <f t="shared" si="16"/>
        <v>7.1584093340890581E-2</v>
      </c>
      <c r="AT4" s="1">
        <f t="shared" si="17"/>
        <v>0.18229877594745503</v>
      </c>
      <c r="AU4" s="1">
        <f t="shared" si="18"/>
        <v>0.12555616914581036</v>
      </c>
    </row>
    <row r="5" spans="1:47" x14ac:dyDescent="0.2">
      <c r="A5" s="1" t="s">
        <v>64</v>
      </c>
      <c r="B5" s="1">
        <v>5.3420000000000002E-2</v>
      </c>
      <c r="C5" s="1">
        <v>4.4207000000000003E-2</v>
      </c>
      <c r="D5" s="1">
        <v>2.4334000000000001E-2</v>
      </c>
      <c r="E5" s="1">
        <v>7.8129000000000004E-2</v>
      </c>
      <c r="G5" s="1">
        <v>8.7761000000000006E-2</v>
      </c>
      <c r="H5" s="1">
        <v>1.6056000000000001E-2</v>
      </c>
      <c r="I5" s="1">
        <v>5.7257000000000002E-2</v>
      </c>
      <c r="J5" s="1">
        <v>1.8498000000000001E-2</v>
      </c>
      <c r="K5" s="1">
        <v>0.10123699999999999</v>
      </c>
      <c r="L5" s="1">
        <v>4.2285000000000003E-2</v>
      </c>
      <c r="N5" s="1">
        <v>0.82</v>
      </c>
      <c r="O5" s="1">
        <f t="shared" si="0"/>
        <v>-9.212999999999999E-3</v>
      </c>
      <c r="P5" s="1">
        <v>0.55000000000000004</v>
      </c>
      <c r="Q5" s="1">
        <f t="shared" si="1"/>
        <v>-2.9086000000000001E-2</v>
      </c>
      <c r="R5" s="1">
        <v>1.0900000000000001</v>
      </c>
      <c r="S5" s="1">
        <f t="shared" si="2"/>
        <v>2.4709000000000002E-2</v>
      </c>
      <c r="U5" s="1">
        <v>0.91</v>
      </c>
      <c r="V5" s="1">
        <v>0.73</v>
      </c>
      <c r="W5" s="1">
        <v>13</v>
      </c>
      <c r="X5" s="1">
        <f t="shared" si="3"/>
        <v>4.3554000000000002E-2</v>
      </c>
      <c r="Y5" s="1">
        <f t="shared" si="4"/>
        <v>-2.8151000000000002E-2</v>
      </c>
      <c r="AA5" s="1">
        <v>0.61</v>
      </c>
      <c r="AB5" s="1">
        <v>0.76</v>
      </c>
      <c r="AC5" s="1">
        <v>13</v>
      </c>
      <c r="AD5" s="1">
        <f t="shared" si="5"/>
        <v>3.2923000000000001E-2</v>
      </c>
      <c r="AE5" s="1">
        <f t="shared" si="6"/>
        <v>-5.8360000000000009E-3</v>
      </c>
      <c r="AG5" s="1">
        <v>13</v>
      </c>
      <c r="AH5" s="1">
        <f t="shared" si="7"/>
        <v>2.310799999999999E-2</v>
      </c>
      <c r="AI5" s="1">
        <f t="shared" si="8"/>
        <v>-3.5844000000000001E-2</v>
      </c>
      <c r="AK5" s="1">
        <f t="shared" si="9"/>
        <v>0.1564976332088632</v>
      </c>
      <c r="AL5" s="1">
        <f t="shared" si="10"/>
        <v>0.13787598031267292</v>
      </c>
      <c r="AM5" s="1">
        <f t="shared" si="11"/>
        <v>9.0422241674497153E-2</v>
      </c>
      <c r="AN5" s="1">
        <f t="shared" si="12"/>
        <v>0.19918160165684573</v>
      </c>
      <c r="AP5" s="1">
        <f t="shared" si="13"/>
        <v>0.21353463001797635</v>
      </c>
      <c r="AQ5" s="1">
        <f t="shared" si="14"/>
        <v>6.6338136349188948E-2</v>
      </c>
      <c r="AR5" s="1">
        <f t="shared" si="15"/>
        <v>0.16376677905788656</v>
      </c>
      <c r="AS5" s="1">
        <f t="shared" si="16"/>
        <v>7.3808734040404569E-2</v>
      </c>
      <c r="AT5" s="1">
        <f t="shared" si="17"/>
        <v>0.23186218756774066</v>
      </c>
      <c r="AU5" s="1">
        <f t="shared" si="18"/>
        <v>0.13376110737815214</v>
      </c>
    </row>
    <row r="6" spans="1:47" x14ac:dyDescent="0.2">
      <c r="A6" s="1" t="s">
        <v>65</v>
      </c>
      <c r="B6" s="1">
        <v>1.4234999999999999E-2</v>
      </c>
      <c r="C6" s="1">
        <v>1.3006E-2</v>
      </c>
      <c r="D6" s="1">
        <v>2.4809999999999999E-2</v>
      </c>
      <c r="E6" s="1">
        <v>1.2458E-2</v>
      </c>
      <c r="G6" s="1">
        <v>3.555E-3</v>
      </c>
      <c r="H6" s="1">
        <v>2.2970999999999998E-2</v>
      </c>
      <c r="I6" s="1">
        <v>7.6730000000000001E-3</v>
      </c>
      <c r="J6" s="1">
        <v>3.0252000000000001E-2</v>
      </c>
      <c r="K6" s="1">
        <v>5.4039999999999999E-3</v>
      </c>
      <c r="L6" s="1">
        <v>2.9579000000000001E-2</v>
      </c>
      <c r="N6" s="1">
        <v>0.85</v>
      </c>
      <c r="O6" s="1">
        <f t="shared" si="0"/>
        <v>-1.2289999999999992E-3</v>
      </c>
      <c r="P6" s="1">
        <v>1.36</v>
      </c>
      <c r="Q6" s="1">
        <f t="shared" si="1"/>
        <v>1.0574999999999999E-2</v>
      </c>
      <c r="R6" s="1">
        <v>1.07</v>
      </c>
      <c r="S6" s="1">
        <f t="shared" si="2"/>
        <v>-1.7769999999999991E-3</v>
      </c>
      <c r="U6" s="1">
        <v>0.63</v>
      </c>
      <c r="V6" s="1">
        <v>0.85</v>
      </c>
      <c r="W6" s="1">
        <v>5.5</v>
      </c>
      <c r="X6" s="1">
        <f t="shared" si="3"/>
        <v>-9.4510000000000011E-3</v>
      </c>
      <c r="Y6" s="1">
        <f t="shared" si="4"/>
        <v>9.9649999999999982E-3</v>
      </c>
      <c r="AA6" s="1">
        <v>1.24</v>
      </c>
      <c r="AB6" s="1">
        <v>1.07</v>
      </c>
      <c r="AC6" s="1">
        <v>5.5</v>
      </c>
      <c r="AD6" s="1">
        <f t="shared" si="5"/>
        <v>-1.7136999999999999E-2</v>
      </c>
      <c r="AE6" s="1">
        <f t="shared" si="6"/>
        <v>5.4420000000000024E-3</v>
      </c>
      <c r="AG6" s="1">
        <v>5.5</v>
      </c>
      <c r="AH6" s="1">
        <f t="shared" si="7"/>
        <v>-7.0540000000000004E-3</v>
      </c>
      <c r="AI6" s="1">
        <f t="shared" si="8"/>
        <v>1.7121000000000001E-2</v>
      </c>
      <c r="AK6" s="1">
        <f t="shared" si="9"/>
        <v>6.0527953931719149E-2</v>
      </c>
      <c r="AL6" s="1">
        <f t="shared" si="10"/>
        <v>5.647653243089451E-2</v>
      </c>
      <c r="AM6" s="1">
        <f t="shared" si="11"/>
        <v>9.1710375420517784E-2</v>
      </c>
      <c r="AN6" s="1">
        <f t="shared" si="12"/>
        <v>5.4633217175606985E-2</v>
      </c>
      <c r="AP6" s="1">
        <f t="shared" si="13"/>
        <v>2.0048067766909244E-2</v>
      </c>
      <c r="AQ6" s="1">
        <f t="shared" si="14"/>
        <v>8.6681590589092639E-2</v>
      </c>
      <c r="AR6" s="1">
        <f t="shared" si="15"/>
        <v>3.736787527920065E-2</v>
      </c>
      <c r="AS6" s="1">
        <f t="shared" si="16"/>
        <v>0.10582733406085969</v>
      </c>
      <c r="AT6" s="1">
        <f t="shared" si="17"/>
        <v>2.8212208101410133E-2</v>
      </c>
      <c r="AU6" s="1">
        <f t="shared" si="18"/>
        <v>0.10413850811214552</v>
      </c>
    </row>
    <row r="7" spans="1:47" x14ac:dyDescent="0.2">
      <c r="A7" s="1" t="s">
        <v>66</v>
      </c>
      <c r="B7" s="1">
        <v>4.3132999999999998E-2</v>
      </c>
      <c r="C7" s="1">
        <v>5.0999999999999997E-2</v>
      </c>
      <c r="D7" s="1">
        <v>2.5479999999999999E-2</v>
      </c>
      <c r="E7" s="1">
        <v>3.9704000000000003E-2</v>
      </c>
      <c r="G7" s="1">
        <v>8.1314999999999998E-2</v>
      </c>
      <c r="H7" s="1">
        <v>2.8181999999999999E-2</v>
      </c>
      <c r="I7" s="1">
        <v>5.7881000000000002E-2</v>
      </c>
      <c r="J7" s="1">
        <v>1.7787000000000001E-2</v>
      </c>
      <c r="K7" s="1">
        <v>4.9338E-2</v>
      </c>
      <c r="L7" s="1">
        <v>2.0723999999999999E-2</v>
      </c>
      <c r="N7" s="1">
        <v>1.26</v>
      </c>
      <c r="O7" s="1">
        <f t="shared" si="0"/>
        <v>7.866999999999999E-3</v>
      </c>
      <c r="P7" s="1">
        <v>0.72</v>
      </c>
      <c r="Q7" s="1">
        <f t="shared" si="1"/>
        <v>-1.7652999999999999E-2</v>
      </c>
      <c r="R7" s="1">
        <v>0.79</v>
      </c>
      <c r="S7" s="1">
        <f t="shared" si="2"/>
        <v>-3.4289999999999946E-3</v>
      </c>
      <c r="U7" s="1">
        <v>1.34</v>
      </c>
      <c r="V7" s="1">
        <v>1.21</v>
      </c>
      <c r="W7" s="1">
        <v>10.5</v>
      </c>
      <c r="X7" s="1">
        <f t="shared" si="3"/>
        <v>3.0315000000000002E-2</v>
      </c>
      <c r="Y7" s="1">
        <f t="shared" si="4"/>
        <v>-2.2817999999999998E-2</v>
      </c>
      <c r="AA7" s="1">
        <v>0.96</v>
      </c>
      <c r="AB7" s="1">
        <v>0.82</v>
      </c>
      <c r="AC7" s="1">
        <v>10.5</v>
      </c>
      <c r="AD7" s="1">
        <f t="shared" si="5"/>
        <v>3.2400999999999999E-2</v>
      </c>
      <c r="AE7" s="1">
        <f t="shared" si="6"/>
        <v>-7.6929999999999985E-3</v>
      </c>
      <c r="AG7" s="1">
        <v>10.5</v>
      </c>
      <c r="AH7" s="1">
        <f t="shared" si="7"/>
        <v>9.6339999999999967E-3</v>
      </c>
      <c r="AI7" s="1">
        <f t="shared" si="8"/>
        <v>-1.8980000000000004E-2</v>
      </c>
      <c r="AK7" s="1">
        <f t="shared" si="9"/>
        <v>0.13558715838381613</v>
      </c>
      <c r="AL7" s="1">
        <f t="shared" si="10"/>
        <v>0.15177241195914837</v>
      </c>
      <c r="AM7" s="1">
        <f t="shared" si="11"/>
        <v>9.3508069702127883E-2</v>
      </c>
      <c r="AN7" s="1">
        <f t="shared" si="12"/>
        <v>0.12809714783903359</v>
      </c>
      <c r="AP7" s="1">
        <f t="shared" si="13"/>
        <v>0.20405387579068432</v>
      </c>
      <c r="AQ7" s="1">
        <f t="shared" si="14"/>
        <v>0.10058358154395135</v>
      </c>
      <c r="AR7" s="1">
        <f t="shared" si="15"/>
        <v>0.16492415924816597</v>
      </c>
      <c r="AS7" s="1">
        <f t="shared" si="16"/>
        <v>7.1668935438947923E-2</v>
      </c>
      <c r="AT7" s="1">
        <f t="shared" si="17"/>
        <v>0.14846103700237354</v>
      </c>
      <c r="AU7" s="1">
        <f t="shared" si="18"/>
        <v>8.0335815689533338E-2</v>
      </c>
    </row>
    <row r="8" spans="1:47" x14ac:dyDescent="0.2">
      <c r="A8" s="1" t="s">
        <v>67</v>
      </c>
      <c r="B8" s="1">
        <v>6.7631999999999998E-2</v>
      </c>
      <c r="C8" s="1">
        <v>7.8162999999999996E-2</v>
      </c>
      <c r="D8" s="1">
        <v>3.8575999999999999E-2</v>
      </c>
      <c r="E8" s="1">
        <v>6.6017999999999993E-2</v>
      </c>
      <c r="G8" s="1">
        <v>0.15444099999999999</v>
      </c>
      <c r="H8" s="1">
        <v>2.7923E-2</v>
      </c>
      <c r="I8" s="1">
        <v>0.118377</v>
      </c>
      <c r="J8" s="1">
        <v>2.138E-2</v>
      </c>
      <c r="K8" s="1">
        <v>9.0566999999999995E-2</v>
      </c>
      <c r="L8" s="1">
        <v>1.9807999999999999E-2</v>
      </c>
      <c r="N8" s="1">
        <v>1.39</v>
      </c>
      <c r="O8" s="1">
        <f t="shared" si="0"/>
        <v>1.0530999999999999E-2</v>
      </c>
      <c r="P8" s="1">
        <v>0.65</v>
      </c>
      <c r="Q8" s="1">
        <f t="shared" si="1"/>
        <v>-2.9055999999999998E-2</v>
      </c>
      <c r="R8" s="1">
        <v>0.87</v>
      </c>
      <c r="S8" s="1">
        <f t="shared" si="2"/>
        <v>-1.6140000000000043E-3</v>
      </c>
      <c r="U8" s="1">
        <v>1.51</v>
      </c>
      <c r="V8" s="1">
        <v>1.25</v>
      </c>
      <c r="W8" s="1">
        <v>12.3</v>
      </c>
      <c r="X8" s="1">
        <f t="shared" si="3"/>
        <v>7.6277999999999999E-2</v>
      </c>
      <c r="Y8" s="1">
        <f t="shared" si="4"/>
        <v>-5.0239999999999993E-2</v>
      </c>
      <c r="AA8" s="1">
        <v>0.89</v>
      </c>
      <c r="AB8" s="1">
        <v>0.86</v>
      </c>
      <c r="AC8" s="1">
        <v>12.3</v>
      </c>
      <c r="AD8" s="1">
        <f t="shared" si="5"/>
        <v>7.9800999999999997E-2</v>
      </c>
      <c r="AE8" s="1">
        <f t="shared" si="6"/>
        <v>-1.7195999999999999E-2</v>
      </c>
      <c r="AG8" s="1">
        <v>12.3</v>
      </c>
      <c r="AH8" s="1">
        <f t="shared" si="7"/>
        <v>2.4549000000000001E-2</v>
      </c>
      <c r="AI8" s="1">
        <f t="shared" si="8"/>
        <v>-4.6209999999999994E-2</v>
      </c>
      <c r="AK8" s="1">
        <f t="shared" si="9"/>
        <v>0.18217856234578578</v>
      </c>
      <c r="AL8" s="1">
        <f t="shared" si="10"/>
        <v>0.19923427365495344</v>
      </c>
      <c r="AM8" s="1">
        <f t="shared" si="11"/>
        <v>0.12556970036219117</v>
      </c>
      <c r="AN8" s="1">
        <f t="shared" si="12"/>
        <v>0.17942555879441982</v>
      </c>
      <c r="AP8" s="1">
        <f t="shared" si="13"/>
        <v>0.28848700534196758</v>
      </c>
      <c r="AQ8" s="1">
        <f t="shared" si="14"/>
        <v>9.991699814521024E-2</v>
      </c>
      <c r="AR8" s="1">
        <f t="shared" si="15"/>
        <v>0.25260241126851862</v>
      </c>
      <c r="AS8" s="1">
        <f t="shared" si="16"/>
        <v>8.2212500602976385E-2</v>
      </c>
      <c r="AT8" s="1">
        <f t="shared" si="17"/>
        <v>0.21751162762770884</v>
      </c>
      <c r="AU8" s="1">
        <f t="shared" si="18"/>
        <v>7.7680427128162879E-2</v>
      </c>
    </row>
    <row r="9" spans="1:47" x14ac:dyDescent="0.2">
      <c r="A9" s="1" t="s">
        <v>68</v>
      </c>
      <c r="B9" s="1">
        <v>5.1573000000000001E-2</v>
      </c>
      <c r="C9" s="1">
        <v>2.5388000000000001E-2</v>
      </c>
      <c r="D9" s="1">
        <v>3.3036000000000003E-2</v>
      </c>
      <c r="E9" s="1">
        <v>9.0457999999999997E-2</v>
      </c>
      <c r="G9" s="1">
        <v>2.7428000000000001E-2</v>
      </c>
      <c r="H9" s="1">
        <v>2.6238000000000001E-2</v>
      </c>
      <c r="I9" s="1">
        <v>2.5353000000000001E-2</v>
      </c>
      <c r="J9" s="1">
        <v>3.4604999999999997E-2</v>
      </c>
      <c r="K9" s="1">
        <v>8.8483999999999993E-2</v>
      </c>
      <c r="L9" s="1">
        <v>9.7016000000000005E-2</v>
      </c>
      <c r="N9" s="1">
        <v>0.44</v>
      </c>
      <c r="O9" s="1">
        <f t="shared" si="0"/>
        <v>-2.6185E-2</v>
      </c>
      <c r="P9" s="1">
        <v>0.67</v>
      </c>
      <c r="Q9" s="1">
        <f t="shared" si="1"/>
        <v>-1.8536999999999998E-2</v>
      </c>
      <c r="R9" s="1">
        <v>1.42</v>
      </c>
      <c r="S9" s="1">
        <f t="shared" si="2"/>
        <v>3.8884999999999996E-2</v>
      </c>
      <c r="U9" s="1">
        <v>0.28000000000000003</v>
      </c>
      <c r="V9" s="1">
        <v>0.59</v>
      </c>
      <c r="W9" s="1">
        <v>9</v>
      </c>
      <c r="X9" s="1">
        <f t="shared" si="3"/>
        <v>2.0400000000000001E-3</v>
      </c>
      <c r="Y9" s="1">
        <f t="shared" si="4"/>
        <v>8.5000000000000006E-4</v>
      </c>
      <c r="AA9" s="1">
        <v>0.41</v>
      </c>
      <c r="AB9" s="1">
        <v>0.81</v>
      </c>
      <c r="AC9" s="1">
        <v>9</v>
      </c>
      <c r="AD9" s="1">
        <f t="shared" si="5"/>
        <v>-7.6830000000000023E-3</v>
      </c>
      <c r="AE9" s="1">
        <f t="shared" si="6"/>
        <v>1.568999999999994E-3</v>
      </c>
      <c r="AG9" s="1">
        <v>9</v>
      </c>
      <c r="AH9" s="1">
        <f t="shared" si="7"/>
        <v>-1.9740000000000035E-3</v>
      </c>
      <c r="AI9" s="1">
        <f t="shared" si="8"/>
        <v>6.5580000000000083E-3</v>
      </c>
      <c r="AK9" s="1">
        <f t="shared" si="9"/>
        <v>0.15290141272256114</v>
      </c>
      <c r="AL9" s="1">
        <f t="shared" si="10"/>
        <v>9.3262276157572543E-2</v>
      </c>
      <c r="AM9" s="1">
        <f t="shared" si="11"/>
        <v>0.11265795996662022</v>
      </c>
      <c r="AN9" s="1">
        <f t="shared" si="12"/>
        <v>0.21735878048364926</v>
      </c>
      <c r="AP9" s="1">
        <f t="shared" si="13"/>
        <v>9.8636323718852198E-2</v>
      </c>
      <c r="AQ9" s="1">
        <f t="shared" si="14"/>
        <v>9.5520660046288702E-2</v>
      </c>
      <c r="AR9" s="1">
        <f t="shared" si="15"/>
        <v>9.3168680267893392E-2</v>
      </c>
      <c r="AS9" s="1">
        <f t="shared" si="16"/>
        <v>0.11640281440010898</v>
      </c>
      <c r="AT9" s="1">
        <f t="shared" si="17"/>
        <v>0.21456781884664405</v>
      </c>
      <c r="AU9" s="1">
        <f t="shared" si="18"/>
        <v>0.22632662453573177</v>
      </c>
    </row>
    <row r="10" spans="1:47" x14ac:dyDescent="0.2">
      <c r="A10" s="1" t="s">
        <v>69</v>
      </c>
      <c r="B10" s="1">
        <v>2.4389000000000001E-2</v>
      </c>
      <c r="C10" s="1">
        <v>2.2884000000000002E-2</v>
      </c>
      <c r="D10" s="1">
        <v>2.2852000000000001E-2</v>
      </c>
      <c r="E10" s="1">
        <v>2.6889E-2</v>
      </c>
      <c r="G10" s="1">
        <v>2.3647999999999999E-2</v>
      </c>
      <c r="H10" s="1">
        <v>2.1774999999999999E-2</v>
      </c>
      <c r="I10" s="1">
        <v>2.8170000000000001E-2</v>
      </c>
      <c r="J10" s="1">
        <v>2.2022E-2</v>
      </c>
      <c r="K10" s="1">
        <v>2.4986999999999999E-2</v>
      </c>
      <c r="L10" s="1">
        <v>3.1664999999999999E-2</v>
      </c>
      <c r="N10" s="1">
        <v>0.87</v>
      </c>
      <c r="O10" s="1">
        <f t="shared" si="0"/>
        <v>-1.5049999999999994E-3</v>
      </c>
      <c r="P10" s="1">
        <v>0.99</v>
      </c>
      <c r="Q10" s="1">
        <f t="shared" si="1"/>
        <v>-1.5370000000000002E-3</v>
      </c>
      <c r="R10" s="1">
        <v>0.92</v>
      </c>
      <c r="S10" s="1">
        <f t="shared" si="2"/>
        <v>2.4999999999999988E-3</v>
      </c>
      <c r="U10" s="1">
        <v>0.9</v>
      </c>
      <c r="V10" s="1">
        <v>0.85</v>
      </c>
      <c r="W10" s="1">
        <v>10.4</v>
      </c>
      <c r="X10" s="1">
        <f t="shared" si="3"/>
        <v>7.6399999999999732E-4</v>
      </c>
      <c r="Y10" s="1">
        <f t="shared" si="4"/>
        <v>-1.1090000000000023E-3</v>
      </c>
      <c r="AA10" s="1">
        <v>1.1499999999999999</v>
      </c>
      <c r="AB10" s="1">
        <v>0.98</v>
      </c>
      <c r="AC10" s="1">
        <v>10.4</v>
      </c>
      <c r="AD10" s="1">
        <f t="shared" si="5"/>
        <v>5.3179999999999998E-3</v>
      </c>
      <c r="AE10" s="1">
        <f t="shared" si="6"/>
        <v>-8.3000000000000088E-4</v>
      </c>
      <c r="AG10" s="1">
        <v>10.4</v>
      </c>
      <c r="AH10" s="1">
        <f t="shared" si="7"/>
        <v>-1.9020000000000009E-3</v>
      </c>
      <c r="AI10" s="1">
        <f t="shared" si="8"/>
        <v>4.775999999999999E-3</v>
      </c>
      <c r="AK10" s="1">
        <f t="shared" si="9"/>
        <v>9.0571553005570335E-2</v>
      </c>
      <c r="AL10" s="1">
        <f t="shared" si="10"/>
        <v>8.644012915214587E-2</v>
      </c>
      <c r="AM10" s="1">
        <f t="shared" si="11"/>
        <v>8.6351232614316445E-2</v>
      </c>
      <c r="AN10" s="1">
        <f t="shared" si="12"/>
        <v>9.7231645726576457E-2</v>
      </c>
      <c r="AP10" s="1">
        <f t="shared" si="13"/>
        <v>8.8549385810748144E-2</v>
      </c>
      <c r="AQ10" s="1">
        <f t="shared" si="14"/>
        <v>8.3332767267203747E-2</v>
      </c>
      <c r="AR10" s="1">
        <f t="shared" si="15"/>
        <v>0.10055275012713391</v>
      </c>
      <c r="AS10" s="1">
        <f t="shared" si="16"/>
        <v>8.4029638849552626E-2</v>
      </c>
      <c r="AT10" s="1">
        <f t="shared" si="17"/>
        <v>9.2187027539358909E-2</v>
      </c>
      <c r="AU10" s="1">
        <f t="shared" si="18"/>
        <v>0.10932478387992019</v>
      </c>
    </row>
    <row r="11" spans="1:47" x14ac:dyDescent="0.2">
      <c r="A11" s="1" t="s">
        <v>70</v>
      </c>
      <c r="B11" s="1">
        <v>5.7088E-2</v>
      </c>
      <c r="C11" s="1">
        <v>6.1131999999999999E-2</v>
      </c>
      <c r="D11" s="1">
        <v>0.108016</v>
      </c>
      <c r="E11" s="1">
        <v>3.3861000000000002E-2</v>
      </c>
      <c r="G11" s="1">
        <v>1.5395000000000001E-2</v>
      </c>
      <c r="H11" s="1">
        <v>9.3798000000000006E-2</v>
      </c>
      <c r="I11" s="1">
        <v>3.1378000000000003E-2</v>
      </c>
      <c r="J11" s="1">
        <v>0.123423</v>
      </c>
      <c r="K11" s="1">
        <v>1.6730999999999999E-2</v>
      </c>
      <c r="L11" s="1">
        <v>6.3249E-2</v>
      </c>
      <c r="N11" s="1">
        <v>1.04</v>
      </c>
      <c r="O11" s="1">
        <f t="shared" si="0"/>
        <v>4.043999999999999E-3</v>
      </c>
      <c r="P11" s="1">
        <v>1.79</v>
      </c>
      <c r="Q11" s="1">
        <f t="shared" si="1"/>
        <v>5.0928000000000001E-2</v>
      </c>
      <c r="R11" s="1">
        <v>0.78</v>
      </c>
      <c r="S11" s="1">
        <f t="shared" si="2"/>
        <v>-2.3226999999999998E-2</v>
      </c>
      <c r="U11" s="1">
        <v>0.96</v>
      </c>
      <c r="V11" s="1">
        <v>1.01</v>
      </c>
      <c r="W11" s="1">
        <v>5.2</v>
      </c>
      <c r="X11" s="1">
        <f t="shared" si="3"/>
        <v>-4.5737E-2</v>
      </c>
      <c r="Y11" s="1">
        <f t="shared" si="4"/>
        <v>3.2666000000000008E-2</v>
      </c>
      <c r="AA11" s="1">
        <v>2.02</v>
      </c>
      <c r="AB11" s="1">
        <v>1.39</v>
      </c>
      <c r="AC11" s="1">
        <v>5.2</v>
      </c>
      <c r="AD11" s="1">
        <f t="shared" si="5"/>
        <v>-7.6637999999999998E-2</v>
      </c>
      <c r="AE11" s="1">
        <f t="shared" si="6"/>
        <v>1.5407000000000004E-2</v>
      </c>
      <c r="AG11" s="1">
        <v>5.2</v>
      </c>
      <c r="AH11" s="1">
        <f t="shared" si="7"/>
        <v>-1.7130000000000003E-2</v>
      </c>
      <c r="AI11" s="1">
        <f t="shared" si="8"/>
        <v>2.9387999999999997E-2</v>
      </c>
      <c r="AK11" s="1">
        <f t="shared" si="9"/>
        <v>0.16345215469349997</v>
      </c>
      <c r="AL11" s="1">
        <f t="shared" si="10"/>
        <v>0.17084681193332715</v>
      </c>
      <c r="AM11" s="1">
        <f t="shared" si="11"/>
        <v>0.24038700640035815</v>
      </c>
      <c r="AN11" s="1">
        <f t="shared" si="12"/>
        <v>0.11463612325723997</v>
      </c>
      <c r="AP11" s="1">
        <f t="shared" si="13"/>
        <v>6.425430390063934E-2</v>
      </c>
      <c r="AQ11" s="1">
        <f t="shared" si="14"/>
        <v>0.22198344847241402</v>
      </c>
      <c r="AR11" s="1">
        <f t="shared" si="15"/>
        <v>0.10861959937123256</v>
      </c>
      <c r="AS11" s="1">
        <f t="shared" si="16"/>
        <v>0.2582179235833888</v>
      </c>
      <c r="AT11" s="1">
        <f t="shared" si="17"/>
        <v>6.8438021533320501E-2</v>
      </c>
      <c r="AU11" s="1">
        <f t="shared" si="18"/>
        <v>0.17460999390638104</v>
      </c>
    </row>
    <row r="12" spans="1:47" x14ac:dyDescent="0.2">
      <c r="A12" s="1" t="s">
        <v>71</v>
      </c>
      <c r="B12" s="1">
        <v>0.110157</v>
      </c>
      <c r="C12" s="1">
        <v>0.14019400000000001</v>
      </c>
      <c r="D12" s="1">
        <v>0.121798</v>
      </c>
      <c r="E12" s="1">
        <v>6.6282999999999995E-2</v>
      </c>
      <c r="G12" s="1">
        <v>3.6170000000000001E-2</v>
      </c>
      <c r="H12" s="1">
        <v>0.20716999999999999</v>
      </c>
      <c r="I12" s="1">
        <v>3.3235000000000001E-2</v>
      </c>
      <c r="J12" s="1">
        <v>0.13775000000000001</v>
      </c>
      <c r="K12" s="1">
        <v>3.4611999999999997E-2</v>
      </c>
      <c r="L12" s="1">
        <v>0.119232</v>
      </c>
      <c r="N12" s="1">
        <v>1.28</v>
      </c>
      <c r="O12" s="1">
        <f t="shared" si="0"/>
        <v>3.0037000000000008E-2</v>
      </c>
      <c r="P12" s="1">
        <v>1.1499999999999999</v>
      </c>
      <c r="Q12" s="1">
        <f t="shared" si="1"/>
        <v>1.1640999999999999E-2</v>
      </c>
      <c r="R12" s="1">
        <v>0.66</v>
      </c>
      <c r="S12" s="1">
        <f t="shared" si="2"/>
        <v>-4.387400000000001E-2</v>
      </c>
      <c r="U12" s="1">
        <v>1.1599999999999999</v>
      </c>
      <c r="V12" s="1">
        <v>1.27</v>
      </c>
      <c r="W12" s="1">
        <v>4.9000000000000004</v>
      </c>
      <c r="X12" s="1">
        <f t="shared" si="3"/>
        <v>-0.10402400000000001</v>
      </c>
      <c r="Y12" s="1">
        <f t="shared" si="4"/>
        <v>6.697599999999998E-2</v>
      </c>
      <c r="AA12" s="1">
        <v>1.18</v>
      </c>
      <c r="AB12" s="1">
        <v>0.93</v>
      </c>
      <c r="AC12" s="1">
        <v>4.9000000000000004</v>
      </c>
      <c r="AD12" s="1">
        <f t="shared" si="5"/>
        <v>-8.8563000000000003E-2</v>
      </c>
      <c r="AE12" s="1">
        <f t="shared" si="6"/>
        <v>1.5952000000000008E-2</v>
      </c>
      <c r="AG12" s="1">
        <v>4.9000000000000004</v>
      </c>
      <c r="AH12" s="1">
        <f t="shared" si="7"/>
        <v>-3.1670999999999998E-2</v>
      </c>
      <c r="AI12" s="1">
        <f t="shared" si="8"/>
        <v>5.294900000000001E-2</v>
      </c>
      <c r="AK12" s="1">
        <f t="shared" si="9"/>
        <v>0.24298967062459728</v>
      </c>
      <c r="AL12" s="1">
        <f t="shared" si="10"/>
        <v>0.27544309143409085</v>
      </c>
      <c r="AM12" s="1">
        <f t="shared" si="11"/>
        <v>0.2564324549411644</v>
      </c>
      <c r="AN12" s="1">
        <f t="shared" si="12"/>
        <v>0.17988025202153429</v>
      </c>
      <c r="AP12" s="1">
        <f t="shared" si="13"/>
        <v>0.12006722767826579</v>
      </c>
      <c r="AQ12" s="1">
        <f t="shared" si="14"/>
        <v>0.32613023895828142</v>
      </c>
      <c r="AR12" s="1">
        <f t="shared" si="15"/>
        <v>0.11313698312837336</v>
      </c>
      <c r="AS12" s="1">
        <f t="shared" si="16"/>
        <v>0.27306386796324039</v>
      </c>
      <c r="AT12" s="1">
        <f t="shared" si="17"/>
        <v>0.11641935999185735</v>
      </c>
      <c r="AU12" s="1">
        <f t="shared" si="18"/>
        <v>0.25356879908848734</v>
      </c>
    </row>
    <row r="13" spans="1:47" x14ac:dyDescent="0.2">
      <c r="A13" s="1" t="s">
        <v>72</v>
      </c>
      <c r="B13" s="1">
        <v>6.8766999999999995E-2</v>
      </c>
      <c r="C13" s="1">
        <v>7.3181999999999997E-2</v>
      </c>
      <c r="D13" s="1">
        <v>4.6848000000000001E-2</v>
      </c>
      <c r="E13" s="1">
        <v>7.2339000000000001E-2</v>
      </c>
      <c r="G13" s="1">
        <v>0.140426</v>
      </c>
      <c r="H13" s="1">
        <v>2.5530000000000001E-2</v>
      </c>
      <c r="I13" s="1">
        <v>0.15518999999999999</v>
      </c>
      <c r="J13" s="1">
        <v>2.3091E-2</v>
      </c>
      <c r="K13" s="1">
        <v>0.10129199999999999</v>
      </c>
      <c r="L13" s="1">
        <v>1.8758E-2</v>
      </c>
      <c r="N13" s="1">
        <v>1.17</v>
      </c>
      <c r="O13" s="1">
        <f t="shared" si="0"/>
        <v>4.4150000000000023E-3</v>
      </c>
      <c r="P13" s="1">
        <v>0.76</v>
      </c>
      <c r="Q13" s="1">
        <f t="shared" si="1"/>
        <v>-2.1918999999999994E-2</v>
      </c>
      <c r="R13" s="1">
        <v>1.05</v>
      </c>
      <c r="S13" s="1">
        <f t="shared" si="2"/>
        <v>3.5720000000000057E-3</v>
      </c>
      <c r="U13" s="1">
        <v>1.25</v>
      </c>
      <c r="V13" s="1">
        <v>1.1299999999999999</v>
      </c>
      <c r="W13" s="1">
        <v>11.3</v>
      </c>
      <c r="X13" s="1">
        <f t="shared" si="3"/>
        <v>6.7243999999999998E-2</v>
      </c>
      <c r="Y13" s="1">
        <f t="shared" si="4"/>
        <v>-4.7652E-2</v>
      </c>
      <c r="AA13" s="1">
        <v>1.1399999999999999</v>
      </c>
      <c r="AB13" s="1">
        <v>0.98</v>
      </c>
      <c r="AC13" s="1">
        <v>11.3</v>
      </c>
      <c r="AD13" s="1">
        <f t="shared" si="5"/>
        <v>0.10834199999999999</v>
      </c>
      <c r="AE13" s="1">
        <f t="shared" si="6"/>
        <v>-2.3757E-2</v>
      </c>
      <c r="AG13" s="1">
        <v>11.3</v>
      </c>
      <c r="AH13" s="1">
        <f t="shared" si="7"/>
        <v>2.8952999999999993E-2</v>
      </c>
      <c r="AI13" s="1">
        <f t="shared" si="8"/>
        <v>-5.3581000000000004E-2</v>
      </c>
      <c r="AK13" s="1">
        <f t="shared" si="9"/>
        <v>0.18409141142601404</v>
      </c>
      <c r="AL13" s="1">
        <f t="shared" si="10"/>
        <v>0.19135671731594811</v>
      </c>
      <c r="AM13" s="1">
        <f t="shared" si="11"/>
        <v>0.1433945584122169</v>
      </c>
      <c r="AN13" s="1">
        <f t="shared" si="12"/>
        <v>0.1899905619298608</v>
      </c>
      <c r="AP13" s="1">
        <f t="shared" si="13"/>
        <v>0.27566671649682917</v>
      </c>
      <c r="AQ13" s="1">
        <f t="shared" si="14"/>
        <v>9.3641513748514857E-2</v>
      </c>
      <c r="AR13" s="1">
        <f t="shared" si="15"/>
        <v>0.28913528144648032</v>
      </c>
      <c r="AS13" s="1">
        <f t="shared" si="16"/>
        <v>8.7014100422168811E-2</v>
      </c>
      <c r="AT13" s="1">
        <f t="shared" si="17"/>
        <v>0.23193313863395215</v>
      </c>
      <c r="AU13" s="1">
        <f t="shared" si="18"/>
        <v>7.4584339408895736E-2</v>
      </c>
    </row>
    <row r="14" spans="1:47" x14ac:dyDescent="0.2">
      <c r="A14" s="1" t="s">
        <v>73</v>
      </c>
      <c r="B14" s="1">
        <v>2.5113E-2</v>
      </c>
      <c r="C14" s="1">
        <v>2.9988000000000001E-2</v>
      </c>
      <c r="D14" s="1">
        <v>2.5388000000000001E-2</v>
      </c>
      <c r="E14" s="1">
        <v>1.8242000000000001E-2</v>
      </c>
      <c r="G14" s="1">
        <v>1.281E-2</v>
      </c>
      <c r="H14" s="1">
        <v>4.0265000000000002E-2</v>
      </c>
      <c r="I14" s="1">
        <v>1.1119E-2</v>
      </c>
      <c r="J14" s="1">
        <v>2.8104000000000001E-2</v>
      </c>
      <c r="K14" s="1">
        <v>1.2766E-2</v>
      </c>
      <c r="L14" s="1">
        <v>2.6672000000000001E-2</v>
      </c>
      <c r="N14" s="1">
        <v>1.26</v>
      </c>
      <c r="O14" s="1">
        <f t="shared" si="0"/>
        <v>4.8750000000000009E-3</v>
      </c>
      <c r="P14" s="1">
        <v>1.01</v>
      </c>
      <c r="Q14" s="1">
        <f t="shared" si="1"/>
        <v>2.7500000000000094E-4</v>
      </c>
      <c r="R14" s="1">
        <v>0.61</v>
      </c>
      <c r="S14" s="1">
        <f t="shared" si="2"/>
        <v>-6.8709999999999986E-3</v>
      </c>
      <c r="U14" s="1">
        <v>1.03</v>
      </c>
      <c r="V14" s="1">
        <v>1.29</v>
      </c>
      <c r="W14" s="1">
        <v>5.7</v>
      </c>
      <c r="X14" s="1">
        <f t="shared" si="3"/>
        <v>-1.7177999999999999E-2</v>
      </c>
      <c r="Y14" s="1">
        <f t="shared" si="4"/>
        <v>1.0277000000000001E-2</v>
      </c>
      <c r="AA14" s="1">
        <v>1.01</v>
      </c>
      <c r="AB14" s="1">
        <v>0.84</v>
      </c>
      <c r="AC14" s="1">
        <v>5.7</v>
      </c>
      <c r="AD14" s="1">
        <f t="shared" si="5"/>
        <v>-1.4269E-2</v>
      </c>
      <c r="AE14" s="1">
        <f t="shared" si="6"/>
        <v>2.7159999999999997E-3</v>
      </c>
      <c r="AG14" s="1">
        <v>5.7</v>
      </c>
      <c r="AH14" s="1">
        <f t="shared" si="7"/>
        <v>-5.4760000000000017E-3</v>
      </c>
      <c r="AI14" s="1">
        <f t="shared" si="8"/>
        <v>8.43E-3</v>
      </c>
      <c r="AK14" s="1">
        <f t="shared" si="9"/>
        <v>9.2525574735068589E-2</v>
      </c>
      <c r="AL14" s="1">
        <f t="shared" si="10"/>
        <v>0.10516665582451155</v>
      </c>
      <c r="AM14" s="1">
        <f t="shared" si="11"/>
        <v>9.3262276157572543E-2</v>
      </c>
      <c r="AN14" s="1">
        <f t="shared" si="12"/>
        <v>7.3041490655631328E-2</v>
      </c>
      <c r="AP14" s="1">
        <f t="shared" si="13"/>
        <v>5.5819948578971455E-2</v>
      </c>
      <c r="AQ14" s="1">
        <f t="shared" si="14"/>
        <v>0.12934215920792486</v>
      </c>
      <c r="AR14" s="1">
        <f t="shared" si="15"/>
        <v>5.0025492035620338E-2</v>
      </c>
      <c r="AS14" s="1">
        <f t="shared" si="16"/>
        <v>0.10038308590237904</v>
      </c>
      <c r="AT14" s="1">
        <f t="shared" si="17"/>
        <v>5.5672141643164835E-2</v>
      </c>
      <c r="AU14" s="1">
        <f t="shared" si="18"/>
        <v>9.6663087497714503E-2</v>
      </c>
    </row>
    <row r="15" spans="1:47" x14ac:dyDescent="0.2">
      <c r="A15" s="1" t="s">
        <v>74</v>
      </c>
      <c r="B15" s="1">
        <v>4.3194999999999997E-2</v>
      </c>
      <c r="C15" s="1">
        <v>4.3503E-2</v>
      </c>
      <c r="D15" s="1">
        <v>6.5748000000000001E-2</v>
      </c>
      <c r="E15" s="1">
        <v>3.2466000000000002E-2</v>
      </c>
      <c r="G15" s="1">
        <v>8.2179999999999996E-3</v>
      </c>
      <c r="H15" s="1">
        <v>6.5847000000000003E-2</v>
      </c>
      <c r="I15" s="1">
        <v>1.7368999999999999E-2</v>
      </c>
      <c r="J15" s="1">
        <v>7.5303999999999996E-2</v>
      </c>
      <c r="K15" s="1">
        <v>1.3996E-2</v>
      </c>
      <c r="L15" s="1">
        <v>6.3112000000000001E-2</v>
      </c>
      <c r="N15" s="1">
        <v>1</v>
      </c>
      <c r="O15" s="1">
        <f t="shared" si="0"/>
        <v>3.0800000000000272E-4</v>
      </c>
      <c r="P15" s="1">
        <v>1.4</v>
      </c>
      <c r="Q15" s="1">
        <f t="shared" si="1"/>
        <v>2.2553000000000004E-2</v>
      </c>
      <c r="R15" s="1">
        <v>0.81</v>
      </c>
      <c r="S15" s="1">
        <f t="shared" si="2"/>
        <v>-1.0728999999999995E-2</v>
      </c>
      <c r="U15" s="1">
        <v>0.88</v>
      </c>
      <c r="V15" s="1">
        <v>0.99</v>
      </c>
      <c r="W15" s="1">
        <v>5.2</v>
      </c>
      <c r="X15" s="1">
        <f t="shared" si="3"/>
        <v>-3.5284999999999997E-2</v>
      </c>
      <c r="Y15" s="1">
        <f t="shared" si="4"/>
        <v>2.2344000000000003E-2</v>
      </c>
      <c r="AA15" s="1">
        <v>1.5</v>
      </c>
      <c r="AB15" s="1">
        <v>1.1000000000000001</v>
      </c>
      <c r="AC15" s="1">
        <v>5.2</v>
      </c>
      <c r="AD15" s="1">
        <f t="shared" si="5"/>
        <v>-4.8379000000000005E-2</v>
      </c>
      <c r="AE15" s="1">
        <f t="shared" si="6"/>
        <v>9.5559999999999951E-3</v>
      </c>
      <c r="AG15" s="1">
        <v>5.2</v>
      </c>
      <c r="AH15" s="1">
        <f t="shared" si="7"/>
        <v>-1.847E-2</v>
      </c>
      <c r="AI15" s="1">
        <f t="shared" si="8"/>
        <v>3.0646E-2</v>
      </c>
      <c r="AK15" s="1">
        <f t="shared" si="9"/>
        <v>0.13572000879394386</v>
      </c>
      <c r="AL15" s="1">
        <f t="shared" si="10"/>
        <v>0.13637865870818294</v>
      </c>
      <c r="AM15" s="1">
        <f t="shared" si="11"/>
        <v>0.17896119239938588</v>
      </c>
      <c r="AN15" s="1">
        <f t="shared" si="12"/>
        <v>0.11127922435624105</v>
      </c>
      <c r="AP15" s="1">
        <f t="shared" si="13"/>
        <v>3.9458138661224912E-2</v>
      </c>
      <c r="AQ15" s="1">
        <f t="shared" si="14"/>
        <v>0.17913158857881845</v>
      </c>
      <c r="AR15" s="1">
        <f t="shared" si="15"/>
        <v>7.0397742797440335E-2</v>
      </c>
      <c r="AS15" s="1">
        <f t="shared" si="16"/>
        <v>0.19475286335081143</v>
      </c>
      <c r="AT15" s="1">
        <f t="shared" si="17"/>
        <v>5.9748695927855824E-2</v>
      </c>
      <c r="AU15" s="1">
        <f t="shared" si="18"/>
        <v>0.17436863281848619</v>
      </c>
    </row>
    <row r="16" spans="1:47" x14ac:dyDescent="0.2">
      <c r="A16" s="1" t="s">
        <v>75</v>
      </c>
      <c r="B16" s="1">
        <v>3.5839999999999997E-2</v>
      </c>
      <c r="C16" s="1">
        <v>1.9182999999999999E-2</v>
      </c>
      <c r="D16" s="1">
        <v>1.0819E-2</v>
      </c>
      <c r="E16" s="1">
        <v>6.7812999999999998E-2</v>
      </c>
      <c r="G16" s="1">
        <v>2.9314E-2</v>
      </c>
      <c r="H16" s="1">
        <v>1.2274E-2</v>
      </c>
      <c r="I16" s="1">
        <v>2.4958000000000001E-2</v>
      </c>
      <c r="J16" s="1">
        <v>7.9330000000000008E-3</v>
      </c>
      <c r="K16" s="1">
        <v>7.3607000000000006E-2</v>
      </c>
      <c r="L16" s="1">
        <v>6.1247999999999997E-2</v>
      </c>
      <c r="N16" s="1">
        <v>0.44</v>
      </c>
      <c r="O16" s="1">
        <f t="shared" si="0"/>
        <v>-1.6656999999999998E-2</v>
      </c>
      <c r="P16" s="1">
        <v>0.4</v>
      </c>
      <c r="Q16" s="1">
        <f t="shared" si="1"/>
        <v>-2.5020999999999995E-2</v>
      </c>
      <c r="R16" s="1">
        <v>1.45</v>
      </c>
      <c r="S16" s="1">
        <f t="shared" si="2"/>
        <v>3.1973000000000001E-2</v>
      </c>
      <c r="U16" s="1">
        <v>0.48</v>
      </c>
      <c r="V16" s="1">
        <v>0.41</v>
      </c>
      <c r="W16" s="1">
        <v>8</v>
      </c>
      <c r="X16" s="1">
        <f t="shared" si="3"/>
        <v>1.0131000000000001E-2</v>
      </c>
      <c r="Y16" s="1">
        <f t="shared" si="4"/>
        <v>-6.9089999999999985E-3</v>
      </c>
      <c r="AA16" s="1">
        <v>0.49</v>
      </c>
      <c r="AB16" s="1">
        <v>0.42</v>
      </c>
      <c r="AC16" s="1">
        <v>8</v>
      </c>
      <c r="AD16" s="1">
        <f t="shared" si="5"/>
        <v>1.4139000000000001E-2</v>
      </c>
      <c r="AE16" s="1">
        <f t="shared" si="6"/>
        <v>-2.8859999999999997E-3</v>
      </c>
      <c r="AG16" s="1">
        <v>8</v>
      </c>
      <c r="AH16" s="1">
        <f t="shared" si="7"/>
        <v>5.7940000000000075E-3</v>
      </c>
      <c r="AI16" s="1">
        <f t="shared" si="8"/>
        <v>-6.5650000000000014E-3</v>
      </c>
      <c r="AK16" s="1">
        <f t="shared" si="9"/>
        <v>0.1193002743609746</v>
      </c>
      <c r="AL16" s="1">
        <f t="shared" si="10"/>
        <v>7.5844418105746297E-2</v>
      </c>
      <c r="AM16" s="1">
        <f t="shared" si="11"/>
        <v>4.8971678034982626E-2</v>
      </c>
      <c r="AN16" s="1">
        <f t="shared" si="12"/>
        <v>0.1824848753614858</v>
      </c>
      <c r="AP16" s="1">
        <f t="shared" si="13"/>
        <v>0.10346933445920621</v>
      </c>
      <c r="AQ16" s="1">
        <f t="shared" si="14"/>
        <v>5.4008939448736956E-2</v>
      </c>
      <c r="AR16" s="1">
        <f t="shared" si="15"/>
        <v>9.2109018116002209E-2</v>
      </c>
      <c r="AS16" s="1">
        <f t="shared" si="16"/>
        <v>3.8369731528985797E-2</v>
      </c>
      <c r="AT16" s="1">
        <f t="shared" si="17"/>
        <v>0.19204177807790462</v>
      </c>
      <c r="AU16" s="1">
        <f t="shared" si="18"/>
        <v>0.17105488944487213</v>
      </c>
    </row>
    <row r="17" spans="1:47" x14ac:dyDescent="0.2">
      <c r="A17" s="1" t="s">
        <v>76</v>
      </c>
      <c r="B17" s="1">
        <v>6.7174999999999999E-2</v>
      </c>
      <c r="C17" s="1">
        <v>5.8201000000000003E-2</v>
      </c>
      <c r="D17" s="1">
        <v>5.1471999999999997E-2</v>
      </c>
      <c r="E17" s="1">
        <v>8.3575999999999998E-2</v>
      </c>
      <c r="G17" s="1">
        <v>7.1208999999999995E-2</v>
      </c>
      <c r="H17" s="1">
        <v>4.7491999999999999E-2</v>
      </c>
      <c r="I17" s="1">
        <v>7.5258000000000005E-2</v>
      </c>
      <c r="J17" s="1">
        <v>4.7965000000000001E-2</v>
      </c>
      <c r="K17" s="1">
        <v>8.8079000000000005E-2</v>
      </c>
      <c r="L17" s="1">
        <v>7.4103000000000002E-2</v>
      </c>
      <c r="N17" s="1">
        <v>0.76</v>
      </c>
      <c r="O17" s="1">
        <f t="shared" si="0"/>
        <v>-8.9739999999999959E-3</v>
      </c>
      <c r="P17" s="1">
        <v>0.81</v>
      </c>
      <c r="Q17" s="1">
        <f t="shared" si="1"/>
        <v>-1.5703000000000002E-2</v>
      </c>
      <c r="R17" s="1">
        <v>1.27</v>
      </c>
      <c r="S17" s="1">
        <f t="shared" si="2"/>
        <v>1.6400999999999999E-2</v>
      </c>
      <c r="U17" s="1">
        <v>0.74</v>
      </c>
      <c r="V17" s="1">
        <v>0.8</v>
      </c>
      <c r="W17" s="1">
        <v>9.1999999999999993</v>
      </c>
      <c r="X17" s="1">
        <f t="shared" si="3"/>
        <v>1.3007999999999992E-2</v>
      </c>
      <c r="Y17" s="1">
        <f t="shared" si="4"/>
        <v>-1.0709000000000003E-2</v>
      </c>
      <c r="AA17" s="1">
        <v>0.86</v>
      </c>
      <c r="AB17" s="1">
        <v>0.85</v>
      </c>
      <c r="AC17" s="1">
        <v>9.1999999999999993</v>
      </c>
      <c r="AD17" s="1">
        <f t="shared" si="5"/>
        <v>2.3786000000000009E-2</v>
      </c>
      <c r="AE17" s="1">
        <f t="shared" si="6"/>
        <v>-3.5069999999999962E-3</v>
      </c>
      <c r="AG17" s="1">
        <v>9.1999999999999993</v>
      </c>
      <c r="AH17" s="1">
        <f t="shared" si="7"/>
        <v>4.503000000000007E-3</v>
      </c>
      <c r="AI17" s="1">
        <f t="shared" si="8"/>
        <v>-9.4729999999999953E-3</v>
      </c>
      <c r="AK17" s="1">
        <f t="shared" si="9"/>
        <v>0.1814030058119831</v>
      </c>
      <c r="AL17" s="1">
        <f t="shared" si="10"/>
        <v>0.16551507345237737</v>
      </c>
      <c r="AM17" s="1">
        <f t="shared" si="11"/>
        <v>0.15270287330236393</v>
      </c>
      <c r="AN17" s="1">
        <f t="shared" si="12"/>
        <v>0.20743553851580862</v>
      </c>
      <c r="AP17" s="1">
        <f t="shared" si="13"/>
        <v>0.18814386698552035</v>
      </c>
      <c r="AQ17" s="1">
        <f t="shared" si="14"/>
        <v>0.14471733759895766</v>
      </c>
      <c r="AR17" s="1">
        <f t="shared" si="15"/>
        <v>0.19467988308509343</v>
      </c>
      <c r="AS17" s="1">
        <f t="shared" si="16"/>
        <v>0.14568331270466192</v>
      </c>
      <c r="AT17" s="1">
        <f t="shared" si="17"/>
        <v>0.21398979248542088</v>
      </c>
      <c r="AU17" s="1">
        <f t="shared" si="18"/>
        <v>0.19283818218750723</v>
      </c>
    </row>
    <row r="18" spans="1:47" x14ac:dyDescent="0.2">
      <c r="A18" s="1" t="s">
        <v>77</v>
      </c>
      <c r="B18" s="1">
        <v>5.4008E-2</v>
      </c>
      <c r="C18" s="1">
        <v>4.6405000000000002E-2</v>
      </c>
      <c r="D18" s="1">
        <v>6.2655000000000002E-2</v>
      </c>
      <c r="E18" s="1">
        <v>6.0289000000000002E-2</v>
      </c>
      <c r="G18" s="1">
        <v>4.7621999999999998E-2</v>
      </c>
      <c r="H18" s="1">
        <v>4.4457999999999998E-2</v>
      </c>
      <c r="I18" s="1">
        <v>9.6908999999999995E-2</v>
      </c>
      <c r="J18" s="1">
        <v>5.6659000000000001E-2</v>
      </c>
      <c r="K18" s="1">
        <v>6.0697000000000001E-2</v>
      </c>
      <c r="L18" s="1">
        <v>5.7218999999999999E-2</v>
      </c>
      <c r="N18" s="1">
        <v>0.78</v>
      </c>
      <c r="O18" s="1">
        <f t="shared" si="0"/>
        <v>-7.6029999999999986E-3</v>
      </c>
      <c r="P18" s="1">
        <v>1.21</v>
      </c>
      <c r="Q18" s="1">
        <f t="shared" si="1"/>
        <v>8.6470000000000019E-3</v>
      </c>
      <c r="R18" s="1">
        <v>1.05</v>
      </c>
      <c r="S18" s="1">
        <f t="shared" si="2"/>
        <v>6.2810000000000019E-3</v>
      </c>
      <c r="U18" s="1">
        <v>0.72</v>
      </c>
      <c r="V18" s="1">
        <v>0.84</v>
      </c>
      <c r="W18" s="1">
        <v>8.6</v>
      </c>
      <c r="X18" s="1">
        <f t="shared" si="3"/>
        <v>1.2169999999999959E-3</v>
      </c>
      <c r="Y18" s="1">
        <f t="shared" si="4"/>
        <v>-1.9470000000000043E-3</v>
      </c>
      <c r="AA18" s="1">
        <v>1.58</v>
      </c>
      <c r="AB18" s="1">
        <v>1.08</v>
      </c>
      <c r="AC18" s="1">
        <v>8.6</v>
      </c>
      <c r="AD18" s="1">
        <f t="shared" si="5"/>
        <v>3.4253999999999993E-2</v>
      </c>
      <c r="AE18" s="1">
        <f t="shared" si="6"/>
        <v>-5.9960000000000013E-3</v>
      </c>
      <c r="AG18" s="1">
        <v>8.6</v>
      </c>
      <c r="AH18" s="1">
        <f t="shared" si="7"/>
        <v>4.0799999999999864E-4</v>
      </c>
      <c r="AI18" s="1">
        <f t="shared" si="8"/>
        <v>-3.0700000000000033E-3</v>
      </c>
      <c r="AK18" s="1">
        <f t="shared" si="9"/>
        <v>0.1576289961278606</v>
      </c>
      <c r="AL18" s="1">
        <f t="shared" si="10"/>
        <v>0.14247950204610851</v>
      </c>
      <c r="AM18" s="1">
        <f t="shared" si="11"/>
        <v>0.17356135435062212</v>
      </c>
      <c r="AN18" s="1">
        <f t="shared" si="12"/>
        <v>0.16932802380920906</v>
      </c>
      <c r="AP18" s="1">
        <f t="shared" si="13"/>
        <v>0.14498329505679056</v>
      </c>
      <c r="AQ18" s="1">
        <f t="shared" si="14"/>
        <v>0.13840710599430719</v>
      </c>
      <c r="AR18" s="1">
        <f t="shared" si="15"/>
        <v>0.2261839474161739</v>
      </c>
      <c r="AS18" s="1">
        <f t="shared" si="16"/>
        <v>0.16265124251868038</v>
      </c>
      <c r="AT18" s="1">
        <f t="shared" si="17"/>
        <v>0.17006455745276369</v>
      </c>
      <c r="AU18" s="1">
        <f t="shared" si="18"/>
        <v>0.16369607864109947</v>
      </c>
    </row>
    <row r="19" spans="1:47" x14ac:dyDescent="0.2">
      <c r="A19" s="1" t="s">
        <v>78</v>
      </c>
      <c r="B19" s="1">
        <v>1.1606999999999999E-2</v>
      </c>
      <c r="C19" s="1">
        <v>1.2468E-2</v>
      </c>
      <c r="D19" s="1">
        <v>1.7082E-2</v>
      </c>
      <c r="E19" s="1">
        <v>8.0210000000000004E-3</v>
      </c>
      <c r="G19" s="1">
        <v>2.6830000000000001E-3</v>
      </c>
      <c r="H19" s="1">
        <v>1.8263000000000001E-2</v>
      </c>
      <c r="I19" s="1">
        <v>3.2399999999999998E-3</v>
      </c>
      <c r="J19" s="1">
        <v>1.9654000000000001E-2</v>
      </c>
      <c r="K19" s="1">
        <v>3.8070000000000001E-3</v>
      </c>
      <c r="L19" s="1">
        <v>1.4762000000000001E-2</v>
      </c>
      <c r="N19" s="1">
        <v>1.07</v>
      </c>
      <c r="O19" s="1">
        <f t="shared" si="0"/>
        <v>8.6100000000000065E-4</v>
      </c>
      <c r="P19" s="1">
        <v>1.23</v>
      </c>
      <c r="Q19" s="1">
        <f t="shared" si="1"/>
        <v>5.4750000000000007E-3</v>
      </c>
      <c r="R19" s="1">
        <v>0.82</v>
      </c>
      <c r="S19" s="1">
        <f t="shared" si="2"/>
        <v>-3.5859999999999989E-3</v>
      </c>
      <c r="U19" s="1">
        <v>0.87</v>
      </c>
      <c r="V19" s="1">
        <v>1.0900000000000001</v>
      </c>
      <c r="W19" s="1">
        <v>5.4</v>
      </c>
      <c r="X19" s="1">
        <f t="shared" si="3"/>
        <v>-9.7850000000000003E-3</v>
      </c>
      <c r="Y19" s="1">
        <f t="shared" si="4"/>
        <v>5.7950000000000015E-3</v>
      </c>
      <c r="AA19" s="1">
        <v>1.9</v>
      </c>
      <c r="AB19" s="1">
        <v>0.91</v>
      </c>
      <c r="AC19" s="1">
        <v>5.4</v>
      </c>
      <c r="AD19" s="1">
        <f t="shared" si="5"/>
        <v>-1.3842E-2</v>
      </c>
      <c r="AE19" s="1">
        <f t="shared" si="6"/>
        <v>2.5720000000000014E-3</v>
      </c>
      <c r="AG19" s="1">
        <v>5.4</v>
      </c>
      <c r="AH19" s="1">
        <f t="shared" si="7"/>
        <v>-4.2140000000000007E-3</v>
      </c>
      <c r="AI19" s="1">
        <f t="shared" si="8"/>
        <v>6.7410000000000005E-3</v>
      </c>
      <c r="AK19" s="1">
        <f t="shared" si="9"/>
        <v>5.1722497237711718E-2</v>
      </c>
      <c r="AL19" s="1">
        <f t="shared" si="10"/>
        <v>5.4667067086116614E-2</v>
      </c>
      <c r="AM19" s="1">
        <f t="shared" si="11"/>
        <v>6.951912788490866E-2</v>
      </c>
      <c r="AN19" s="1">
        <f t="shared" si="12"/>
        <v>3.8706876948487338E-2</v>
      </c>
      <c r="AP19" s="1">
        <f t="shared" si="13"/>
        <v>1.5885559275326196E-2</v>
      </c>
      <c r="AQ19" s="1">
        <f t="shared" si="14"/>
        <v>7.3104563174452283E-2</v>
      </c>
      <c r="AR19" s="1">
        <f t="shared" si="15"/>
        <v>1.8572269515336391E-2</v>
      </c>
      <c r="AS19" s="1">
        <f t="shared" si="16"/>
        <v>7.7229889838769536E-2</v>
      </c>
      <c r="AT19" s="1">
        <f t="shared" si="17"/>
        <v>2.1208468842621824E-2</v>
      </c>
      <c r="AU19" s="1">
        <f t="shared" si="18"/>
        <v>6.2232148160217195E-2</v>
      </c>
    </row>
    <row r="20" spans="1:47" x14ac:dyDescent="0.2">
      <c r="A20" s="1" t="s">
        <v>79</v>
      </c>
      <c r="B20" s="1">
        <v>3.2341000000000002E-2</v>
      </c>
      <c r="C20" s="1">
        <v>3.1927999999999998E-2</v>
      </c>
      <c r="D20" s="1">
        <v>4.5678000000000003E-2</v>
      </c>
      <c r="E20" s="1">
        <v>2.6922000000000001E-2</v>
      </c>
      <c r="G20" s="1">
        <v>1.0163999999999999E-2</v>
      </c>
      <c r="H20" s="1">
        <v>4.5338999999999997E-2</v>
      </c>
      <c r="I20" s="1">
        <v>1.7357000000000001E-2</v>
      </c>
      <c r="J20" s="1">
        <v>5.0888999999999997E-2</v>
      </c>
      <c r="K20" s="1">
        <v>1.4669E-2</v>
      </c>
      <c r="L20" s="1">
        <v>4.7463999999999999E-2</v>
      </c>
      <c r="N20" s="1">
        <v>0.98</v>
      </c>
      <c r="O20" s="1">
        <f t="shared" si="0"/>
        <v>-4.1300000000000364E-4</v>
      </c>
      <c r="P20" s="1">
        <v>1.37</v>
      </c>
      <c r="Q20" s="1">
        <f t="shared" si="1"/>
        <v>1.3337000000000002E-2</v>
      </c>
      <c r="R20" s="1">
        <v>1.19</v>
      </c>
      <c r="S20" s="1">
        <f t="shared" si="2"/>
        <v>-5.4190000000000002E-3</v>
      </c>
      <c r="U20" s="1">
        <v>0.91</v>
      </c>
      <c r="V20" s="1">
        <v>0.98</v>
      </c>
      <c r="W20" s="1">
        <v>6.2</v>
      </c>
      <c r="X20" s="1">
        <f t="shared" si="3"/>
        <v>-2.1763999999999999E-2</v>
      </c>
      <c r="Y20" s="1">
        <f t="shared" si="4"/>
        <v>1.3410999999999999E-2</v>
      </c>
      <c r="AA20" s="1">
        <v>1.71</v>
      </c>
      <c r="AB20" s="1">
        <v>1.1200000000000001</v>
      </c>
      <c r="AC20" s="1">
        <v>6.2</v>
      </c>
      <c r="AD20" s="1">
        <f t="shared" si="5"/>
        <v>-2.8321000000000002E-2</v>
      </c>
      <c r="AE20" s="1">
        <f t="shared" si="6"/>
        <v>5.2109999999999934E-3</v>
      </c>
      <c r="AG20" s="1">
        <v>6.2</v>
      </c>
      <c r="AH20" s="1">
        <f t="shared" si="7"/>
        <v>-1.2253000000000002E-2</v>
      </c>
      <c r="AI20" s="1">
        <f t="shared" si="8"/>
        <v>2.0541999999999998E-2</v>
      </c>
      <c r="AK20" s="1">
        <f t="shared" si="9"/>
        <v>0.11097553817406919</v>
      </c>
      <c r="AL20" s="1">
        <f t="shared" si="10"/>
        <v>0.10996871358193357</v>
      </c>
      <c r="AM20" s="1">
        <f t="shared" si="11"/>
        <v>0.14096863428560785</v>
      </c>
      <c r="AN20" s="1">
        <f t="shared" si="12"/>
        <v>9.7317954738871074E-2</v>
      </c>
      <c r="AP20" s="1">
        <f t="shared" si="13"/>
        <v>4.6641612262260171E-2</v>
      </c>
      <c r="AQ20" s="1">
        <f t="shared" si="14"/>
        <v>0.14026017226448909</v>
      </c>
      <c r="AR20" s="1">
        <f t="shared" si="15"/>
        <v>7.0361101831918058E-2</v>
      </c>
      <c r="AS20" s="1">
        <f t="shared" si="16"/>
        <v>0.15155296288656567</v>
      </c>
      <c r="AT20" s="1">
        <f t="shared" si="17"/>
        <v>6.1932794590984941E-2</v>
      </c>
      <c r="AU20" s="1">
        <f t="shared" si="18"/>
        <v>0.14466000791122433</v>
      </c>
    </row>
    <row r="21" spans="1:47" x14ac:dyDescent="0.2">
      <c r="A21" s="1" t="s">
        <v>80</v>
      </c>
      <c r="B21" s="1">
        <v>6.9960999999999995E-2</v>
      </c>
      <c r="C21" s="1">
        <v>6.6548999999999997E-2</v>
      </c>
      <c r="D21" s="1">
        <v>0.15084600000000001</v>
      </c>
      <c r="E21" s="1">
        <v>4.6653E-2</v>
      </c>
      <c r="G21" s="1">
        <v>2.5873E-2</v>
      </c>
      <c r="H21" s="1">
        <v>9.4558000000000003E-2</v>
      </c>
      <c r="I21" s="1">
        <v>6.1617999999999999E-2</v>
      </c>
      <c r="J21" s="1">
        <v>0.167242</v>
      </c>
      <c r="K21" s="1">
        <v>2.9686000000000001E-2</v>
      </c>
      <c r="L21" s="1">
        <v>7.4310000000000001E-2</v>
      </c>
      <c r="N21" s="1">
        <v>0.91</v>
      </c>
      <c r="O21" s="1">
        <f t="shared" si="0"/>
        <v>-3.4119999999999984E-3</v>
      </c>
      <c r="P21" s="1">
        <v>2</v>
      </c>
      <c r="Q21" s="1">
        <f t="shared" si="1"/>
        <v>8.0885000000000012E-2</v>
      </c>
      <c r="R21" s="1">
        <v>0.66</v>
      </c>
      <c r="S21" s="1">
        <f t="shared" si="2"/>
        <v>-2.3307999999999995E-2</v>
      </c>
      <c r="U21" s="1">
        <v>0.83</v>
      </c>
      <c r="V21" s="1">
        <v>0.89</v>
      </c>
      <c r="W21" s="1">
        <v>5.9</v>
      </c>
      <c r="X21" s="1">
        <f t="shared" si="3"/>
        <v>-4.0675999999999997E-2</v>
      </c>
      <c r="Y21" s="1">
        <f t="shared" si="4"/>
        <v>2.8009000000000006E-2</v>
      </c>
      <c r="AA21" s="1">
        <v>2.31</v>
      </c>
      <c r="AB21" s="1">
        <v>1.57</v>
      </c>
      <c r="AC21" s="1">
        <v>5.9</v>
      </c>
      <c r="AD21" s="1">
        <f t="shared" si="5"/>
        <v>-8.9228000000000002E-2</v>
      </c>
      <c r="AE21" s="1">
        <f t="shared" si="6"/>
        <v>1.6395999999999994E-2</v>
      </c>
      <c r="AG21" s="1">
        <v>5.9</v>
      </c>
      <c r="AH21" s="1">
        <f t="shared" si="7"/>
        <v>-1.6966999999999999E-2</v>
      </c>
      <c r="AI21" s="1">
        <f t="shared" si="8"/>
        <v>2.7657000000000001E-2</v>
      </c>
      <c r="AK21" s="1">
        <f t="shared" si="9"/>
        <v>0.18608348057755014</v>
      </c>
      <c r="AL21" s="1">
        <f t="shared" si="10"/>
        <v>0.18033559559783732</v>
      </c>
      <c r="AM21" s="1">
        <f t="shared" si="11"/>
        <v>0.28532457999264377</v>
      </c>
      <c r="AN21" s="1">
        <f t="shared" si="12"/>
        <v>0.1429922868568759</v>
      </c>
      <c r="AP21" s="1">
        <f t="shared" si="13"/>
        <v>9.4554309925535651E-2</v>
      </c>
      <c r="AQ21" s="1">
        <f t="shared" si="14"/>
        <v>0.22301900272406905</v>
      </c>
      <c r="AR21" s="1">
        <f t="shared" si="15"/>
        <v>0.171717119011806</v>
      </c>
      <c r="AS21" s="1">
        <f t="shared" si="16"/>
        <v>0.29908111193464476</v>
      </c>
      <c r="AT21" s="1">
        <f t="shared" si="17"/>
        <v>0.10440802870980613</v>
      </c>
      <c r="AU21" s="1">
        <f t="shared" si="18"/>
        <v>0.19316956928565612</v>
      </c>
    </row>
    <row r="23" spans="1:47" x14ac:dyDescent="0.2">
      <c r="A23" s="1" t="s">
        <v>101</v>
      </c>
      <c r="B23" s="1">
        <f>EXP(SUM(AK2:AK21))</f>
        <v>17.932580425387016</v>
      </c>
      <c r="C23" s="1">
        <f>EXP(SUM(AL2:AL21))</f>
        <v>16.934261819471786</v>
      </c>
      <c r="D23" s="1">
        <f>EXP(SUM(AM2:AM21))</f>
        <v>15.975181730590689</v>
      </c>
      <c r="E23" s="1">
        <f>EXP(SUM(AN2:AN21))</f>
        <v>17.636795174475822</v>
      </c>
      <c r="G23" s="1">
        <f>EXP(SUM(AP2:AP21))</f>
        <v>13.920197939389986</v>
      </c>
      <c r="H23" s="1">
        <f>EXP(SUM(AQ2:AQ21))</f>
        <v>14.789881169394235</v>
      </c>
      <c r="I23" s="1">
        <f>EXP(SUM(AR2:AR21))</f>
        <v>14.964170368151276</v>
      </c>
      <c r="J23" s="1">
        <f>EXP(SUM(AS2:AS21))</f>
        <v>14.688007171037269</v>
      </c>
      <c r="K23" s="1">
        <f>EXP(SUM(AT2:AT21))</f>
        <v>15.685124645546141</v>
      </c>
      <c r="L23" s="1">
        <f>EXP(SUM(AU2:AU21))</f>
        <v>17.260930629927088</v>
      </c>
    </row>
  </sheetData>
  <sortState xmlns:xlrd2="http://schemas.microsoft.com/office/spreadsheetml/2017/richdata2" ref="W2:AC21">
    <sortCondition ref="W2:W2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9DC9-405C-C148-B17F-74C01353FA9B}">
  <dimension ref="A1:AW20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O4" sqref="O4"/>
    </sheetView>
  </sheetViews>
  <sheetFormatPr baseColWidth="10" defaultRowHeight="16" x14ac:dyDescent="0.2"/>
  <cols>
    <col min="1" max="1" width="10.83203125" style="1"/>
    <col min="2" max="2" width="13.83203125" style="1" customWidth="1"/>
    <col min="3" max="4" width="10.83203125" style="1" customWidth="1"/>
    <col min="5" max="5" width="4.6640625" style="1" customWidth="1"/>
    <col min="6" max="25" width="10.83203125" style="1"/>
    <col min="27" max="27" width="10.83203125" style="1"/>
    <col min="48" max="49" width="10.83203125" style="1"/>
  </cols>
  <sheetData>
    <row r="1" spans="1:49" ht="34" x14ac:dyDescent="0.2">
      <c r="A1" s="2" t="s">
        <v>60</v>
      </c>
      <c r="B1" s="2" t="s">
        <v>101</v>
      </c>
      <c r="C1" s="2" t="s">
        <v>318</v>
      </c>
      <c r="D1" s="2" t="s">
        <v>319</v>
      </c>
      <c r="E1" s="2"/>
      <c r="F1" s="2" t="s">
        <v>102</v>
      </c>
      <c r="G1" s="2" t="s">
        <v>103</v>
      </c>
      <c r="H1" s="2" t="s">
        <v>104</v>
      </c>
      <c r="I1" s="2" t="s">
        <v>105</v>
      </c>
      <c r="J1" s="2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  <c r="V1" s="2" t="s">
        <v>118</v>
      </c>
      <c r="W1" s="2" t="s">
        <v>119</v>
      </c>
      <c r="X1" s="2" t="s">
        <v>120</v>
      </c>
      <c r="Y1" s="2" t="s">
        <v>121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91</v>
      </c>
      <c r="AL1" s="2" t="s">
        <v>92</v>
      </c>
      <c r="AM1" s="2" t="s">
        <v>93</v>
      </c>
      <c r="AN1" s="2" t="s">
        <v>94</v>
      </c>
      <c r="AO1" s="2" t="s">
        <v>95</v>
      </c>
      <c r="AP1" s="2" t="s">
        <v>96</v>
      </c>
      <c r="AQ1" s="2" t="s">
        <v>97</v>
      </c>
      <c r="AR1" s="2" t="s">
        <v>98</v>
      </c>
      <c r="AS1" s="2" t="s">
        <v>99</v>
      </c>
      <c r="AT1" s="2" t="s">
        <v>100</v>
      </c>
      <c r="AV1" s="4" t="s">
        <v>323</v>
      </c>
      <c r="AW1" s="4" t="s">
        <v>322</v>
      </c>
    </row>
    <row r="2" spans="1:49" x14ac:dyDescent="0.2">
      <c r="A2" s="1" t="s">
        <v>126</v>
      </c>
      <c r="B2" s="1">
        <f t="shared" ref="B2:B11" si="0">EXP(SUM(AA2:AT2))</f>
        <v>7.348789380387954</v>
      </c>
      <c r="C2" s="1">
        <v>7.2099999999999997E-2</v>
      </c>
      <c r="D2" s="1">
        <v>1.35E-2</v>
      </c>
      <c r="F2" s="1">
        <v>0.40825731250000002</v>
      </c>
      <c r="G2" s="1">
        <v>8.1783015000000004E-3</v>
      </c>
      <c r="H2" s="1">
        <v>9.6285438000000001E-3</v>
      </c>
      <c r="I2" s="1">
        <v>6.9870888999999997E-3</v>
      </c>
      <c r="J2" s="1">
        <v>3.4938817900000002E-2</v>
      </c>
      <c r="K2" s="1">
        <v>7.5279735E-3</v>
      </c>
      <c r="L2" s="1">
        <v>9.7846653000000002E-3</v>
      </c>
      <c r="M2" s="1">
        <v>0.1221613215</v>
      </c>
      <c r="N2" s="1">
        <v>3.915183E-3</v>
      </c>
      <c r="O2" s="1">
        <v>1.25784287E-2</v>
      </c>
      <c r="P2" s="1">
        <v>1.5833866299999999E-2</v>
      </c>
      <c r="Q2" s="1">
        <v>5.967015E-3</v>
      </c>
      <c r="R2" s="1">
        <v>8.1313215999999997E-3</v>
      </c>
      <c r="S2" s="1">
        <v>6.1604331999999999E-3</v>
      </c>
      <c r="T2" s="1">
        <v>3.9415586699999998E-2</v>
      </c>
      <c r="U2" s="1">
        <v>0.1682450664</v>
      </c>
      <c r="V2" s="1">
        <v>6.5813254200000004E-2</v>
      </c>
      <c r="W2" s="1">
        <v>1.8751587000000001E-3</v>
      </c>
      <c r="X2" s="1">
        <v>4.1579746999999998E-3</v>
      </c>
      <c r="Y2" s="1">
        <v>6.0442686500000002E-2</v>
      </c>
      <c r="AA2" s="1">
        <f>-F2*LN(F2)</f>
        <v>0.36574043064090911</v>
      </c>
      <c r="AB2" s="1">
        <f t="shared" ref="AB2:AQ11" si="1">-G2*LN(G2)</f>
        <v>3.9307131615471495E-2</v>
      </c>
      <c r="AC2" s="1">
        <f t="shared" si="1"/>
        <v>4.4705553011658364E-2</v>
      </c>
      <c r="AD2" s="1">
        <f t="shared" si="1"/>
        <v>3.4681752216610393E-2</v>
      </c>
      <c r="AE2" s="1">
        <f t="shared" si="1"/>
        <v>0.11719027389244667</v>
      </c>
      <c r="AF2" s="1">
        <f t="shared" si="1"/>
        <v>3.680523653790814E-2</v>
      </c>
      <c r="AG2" s="1">
        <f t="shared" si="1"/>
        <v>4.5273048344822035E-2</v>
      </c>
      <c r="AH2" s="1">
        <f t="shared" si="1"/>
        <v>0.25683352602930964</v>
      </c>
      <c r="AI2" s="1">
        <f t="shared" si="1"/>
        <v>2.1701441256180457E-2</v>
      </c>
      <c r="AJ2" s="1">
        <f t="shared" si="1"/>
        <v>5.5040335356279786E-2</v>
      </c>
      <c r="AK2" s="1">
        <f t="shared" si="1"/>
        <v>6.5640942574139105E-2</v>
      </c>
      <c r="AL2" s="1">
        <f t="shared" si="1"/>
        <v>3.0560117902614564E-2</v>
      </c>
      <c r="AM2" s="1">
        <f t="shared" si="1"/>
        <v>3.912817819823159E-2</v>
      </c>
      <c r="AN2" s="1">
        <f t="shared" si="1"/>
        <v>3.1354191202344978E-2</v>
      </c>
      <c r="AO2" s="1">
        <f t="shared" si="1"/>
        <v>0.12745400227042628</v>
      </c>
      <c r="AP2" s="1">
        <f t="shared" si="1"/>
        <v>0.2998688405855599</v>
      </c>
      <c r="AQ2" s="1">
        <f t="shared" si="1"/>
        <v>0.17907352293336662</v>
      </c>
      <c r="AR2" s="1">
        <f t="shared" ref="AR2:AT11" si="2">-W2*LN(W2)</f>
        <v>1.1774237705527086E-2</v>
      </c>
      <c r="AS2" s="1">
        <f t="shared" si="2"/>
        <v>2.2797040877413043E-2</v>
      </c>
      <c r="AT2" s="1">
        <f t="shared" si="2"/>
        <v>0.16960578635602108</v>
      </c>
      <c r="AV2" s="1">
        <f>B2*C2</f>
        <v>0.52984771432597144</v>
      </c>
      <c r="AW2" s="1">
        <f>B2*D2</f>
        <v>9.9208656635237383E-2</v>
      </c>
    </row>
    <row r="3" spans="1:49" x14ac:dyDescent="0.2">
      <c r="A3" s="1" t="s">
        <v>127</v>
      </c>
      <c r="B3" s="1">
        <f t="shared" si="0"/>
        <v>14.323477988516514</v>
      </c>
      <c r="C3" s="1">
        <v>0.14799999999999999</v>
      </c>
      <c r="D3" s="1">
        <v>2.2800000000000001E-2</v>
      </c>
      <c r="F3" s="1">
        <v>0.10277634870000001</v>
      </c>
      <c r="G3" s="1">
        <v>4.1866449100000001E-2</v>
      </c>
      <c r="H3" s="1">
        <v>2.13272051E-2</v>
      </c>
      <c r="I3" s="1">
        <v>1.55943616E-2</v>
      </c>
      <c r="J3" s="1">
        <v>1.49663448E-2</v>
      </c>
      <c r="K3" s="1">
        <v>4.4068547800000003E-2</v>
      </c>
      <c r="L3" s="1">
        <v>4.1966744700000003E-2</v>
      </c>
      <c r="M3" s="1">
        <v>1.38805792E-2</v>
      </c>
      <c r="N3" s="1">
        <v>1.58864807E-2</v>
      </c>
      <c r="O3" s="1">
        <v>0.1066076641</v>
      </c>
      <c r="P3" s="1">
        <v>0.11319441249999999</v>
      </c>
      <c r="Q3" s="1">
        <v>4.3634368100000001E-2</v>
      </c>
      <c r="R3" s="1">
        <v>4.3780032699999999E-2</v>
      </c>
      <c r="S3" s="1">
        <v>1.8072930899999999E-2</v>
      </c>
      <c r="T3" s="1">
        <v>2.23250701E-2</v>
      </c>
      <c r="U3" s="1">
        <v>5.2960808700000001E-2</v>
      </c>
      <c r="V3" s="1">
        <v>0.10817410049999999</v>
      </c>
      <c r="W3" s="1">
        <v>4.5147204999999996E-3</v>
      </c>
      <c r="X3" s="1">
        <v>1.37373857E-2</v>
      </c>
      <c r="Y3" s="1">
        <v>0.16066544460000001</v>
      </c>
      <c r="AA3" s="1">
        <f t="shared" ref="AA3:AA11" si="3">-F3*LN(F3)</f>
        <v>0.23383675097164042</v>
      </c>
      <c r="AB3" s="1">
        <f t="shared" si="1"/>
        <v>0.13285356829940739</v>
      </c>
      <c r="AC3" s="1">
        <f t="shared" si="1"/>
        <v>8.2062218068580828E-2</v>
      </c>
      <c r="AD3" s="1">
        <f t="shared" si="1"/>
        <v>6.4885734995610733E-2</v>
      </c>
      <c r="AE3" s="1">
        <f t="shared" si="1"/>
        <v>6.2887851669843287E-2</v>
      </c>
      <c r="AF3" s="1">
        <f t="shared" si="1"/>
        <v>0.1375824007681774</v>
      </c>
      <c r="AG3" s="1">
        <f t="shared" si="1"/>
        <v>0.13307141773054537</v>
      </c>
      <c r="AH3" s="1">
        <f t="shared" si="1"/>
        <v>5.9370909979518514E-2</v>
      </c>
      <c r="AI3" s="1">
        <f t="shared" si="1"/>
        <v>6.5806359331949588E-2</v>
      </c>
      <c r="AJ3" s="1">
        <f t="shared" si="1"/>
        <v>0.23865190341768128</v>
      </c>
      <c r="AK3" s="1">
        <f t="shared" si="1"/>
        <v>0.2466108340552722</v>
      </c>
      <c r="AL3" s="1">
        <f t="shared" si="1"/>
        <v>0.1366589216487708</v>
      </c>
      <c r="AM3" s="1">
        <f t="shared" si="1"/>
        <v>0.13696922262642575</v>
      </c>
      <c r="AN3" s="1">
        <f t="shared" si="1"/>
        <v>7.2532816326854585E-2</v>
      </c>
      <c r="AO3" s="1">
        <f t="shared" si="1"/>
        <v>8.4880921421767411E-2</v>
      </c>
      <c r="AP3" s="1">
        <f t="shared" si="1"/>
        <v>0.15560961216605451</v>
      </c>
      <c r="AQ3" s="1">
        <f t="shared" si="1"/>
        <v>0.24058063910760996</v>
      </c>
      <c r="AR3" s="1">
        <f t="shared" si="2"/>
        <v>2.438135075938893E-2</v>
      </c>
      <c r="AS3" s="1">
        <f t="shared" si="2"/>
        <v>5.8900885839107166E-2</v>
      </c>
      <c r="AT3" s="1">
        <f t="shared" si="2"/>
        <v>0.29376568915167367</v>
      </c>
      <c r="AV3" s="1">
        <f t="shared" ref="AV3:AV11" si="4">B3*C3</f>
        <v>2.119874742300444</v>
      </c>
      <c r="AW3" s="1">
        <f t="shared" ref="AW3:AW11" si="5">B3*D3</f>
        <v>0.32657529813817654</v>
      </c>
    </row>
    <row r="4" spans="1:49" x14ac:dyDescent="0.2">
      <c r="A4" s="1" t="s">
        <v>128</v>
      </c>
      <c r="B4" s="1">
        <f t="shared" si="0"/>
        <v>4.712721429520033</v>
      </c>
      <c r="C4" s="1">
        <v>3.09E-2</v>
      </c>
      <c r="D4" s="1">
        <v>8.9999999999999998E-4</v>
      </c>
      <c r="F4" s="1">
        <v>3.5176601799999999E-2</v>
      </c>
      <c r="G4" s="1">
        <v>1.9678631999999999E-3</v>
      </c>
      <c r="H4" s="1">
        <v>1.6591475999999999E-3</v>
      </c>
      <c r="I4" s="1">
        <v>6.7687409999999998E-4</v>
      </c>
      <c r="J4" s="1">
        <v>7.8706538000000003E-3</v>
      </c>
      <c r="K4" s="1">
        <v>1.6559557E-3</v>
      </c>
      <c r="L4" s="1">
        <v>1.9686768000000002E-3</v>
      </c>
      <c r="M4" s="1">
        <v>2.2420602000000002E-3</v>
      </c>
      <c r="N4" s="1">
        <v>1.2878339E-3</v>
      </c>
      <c r="O4" s="1">
        <v>0.35158195910000001</v>
      </c>
      <c r="P4" s="1">
        <v>0.12781831069999999</v>
      </c>
      <c r="Q4" s="1">
        <v>1.885655E-3</v>
      </c>
      <c r="R4" s="1">
        <v>2.4263175299999998E-2</v>
      </c>
      <c r="S4" s="1">
        <v>1.2622132899999999E-2</v>
      </c>
      <c r="T4" s="1">
        <v>2.9771558999999999E-3</v>
      </c>
      <c r="U4" s="1">
        <v>4.9998098999999999E-3</v>
      </c>
      <c r="V4" s="1">
        <v>2.55378034E-2</v>
      </c>
      <c r="W4" s="1">
        <v>1.1907777999999999E-3</v>
      </c>
      <c r="X4" s="1">
        <v>3.7539282999999998E-3</v>
      </c>
      <c r="Y4" s="1">
        <v>0.3888636245</v>
      </c>
      <c r="AA4" s="1">
        <f t="shared" si="3"/>
        <v>0.11774924716302189</v>
      </c>
      <c r="AB4" s="1">
        <f t="shared" si="1"/>
        <v>1.2261375791690827E-2</v>
      </c>
      <c r="AC4" s="1">
        <f t="shared" si="1"/>
        <v>1.0620952565014569E-2</v>
      </c>
      <c r="AD4" s="1">
        <f t="shared" si="1"/>
        <v>4.9398442863068355E-3</v>
      </c>
      <c r="AE4" s="1">
        <f t="shared" si="1"/>
        <v>3.813028073015446E-2</v>
      </c>
      <c r="AF4" s="1">
        <f t="shared" si="1"/>
        <v>1.0603708600312154E-2</v>
      </c>
      <c r="AG4" s="1">
        <f t="shared" si="1"/>
        <v>1.2265631408096341E-2</v>
      </c>
      <c r="AH4" s="1">
        <f t="shared" si="1"/>
        <v>1.3677374594099165E-2</v>
      </c>
      <c r="AI4" s="1">
        <f t="shared" si="1"/>
        <v>8.5702688203652296E-3</v>
      </c>
      <c r="AJ4" s="1">
        <f t="shared" si="1"/>
        <v>0.3675129903768925</v>
      </c>
      <c r="AK4" s="1">
        <f t="shared" si="1"/>
        <v>0.26294085897874225</v>
      </c>
      <c r="AL4" s="1">
        <f t="shared" si="1"/>
        <v>1.1829619001683365E-2</v>
      </c>
      <c r="AM4" s="1">
        <f t="shared" si="1"/>
        <v>9.0229787067938369E-2</v>
      </c>
      <c r="AN4" s="1">
        <f t="shared" si="1"/>
        <v>5.5187794930186232E-2</v>
      </c>
      <c r="AO4" s="1">
        <f t="shared" si="1"/>
        <v>1.7317481230464456E-2</v>
      </c>
      <c r="AP4" s="1">
        <f t="shared" si="1"/>
        <v>2.6490769718994955E-2</v>
      </c>
      <c r="AQ4" s="1">
        <f t="shared" si="1"/>
        <v>9.3662331255093809E-2</v>
      </c>
      <c r="AR4" s="1">
        <f t="shared" si="2"/>
        <v>8.0176838435506558E-3</v>
      </c>
      <c r="AS4" s="1">
        <f t="shared" si="2"/>
        <v>2.096551102102483E-2</v>
      </c>
      <c r="AT4" s="1">
        <f t="shared" si="2"/>
        <v>0.36729202798316807</v>
      </c>
      <c r="AV4" s="1">
        <f t="shared" si="4"/>
        <v>0.14562309217216901</v>
      </c>
      <c r="AW4" s="1">
        <f t="shared" si="5"/>
        <v>4.2414492865680293E-3</v>
      </c>
    </row>
    <row r="5" spans="1:49" x14ac:dyDescent="0.2">
      <c r="A5" s="1" t="s">
        <v>129</v>
      </c>
      <c r="B5" s="1">
        <f t="shared" si="0"/>
        <v>9.7455429188859881</v>
      </c>
      <c r="C5" s="1">
        <v>1.37E-2</v>
      </c>
      <c r="D5" s="1">
        <v>8.0199999999999994E-2</v>
      </c>
      <c r="F5" s="1">
        <v>4.0851392700000003E-2</v>
      </c>
      <c r="G5" s="1">
        <v>2.6988707399999999E-2</v>
      </c>
      <c r="H5" s="1">
        <v>0.21856481859999999</v>
      </c>
      <c r="I5" s="1">
        <v>0.233381479</v>
      </c>
      <c r="J5" s="1">
        <v>3.7602852E-3</v>
      </c>
      <c r="K5" s="1">
        <v>3.8045141800000001E-2</v>
      </c>
      <c r="L5" s="1">
        <v>9.0123886900000005E-2</v>
      </c>
      <c r="M5" s="1">
        <v>0.11583320649999999</v>
      </c>
      <c r="N5" s="1">
        <v>3.7319717600000003E-2</v>
      </c>
      <c r="O5" s="1">
        <v>2.5523643999999998E-3</v>
      </c>
      <c r="P5" s="1">
        <v>5.2164615999999997E-3</v>
      </c>
      <c r="Q5" s="1">
        <v>4.8501726600000003E-2</v>
      </c>
      <c r="R5" s="1">
        <v>2.2571777999999998E-3</v>
      </c>
      <c r="S5" s="1">
        <v>2.5108218000000002E-3</v>
      </c>
      <c r="T5" s="1">
        <v>1.0833361E-2</v>
      </c>
      <c r="U5" s="1">
        <v>8.0452720899999997E-2</v>
      </c>
      <c r="V5" s="1">
        <v>3.0287999499999999E-2</v>
      </c>
      <c r="W5" s="1">
        <v>1.081526E-3</v>
      </c>
      <c r="X5" s="1">
        <v>6.9890930999999996E-3</v>
      </c>
      <c r="Y5" s="1">
        <v>4.4481117999999997E-3</v>
      </c>
      <c r="AA5" s="1">
        <f t="shared" si="3"/>
        <v>0.13063517041587633</v>
      </c>
      <c r="AB5" s="1">
        <f t="shared" si="1"/>
        <v>9.749229943866751E-2</v>
      </c>
      <c r="AC5" s="1">
        <f t="shared" si="1"/>
        <v>0.33236554316656941</v>
      </c>
      <c r="AD5" s="1">
        <f t="shared" si="1"/>
        <v>0.33958893608212271</v>
      </c>
      <c r="AE5" s="1">
        <f t="shared" si="1"/>
        <v>2.099465172584488E-2</v>
      </c>
      <c r="AF5" s="1">
        <f t="shared" si="1"/>
        <v>0.1243688792497548</v>
      </c>
      <c r="AG5" s="1">
        <f t="shared" si="1"/>
        <v>0.21688944556812315</v>
      </c>
      <c r="AH5" s="1">
        <f t="shared" si="1"/>
        <v>0.24969052298738786</v>
      </c>
      <c r="AI5" s="1">
        <f t="shared" si="1"/>
        <v>0.12271594450400827</v>
      </c>
      <c r="AJ5" s="1">
        <f t="shared" si="1"/>
        <v>1.5239491797147547E-2</v>
      </c>
      <c r="AK5" s="1">
        <f t="shared" si="1"/>
        <v>2.7417388114393846E-2</v>
      </c>
      <c r="AL5" s="1">
        <f t="shared" si="1"/>
        <v>0.146773785221855</v>
      </c>
      <c r="AM5" s="1">
        <f t="shared" si="1"/>
        <v>1.3754428945244373E-2</v>
      </c>
      <c r="AN5" s="1">
        <f t="shared" si="1"/>
        <v>1.5032654610257995E-2</v>
      </c>
      <c r="AO5" s="1">
        <f t="shared" si="1"/>
        <v>4.9022311876899247E-2</v>
      </c>
      <c r="AP5" s="1">
        <f t="shared" si="1"/>
        <v>0.20274774222287353</v>
      </c>
      <c r="AQ5" s="1">
        <f t="shared" si="1"/>
        <v>0.10591724634809363</v>
      </c>
      <c r="AR5" s="1">
        <f t="shared" si="2"/>
        <v>7.3861544912973108E-3</v>
      </c>
      <c r="AS5" s="1">
        <f t="shared" si="2"/>
        <v>3.4689695959247237E-2</v>
      </c>
      <c r="AT5" s="1">
        <f t="shared" si="2"/>
        <v>2.4087751240822283E-2</v>
      </c>
      <c r="AV5" s="1">
        <f t="shared" si="4"/>
        <v>0.13351393798873804</v>
      </c>
      <c r="AW5" s="1">
        <f t="shared" si="5"/>
        <v>0.78159254209465623</v>
      </c>
    </row>
    <row r="6" spans="1:49" x14ac:dyDescent="0.2">
      <c r="A6" s="1" t="s">
        <v>130</v>
      </c>
      <c r="B6" s="1">
        <f t="shared" si="0"/>
        <v>6.1375592073479286</v>
      </c>
      <c r="C6" s="1">
        <v>0.1077</v>
      </c>
      <c r="D6" s="1">
        <v>4.1999999999999997E-3</v>
      </c>
      <c r="F6" s="1">
        <v>1.85492661E-2</v>
      </c>
      <c r="G6" s="1">
        <v>6.2362394999999999E-3</v>
      </c>
      <c r="H6" s="1">
        <v>2.4895722999999999E-3</v>
      </c>
      <c r="I6" s="1">
        <v>9.7750620000000002E-4</v>
      </c>
      <c r="J6" s="1">
        <v>7.0416513999999996E-3</v>
      </c>
      <c r="K6" s="1">
        <v>8.3539446999999992E-3</v>
      </c>
      <c r="L6" s="1">
        <v>2.4891617E-3</v>
      </c>
      <c r="M6" s="1">
        <v>2.8952913E-3</v>
      </c>
      <c r="N6" s="1">
        <v>4.0103982000000002E-3</v>
      </c>
      <c r="O6" s="1">
        <v>0.1632422345</v>
      </c>
      <c r="P6" s="1">
        <v>0.44430794089999998</v>
      </c>
      <c r="Q6" s="1">
        <v>4.3570878000000002E-3</v>
      </c>
      <c r="R6" s="1">
        <v>0.12028156869999999</v>
      </c>
      <c r="S6" s="1">
        <v>7.3332978100000001E-2</v>
      </c>
      <c r="T6" s="1">
        <v>4.8827647999999998E-3</v>
      </c>
      <c r="U6" s="1">
        <v>5.1642442999999998E-3</v>
      </c>
      <c r="V6" s="1">
        <v>1.3180664700000001E-2</v>
      </c>
      <c r="W6" s="1">
        <v>6.8759783999999997E-3</v>
      </c>
      <c r="X6" s="1">
        <v>1.4473442E-2</v>
      </c>
      <c r="Y6" s="1">
        <v>9.6858064399999999E-2</v>
      </c>
      <c r="AA6" s="1">
        <f t="shared" si="3"/>
        <v>7.3961953454838233E-2</v>
      </c>
      <c r="AB6" s="1">
        <f t="shared" si="1"/>
        <v>3.1663744756688726E-2</v>
      </c>
      <c r="AC6" s="1">
        <f t="shared" si="1"/>
        <v>1.4926590095226707E-2</v>
      </c>
      <c r="AD6" s="1">
        <f t="shared" si="1"/>
        <v>6.7746125092737839E-3</v>
      </c>
      <c r="AE6" s="1">
        <f t="shared" si="1"/>
        <v>3.4897808633700782E-2</v>
      </c>
      <c r="AF6" s="1">
        <f t="shared" si="1"/>
        <v>3.9973804435524174E-2</v>
      </c>
      <c r="AG6" s="1">
        <f t="shared" si="1"/>
        <v>1.4924538849794897E-2</v>
      </c>
      <c r="AH6" s="1">
        <f t="shared" si="1"/>
        <v>1.6922020903130889E-2</v>
      </c>
      <c r="AI6" s="1">
        <f t="shared" si="1"/>
        <v>2.2132845222740748E-2</v>
      </c>
      <c r="AJ6" s="1">
        <f t="shared" si="1"/>
        <v>0.29587982795229767</v>
      </c>
      <c r="AK6" s="1">
        <f t="shared" si="1"/>
        <v>0.36043921716059701</v>
      </c>
      <c r="AL6" s="1">
        <f t="shared" si="1"/>
        <v>2.3684917441672497E-2</v>
      </c>
      <c r="AM6" s="1">
        <f t="shared" si="1"/>
        <v>0.25474672541240179</v>
      </c>
      <c r="AN6" s="1">
        <f t="shared" si="1"/>
        <v>0.19160036199530431</v>
      </c>
      <c r="AO6" s="1">
        <f t="shared" si="1"/>
        <v>2.5986287457721753E-2</v>
      </c>
      <c r="AP6" s="1">
        <f t="shared" si="1"/>
        <v>2.7194892402895521E-2</v>
      </c>
      <c r="AQ6" s="1">
        <f t="shared" si="1"/>
        <v>5.7059154409715804E-2</v>
      </c>
      <c r="AR6" s="1">
        <f t="shared" si="2"/>
        <v>3.4240456322542648E-2</v>
      </c>
      <c r="AS6" s="1">
        <f t="shared" si="2"/>
        <v>6.1301393667192665E-2</v>
      </c>
      <c r="AT6" s="1">
        <f t="shared" si="2"/>
        <v>0.22611598680924763</v>
      </c>
      <c r="AV6" s="1">
        <f t="shared" si="4"/>
        <v>0.66101512663137196</v>
      </c>
      <c r="AW6" s="1">
        <f t="shared" si="5"/>
        <v>2.57777486708613E-2</v>
      </c>
    </row>
    <row r="7" spans="1:49" x14ac:dyDescent="0.2">
      <c r="A7" s="1" t="s">
        <v>131</v>
      </c>
      <c r="B7" s="1">
        <f t="shared" si="0"/>
        <v>10.604415853245202</v>
      </c>
      <c r="C7" s="1">
        <v>1.2999999999999999E-2</v>
      </c>
      <c r="D7" s="1">
        <v>0.22020000000000001</v>
      </c>
      <c r="F7" s="1">
        <v>0.11067501189999999</v>
      </c>
      <c r="G7" s="1">
        <v>3.5219004300000002E-2</v>
      </c>
      <c r="H7" s="1">
        <v>4.0518620999999998E-2</v>
      </c>
      <c r="I7" s="1">
        <v>0.1636437899</v>
      </c>
      <c r="J7" s="1">
        <v>1.4834855000000001E-3</v>
      </c>
      <c r="K7" s="1">
        <v>8.7796220100000003E-2</v>
      </c>
      <c r="L7" s="1">
        <v>0.26384565920000003</v>
      </c>
      <c r="M7" s="1">
        <v>3.25228293E-2</v>
      </c>
      <c r="N7" s="1">
        <v>1.638036E-2</v>
      </c>
      <c r="O7" s="1">
        <v>6.8334902000000003E-3</v>
      </c>
      <c r="P7" s="1">
        <v>1.4067957900000001E-2</v>
      </c>
      <c r="Q7" s="1">
        <v>6.7715820800000007E-2</v>
      </c>
      <c r="R7" s="1">
        <v>4.8988132999999998E-3</v>
      </c>
      <c r="S7" s="1">
        <v>2.3256777000000002E-3</v>
      </c>
      <c r="T7" s="1">
        <v>2.9898213900000001E-2</v>
      </c>
      <c r="U7" s="1">
        <v>5.62887953E-2</v>
      </c>
      <c r="V7" s="1">
        <v>4.2692249699999997E-2</v>
      </c>
      <c r="W7" s="1">
        <v>1.0338979000000001E-3</v>
      </c>
      <c r="X7" s="1">
        <v>4.0522303999999997E-3</v>
      </c>
      <c r="Y7" s="1">
        <v>1.8107871899999999E-2</v>
      </c>
      <c r="AA7" s="1">
        <f t="shared" si="3"/>
        <v>0.24361309851154944</v>
      </c>
      <c r="AB7" s="1">
        <f t="shared" si="1"/>
        <v>0.11784875614885015</v>
      </c>
      <c r="AC7" s="1">
        <f t="shared" si="1"/>
        <v>0.12990244093410544</v>
      </c>
      <c r="AD7" s="1">
        <f t="shared" si="1"/>
        <v>0.29620560629460985</v>
      </c>
      <c r="AE7" s="1">
        <f t="shared" si="1"/>
        <v>9.6624764402371676E-3</v>
      </c>
      <c r="AF7" s="1">
        <f t="shared" si="1"/>
        <v>0.21358509821776697</v>
      </c>
      <c r="AG7" s="1">
        <f t="shared" si="1"/>
        <v>0.35154557406555215</v>
      </c>
      <c r="AH7" s="1">
        <f t="shared" si="1"/>
        <v>0.11141713129049848</v>
      </c>
      <c r="AI7" s="1">
        <f t="shared" si="1"/>
        <v>6.7350671211083346E-2</v>
      </c>
      <c r="AJ7" s="1">
        <f t="shared" si="1"/>
        <v>3.4071233583365008E-2</v>
      </c>
      <c r="AK7" s="1">
        <f t="shared" si="1"/>
        <v>5.9983740467306847E-2</v>
      </c>
      <c r="AL7" s="1">
        <f t="shared" si="1"/>
        <v>0.18232047553747316</v>
      </c>
      <c r="AM7" s="1">
        <f t="shared" si="1"/>
        <v>2.6055623430458284E-2</v>
      </c>
      <c r="AN7" s="1">
        <f t="shared" si="1"/>
        <v>1.4102313730789446E-2</v>
      </c>
      <c r="AO7" s="1">
        <f t="shared" si="1"/>
        <v>0.10494143129768628</v>
      </c>
      <c r="AP7" s="1">
        <f t="shared" si="1"/>
        <v>0.16195748686043693</v>
      </c>
      <c r="AQ7" s="1">
        <f t="shared" si="1"/>
        <v>0.13464016510726856</v>
      </c>
      <c r="AR7" s="1">
        <f t="shared" si="2"/>
        <v>7.1074476268300317E-3</v>
      </c>
      <c r="AS7" s="1">
        <f t="shared" si="2"/>
        <v>2.2321661856544706E-2</v>
      </c>
      <c r="AT7" s="1">
        <f t="shared" si="2"/>
        <v>7.2638071684908975E-2</v>
      </c>
      <c r="AV7" s="1">
        <f t="shared" si="4"/>
        <v>0.13785740609218761</v>
      </c>
      <c r="AW7" s="1">
        <f t="shared" si="5"/>
        <v>2.3350923708845936</v>
      </c>
    </row>
    <row r="8" spans="1:49" x14ac:dyDescent="0.2">
      <c r="A8" s="1" t="s">
        <v>132</v>
      </c>
      <c r="B8" s="1">
        <f t="shared" si="0"/>
        <v>16.226517949000105</v>
      </c>
      <c r="C8" s="1">
        <v>7.7499999999999999E-2</v>
      </c>
      <c r="D8" s="1">
        <v>3.85E-2</v>
      </c>
      <c r="F8" s="1">
        <v>5.2265766200000001E-2</v>
      </c>
      <c r="G8" s="1">
        <v>6.6829464800000002E-2</v>
      </c>
      <c r="H8" s="1">
        <v>7.1483684899999997E-2</v>
      </c>
      <c r="I8" s="1">
        <v>2.9774525699999999E-2</v>
      </c>
      <c r="J8" s="1">
        <v>1.4332492800000001E-2</v>
      </c>
      <c r="K8" s="1">
        <v>7.3654029800000007E-2</v>
      </c>
      <c r="L8" s="1">
        <v>3.8838666899999999E-2</v>
      </c>
      <c r="M8" s="1">
        <v>2.2810110799999998E-2</v>
      </c>
      <c r="N8" s="1">
        <v>0.15516381109999999</v>
      </c>
      <c r="O8" s="1">
        <v>1.8740614900000001E-2</v>
      </c>
      <c r="P8" s="1">
        <v>6.5377993199999998E-2</v>
      </c>
      <c r="Q8" s="1">
        <v>4.39469345E-2</v>
      </c>
      <c r="R8" s="1">
        <v>2.07189121E-2</v>
      </c>
      <c r="S8" s="1">
        <v>6.2403302100000002E-2</v>
      </c>
      <c r="T8" s="1">
        <v>1.4547549700000001E-2</v>
      </c>
      <c r="U8" s="1">
        <v>5.4901763100000001E-2</v>
      </c>
      <c r="V8" s="1">
        <v>3.7014005799999999E-2</v>
      </c>
      <c r="W8" s="1">
        <v>1.9375690000000001E-2</v>
      </c>
      <c r="X8" s="1">
        <v>0.11106945479999999</v>
      </c>
      <c r="Y8" s="1">
        <v>2.67512268E-2</v>
      </c>
      <c r="AA8" s="1">
        <f t="shared" si="3"/>
        <v>0.15425789778687166</v>
      </c>
      <c r="AB8" s="1">
        <f t="shared" si="1"/>
        <v>0.18081454884522122</v>
      </c>
      <c r="AC8" s="1">
        <f t="shared" si="1"/>
        <v>0.18859440785482739</v>
      </c>
      <c r="AD8" s="1">
        <f t="shared" si="1"/>
        <v>0.10463072309053636</v>
      </c>
      <c r="AE8" s="1">
        <f t="shared" si="1"/>
        <v>6.0844672448651153E-2</v>
      </c>
      <c r="AF8" s="1">
        <f t="shared" si="1"/>
        <v>0.19211743471736092</v>
      </c>
      <c r="AG8" s="1">
        <f t="shared" si="1"/>
        <v>0.12616115480732423</v>
      </c>
      <c r="AH8" s="1">
        <f t="shared" si="1"/>
        <v>8.6234795981026596E-2</v>
      </c>
      <c r="AI8" s="1">
        <f t="shared" si="1"/>
        <v>0.28911267546329966</v>
      </c>
      <c r="AJ8" s="1">
        <f t="shared" si="1"/>
        <v>7.4532590946329524E-2</v>
      </c>
      <c r="AK8" s="1">
        <f t="shared" si="1"/>
        <v>0.17832302496729657</v>
      </c>
      <c r="AL8" s="1">
        <f t="shared" si="1"/>
        <v>0.1373241682977995</v>
      </c>
      <c r="AM8" s="1">
        <f t="shared" si="1"/>
        <v>8.0321179909690191E-2</v>
      </c>
      <c r="AN8" s="1">
        <f t="shared" si="1"/>
        <v>0.17311531469050326</v>
      </c>
      <c r="AO8" s="1">
        <f t="shared" si="1"/>
        <v>6.1540975274173446E-2</v>
      </c>
      <c r="AP8" s="1">
        <f t="shared" si="1"/>
        <v>0.15933643579705636</v>
      </c>
      <c r="AQ8" s="1">
        <f t="shared" si="1"/>
        <v>0.12201514894877893</v>
      </c>
      <c r="AR8" s="1">
        <f t="shared" si="2"/>
        <v>7.6412607950204603E-2</v>
      </c>
      <c r="AS8" s="1">
        <f t="shared" si="2"/>
        <v>0.24408618437941226</v>
      </c>
      <c r="AT8" s="1">
        <f t="shared" si="2"/>
        <v>9.6870872236426486E-2</v>
      </c>
      <c r="AV8" s="1">
        <f t="shared" si="4"/>
        <v>1.2575551410475081</v>
      </c>
      <c r="AW8" s="1">
        <f t="shared" si="5"/>
        <v>0.624720941036504</v>
      </c>
    </row>
    <row r="9" spans="1:49" x14ac:dyDescent="0.2">
      <c r="A9" s="1" t="s">
        <v>133</v>
      </c>
      <c r="B9" s="1">
        <f t="shared" si="0"/>
        <v>5.7503181121490536</v>
      </c>
      <c r="C9" s="1">
        <v>4.3999999999999997E-2</v>
      </c>
      <c r="D9" s="1">
        <v>2.2000000000000001E-3</v>
      </c>
      <c r="F9" s="1">
        <v>1.16587342E-2</v>
      </c>
      <c r="G9" s="1">
        <v>5.0990141999999999E-3</v>
      </c>
      <c r="H9" s="1">
        <v>6.4011054E-3</v>
      </c>
      <c r="I9" s="1">
        <v>2.1742456999999998E-3</v>
      </c>
      <c r="J9" s="1">
        <v>1.05340743E-2</v>
      </c>
      <c r="K9" s="1">
        <v>4.0203734E-3</v>
      </c>
      <c r="L9" s="1">
        <v>2.4251111999999998E-3</v>
      </c>
      <c r="M9" s="1">
        <v>3.4709143E-3</v>
      </c>
      <c r="N9" s="1">
        <v>3.6678704899999998E-2</v>
      </c>
      <c r="O9" s="1">
        <v>1.8718532999999999E-2</v>
      </c>
      <c r="P9" s="1">
        <v>6.7648974599999995E-2</v>
      </c>
      <c r="Q9" s="1">
        <v>2.6694716999999999E-3</v>
      </c>
      <c r="R9" s="1">
        <v>1.43534813E-2</v>
      </c>
      <c r="S9" s="1">
        <v>0.36509855959999998</v>
      </c>
      <c r="T9" s="1">
        <v>3.1159927E-3</v>
      </c>
      <c r="U9" s="1">
        <v>9.4848536000000008E-3</v>
      </c>
      <c r="V9" s="1">
        <v>7.371392E-3</v>
      </c>
      <c r="W9" s="1">
        <v>5.0956455099999999E-2</v>
      </c>
      <c r="X9" s="1">
        <v>0.35748585929999999</v>
      </c>
      <c r="Y9" s="1">
        <v>2.06341497E-2</v>
      </c>
      <c r="AA9" s="1">
        <f t="shared" si="3"/>
        <v>5.1901183110655648E-2</v>
      </c>
      <c r="AB9" s="1">
        <f t="shared" si="1"/>
        <v>2.6916207315073704E-2</v>
      </c>
      <c r="AC9" s="1">
        <f t="shared" si="1"/>
        <v>3.2333805032576352E-2</v>
      </c>
      <c r="AD9" s="1">
        <f t="shared" si="1"/>
        <v>1.3330460148512489E-2</v>
      </c>
      <c r="AE9" s="1">
        <f t="shared" si="1"/>
        <v>4.7963116160110973E-2</v>
      </c>
      <c r="AF9" s="1">
        <f t="shared" si="1"/>
        <v>2.2177909406749383E-2</v>
      </c>
      <c r="AG9" s="1">
        <f t="shared" si="1"/>
        <v>1.4603723540259248E-2</v>
      </c>
      <c r="AH9" s="1">
        <f t="shared" si="1"/>
        <v>1.9656958186694887E-2</v>
      </c>
      <c r="AI9" s="1">
        <f t="shared" si="1"/>
        <v>0.12124362090034398</v>
      </c>
      <c r="AJ9" s="1">
        <f t="shared" si="1"/>
        <v>7.4466838742178229E-2</v>
      </c>
      <c r="AK9" s="1">
        <f t="shared" si="1"/>
        <v>0.18220730965505832</v>
      </c>
      <c r="AL9" s="1">
        <f t="shared" si="1"/>
        <v>1.5818954786215401E-2</v>
      </c>
      <c r="AM9" s="1">
        <f t="shared" si="1"/>
        <v>6.0912769516275465E-2</v>
      </c>
      <c r="AN9" s="1">
        <f t="shared" si="1"/>
        <v>0.36786890393921023</v>
      </c>
      <c r="AO9" s="1">
        <f t="shared" si="1"/>
        <v>1.7983040420627695E-2</v>
      </c>
      <c r="AP9" s="1">
        <f t="shared" si="1"/>
        <v>4.4181008724296145E-2</v>
      </c>
      <c r="AQ9" s="1">
        <f t="shared" si="1"/>
        <v>3.6194630969848582E-2</v>
      </c>
      <c r="AR9" s="1">
        <f t="shared" si="2"/>
        <v>0.15168635170521458</v>
      </c>
      <c r="AS9" s="1">
        <f t="shared" si="2"/>
        <v>0.36773121528786135</v>
      </c>
      <c r="AT9" s="1">
        <f t="shared" si="2"/>
        <v>8.0077169583197952E-2</v>
      </c>
      <c r="AV9" s="1">
        <f t="shared" si="4"/>
        <v>0.25301399693455834</v>
      </c>
      <c r="AW9" s="1">
        <f t="shared" si="5"/>
        <v>1.2650699846727918E-2</v>
      </c>
    </row>
    <row r="10" spans="1:49" x14ac:dyDescent="0.2">
      <c r="A10" s="1" t="s">
        <v>134</v>
      </c>
      <c r="B10" s="1">
        <f t="shared" si="0"/>
        <v>11.382034685714595</v>
      </c>
      <c r="C10" s="1">
        <v>1.4999999999999999E-2</v>
      </c>
      <c r="D10" s="1">
        <v>0.20280000000000001</v>
      </c>
      <c r="F10" s="1">
        <v>6.2719594700000006E-2</v>
      </c>
      <c r="G10" s="1">
        <v>0.20387821619999999</v>
      </c>
      <c r="H10" s="1">
        <v>4.2862916199999997E-2</v>
      </c>
      <c r="I10" s="1">
        <v>2.36193294E-2</v>
      </c>
      <c r="J10" s="1">
        <v>5.2662886000000003E-3</v>
      </c>
      <c r="K10" s="1">
        <v>0.1098111767</v>
      </c>
      <c r="L10" s="1">
        <v>6.8628499400000001E-2</v>
      </c>
      <c r="M10" s="1">
        <v>2.5617495699999999E-2</v>
      </c>
      <c r="N10" s="1">
        <v>3.3261212399999997E-2</v>
      </c>
      <c r="O10" s="1">
        <v>1.2896824899999999E-2</v>
      </c>
      <c r="P10" s="1">
        <v>3.0562774000000001E-2</v>
      </c>
      <c r="Q10" s="1">
        <v>0.2270839355</v>
      </c>
      <c r="R10" s="1">
        <v>1.24036991E-2</v>
      </c>
      <c r="S10" s="1">
        <v>3.9181841000000004E-3</v>
      </c>
      <c r="T10" s="1">
        <v>1.4044061300000001E-2</v>
      </c>
      <c r="U10" s="1">
        <v>4.8315246899999997E-2</v>
      </c>
      <c r="V10" s="1">
        <v>4.6337808699999997E-2</v>
      </c>
      <c r="W10" s="1">
        <v>2.5143473000000002E-3</v>
      </c>
      <c r="X10" s="1">
        <v>6.5521117999999996E-3</v>
      </c>
      <c r="Y10" s="1">
        <v>1.9706277000000001E-2</v>
      </c>
      <c r="AA10" s="1">
        <f t="shared" si="3"/>
        <v>0.17367566090502815</v>
      </c>
      <c r="AB10" s="1">
        <f t="shared" si="1"/>
        <v>0.32421375378405121</v>
      </c>
      <c r="AC10" s="1">
        <f t="shared" si="1"/>
        <v>0.13500739533888195</v>
      </c>
      <c r="AD10" s="1">
        <f t="shared" si="1"/>
        <v>8.8470682629088956E-2</v>
      </c>
      <c r="AE10" s="1">
        <f t="shared" si="1"/>
        <v>2.7629211418940789E-2</v>
      </c>
      <c r="AF10" s="1">
        <f t="shared" si="1"/>
        <v>0.2425721166602208</v>
      </c>
      <c r="AG10" s="1">
        <f t="shared" si="1"/>
        <v>0.1838590020169833</v>
      </c>
      <c r="AH10" s="1">
        <f t="shared" si="1"/>
        <v>9.3874793857799357E-2</v>
      </c>
      <c r="AI10" s="1">
        <f t="shared" si="1"/>
        <v>0.11319999138135603</v>
      </c>
      <c r="AJ10" s="1">
        <f t="shared" si="1"/>
        <v>5.6111172130098641E-2</v>
      </c>
      <c r="AK10" s="1">
        <f t="shared" si="1"/>
        <v>0.10660211665847508</v>
      </c>
      <c r="AL10" s="1">
        <f t="shared" si="1"/>
        <v>0.33663730334561415</v>
      </c>
      <c r="AM10" s="1">
        <f t="shared" si="1"/>
        <v>5.4449268813840102E-2</v>
      </c>
      <c r="AN10" s="1">
        <f t="shared" si="1"/>
        <v>2.1715073783064188E-2</v>
      </c>
      <c r="AO10" s="1">
        <f t="shared" si="1"/>
        <v>5.9905725109068546E-2</v>
      </c>
      <c r="AP10" s="1">
        <f t="shared" si="1"/>
        <v>0.14639558933148383</v>
      </c>
      <c r="AQ10" s="1">
        <f t="shared" si="1"/>
        <v>0.14234034400031587</v>
      </c>
      <c r="AR10" s="1">
        <f t="shared" si="2"/>
        <v>1.5050234316593218E-2</v>
      </c>
      <c r="AS10" s="1">
        <f t="shared" si="2"/>
        <v>3.2943807605051931E-2</v>
      </c>
      <c r="AT10" s="1">
        <f t="shared" si="2"/>
        <v>7.7382964508589724E-2</v>
      </c>
      <c r="AV10" s="1">
        <f t="shared" si="4"/>
        <v>0.17073052028571892</v>
      </c>
      <c r="AW10" s="1">
        <f t="shared" si="5"/>
        <v>2.3082766342629202</v>
      </c>
    </row>
    <row r="11" spans="1:49" x14ac:dyDescent="0.2">
      <c r="A11" s="1" t="s">
        <v>135</v>
      </c>
      <c r="B11" s="1">
        <f t="shared" si="0"/>
        <v>10.931466655582303</v>
      </c>
      <c r="C11" s="1">
        <v>3.9800000000000002E-2</v>
      </c>
      <c r="D11" s="1">
        <v>8.6300000000000002E-2</v>
      </c>
      <c r="F11" s="1">
        <v>0.1145518598</v>
      </c>
      <c r="G11" s="1">
        <v>3.2400890799999998E-2</v>
      </c>
      <c r="H11" s="1">
        <v>7.5061498099999999E-2</v>
      </c>
      <c r="I11" s="1">
        <v>4.1619218899999998E-2</v>
      </c>
      <c r="J11" s="1">
        <v>9.8549497000000007E-3</v>
      </c>
      <c r="K11" s="1">
        <v>3.3962466300000001E-2</v>
      </c>
      <c r="L11" s="1">
        <v>3.6490791000000002E-2</v>
      </c>
      <c r="M11" s="1">
        <v>5.03817581E-2</v>
      </c>
      <c r="N11" s="1">
        <v>1.65233329E-2</v>
      </c>
      <c r="O11" s="1">
        <v>9.2949460000000001E-3</v>
      </c>
      <c r="P11" s="1">
        <v>1.39153707E-2</v>
      </c>
      <c r="Q11" s="1">
        <v>4.2302688599999999E-2</v>
      </c>
      <c r="R11" s="1">
        <v>8.2240804999999997E-3</v>
      </c>
      <c r="S11" s="1">
        <v>4.6605982000000002E-3</v>
      </c>
      <c r="T11" s="1">
        <v>3.7922154800000003E-2</v>
      </c>
      <c r="U11" s="1">
        <v>0.26106478960000001</v>
      </c>
      <c r="V11" s="1">
        <v>0.1845829279</v>
      </c>
      <c r="W11" s="1">
        <v>1.7548981E-3</v>
      </c>
      <c r="X11" s="1">
        <v>5.8538315999999996E-3</v>
      </c>
      <c r="Y11" s="1">
        <v>1.9576948300000001E-2</v>
      </c>
      <c r="AA11" s="1">
        <f t="shared" si="3"/>
        <v>0.24820268021311762</v>
      </c>
      <c r="AB11" s="1">
        <f t="shared" si="1"/>
        <v>0.1111211024129907</v>
      </c>
      <c r="AC11" s="1">
        <f t="shared" si="1"/>
        <v>0.19436781061105091</v>
      </c>
      <c r="AD11" s="1">
        <f t="shared" si="1"/>
        <v>0.1323155387821541</v>
      </c>
      <c r="AE11" s="1">
        <f t="shared" si="1"/>
        <v>4.5527713739831617E-2</v>
      </c>
      <c r="AF11" s="1">
        <f t="shared" si="1"/>
        <v>0.11487801836719062</v>
      </c>
      <c r="AG11" s="1">
        <f t="shared" si="1"/>
        <v>0.12080989213979398</v>
      </c>
      <c r="AH11" s="1">
        <f t="shared" si="1"/>
        <v>0.15054704694113816</v>
      </c>
      <c r="AI11" s="1">
        <f t="shared" si="1"/>
        <v>6.7794933864032098E-2</v>
      </c>
      <c r="AJ11" s="1">
        <f t="shared" si="1"/>
        <v>4.3484401497127761E-2</v>
      </c>
      <c r="AK11" s="1">
        <f t="shared" si="1"/>
        <v>5.9484887364850463E-2</v>
      </c>
      <c r="AL11" s="1">
        <f t="shared" si="1"/>
        <v>0.1337993698317762</v>
      </c>
      <c r="AM11" s="1">
        <f t="shared" si="1"/>
        <v>3.9481250997735876E-2</v>
      </c>
      <c r="AN11" s="1">
        <f t="shared" si="1"/>
        <v>2.502094095350901E-2</v>
      </c>
      <c r="AO11" s="1">
        <f t="shared" si="1"/>
        <v>0.12408962497289353</v>
      </c>
      <c r="AP11" s="1">
        <f t="shared" si="1"/>
        <v>0.35060653151226495</v>
      </c>
      <c r="AQ11" s="1">
        <f t="shared" si="1"/>
        <v>0.31188173335193037</v>
      </c>
      <c r="AR11" s="1">
        <f t="shared" si="2"/>
        <v>1.11354329830781E-2</v>
      </c>
      <c r="AS11" s="1">
        <f t="shared" si="2"/>
        <v>3.0092551266501188E-2</v>
      </c>
      <c r="AT11" s="1">
        <f t="shared" si="2"/>
        <v>7.7004017621400606E-2</v>
      </c>
      <c r="AV11" s="1">
        <f t="shared" si="4"/>
        <v>0.43507237289217571</v>
      </c>
      <c r="AW11" s="1">
        <f t="shared" si="5"/>
        <v>0.9433855723767528</v>
      </c>
    </row>
    <row r="12" spans="1:49" x14ac:dyDescent="0.2"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9" x14ac:dyDescent="0.2">
      <c r="A13" s="1" t="s">
        <v>320</v>
      </c>
      <c r="B13" s="1">
        <f t="shared" ref="B13:B14" si="6">EXP(SUM(AA13:AT13))</f>
        <v>11.942868567050022</v>
      </c>
      <c r="C13" s="1">
        <v>0.36370000000000002</v>
      </c>
      <c r="F13" s="1">
        <v>5.7099999999999998E-2</v>
      </c>
      <c r="G13" s="1">
        <v>2.4799999999999999E-2</v>
      </c>
      <c r="H13" s="1">
        <v>1.35E-2</v>
      </c>
      <c r="I13" s="1">
        <v>1.24E-2</v>
      </c>
      <c r="J13" s="1">
        <v>3.6200000000000003E-2</v>
      </c>
      <c r="K13" s="1">
        <v>1.17E-2</v>
      </c>
      <c r="L13" s="1">
        <v>9.7000000000000003E-3</v>
      </c>
      <c r="M13" s="1">
        <v>3.7999999999999999E-2</v>
      </c>
      <c r="N13" s="1">
        <v>1.3899999999999999E-2</v>
      </c>
      <c r="O13" s="1">
        <v>0.18479999999999999</v>
      </c>
      <c r="P13" s="1">
        <v>0.17280000000000001</v>
      </c>
      <c r="Q13" s="1">
        <v>8.8999999999999999E-3</v>
      </c>
      <c r="R13" s="1">
        <v>2.5000000000000001E-2</v>
      </c>
      <c r="S13" s="1">
        <v>5.7599999999999998E-2</v>
      </c>
      <c r="T13" s="1">
        <v>1.9699999999999999E-2</v>
      </c>
      <c r="U13" s="1">
        <v>3.0200000000000001E-2</v>
      </c>
      <c r="V13" s="1">
        <v>3.1600000000000003E-2</v>
      </c>
      <c r="W13" s="1">
        <v>1.6400000000000001E-2</v>
      </c>
      <c r="X13" s="1">
        <v>3.4000000000000002E-2</v>
      </c>
      <c r="Y13" s="1">
        <v>0.20169999999999999</v>
      </c>
      <c r="AA13" s="1">
        <f t="shared" ref="AA13" si="7">-F13*LN(F13)</f>
        <v>0.16347451136848185</v>
      </c>
      <c r="AB13" s="1">
        <f t="shared" ref="AB13" si="8">-G13*LN(G13)</f>
        <v>9.1683408320117774E-2</v>
      </c>
      <c r="AC13" s="1">
        <f t="shared" ref="AC13" si="9">-H13*LN(H13)</f>
        <v>5.8118385512759663E-2</v>
      </c>
      <c r="AD13" s="1">
        <f t="shared" ref="AD13" si="10">-I13*LN(I13)</f>
        <v>5.4436729199002207E-2</v>
      </c>
      <c r="AE13" s="1">
        <f t="shared" ref="AE13" si="11">-J13*LN(J13)</f>
        <v>0.12013680099744491</v>
      </c>
      <c r="AF13" s="1">
        <f t="shared" ref="AF13" si="12">-K13*LN(K13)</f>
        <v>5.2043547314987587E-2</v>
      </c>
      <c r="AG13" s="1">
        <f t="shared" ref="AG13" si="13">-L13*LN(L13)</f>
        <v>4.496560511668616E-2</v>
      </c>
      <c r="AH13" s="1">
        <f t="shared" ref="AH13" si="14">-M13*LN(M13)</f>
        <v>0.12426642653171854</v>
      </c>
      <c r="AI13" s="1">
        <f t="shared" ref="AI13" si="15">-N13*LN(N13)</f>
        <v>5.9434543499952322E-2</v>
      </c>
      <c r="AJ13" s="1">
        <f t="shared" ref="AJ13" si="16">-O13*LN(O13)</f>
        <v>0.31203131093433745</v>
      </c>
      <c r="AK13" s="1">
        <f t="shared" ref="AK13" si="17">-P13*LN(P13)</f>
        <v>0.30337120902738501</v>
      </c>
      <c r="AL13" s="1">
        <f t="shared" ref="AL13" si="18">-Q13*LN(Q13)</f>
        <v>4.2023165619971985E-2</v>
      </c>
      <c r="AM13" s="1">
        <f t="shared" ref="AM13" si="19">-R13*LN(R13)</f>
        <v>9.2221986352848409E-2</v>
      </c>
      <c r="AN13" s="1">
        <f t="shared" ref="AN13" si="20">-S13*LN(S13)</f>
        <v>0.16440380416974479</v>
      </c>
      <c r="AO13" s="1">
        <f t="shared" ref="AO13" si="21">-T13*LN(T13)</f>
        <v>7.7364591871792426E-2</v>
      </c>
      <c r="AP13" s="1">
        <f t="shared" ref="AP13" si="22">-U13*LN(U13)</f>
        <v>0.10569738330895966</v>
      </c>
      <c r="AQ13" s="1">
        <f t="shared" ref="AQ13" si="23">-V13*LN(V13)</f>
        <v>0.10916530180510095</v>
      </c>
      <c r="AR13" s="1">
        <f t="shared" ref="AR13" si="24">-W13*LN(W13)</f>
        <v>6.7411772684092541E-2</v>
      </c>
      <c r="AS13" s="1">
        <f t="shared" ref="AS13" si="25">-X13*LN(X13)</f>
        <v>0.11496742164844319</v>
      </c>
      <c r="AT13" s="1">
        <f t="shared" ref="AT13" si="26">-Y13*LN(Y13)</f>
        <v>0.32291642232223156</v>
      </c>
      <c r="AV13" s="1">
        <f>B13*C13</f>
        <v>4.3436212978360933</v>
      </c>
    </row>
    <row r="14" spans="1:49" x14ac:dyDescent="0.2">
      <c r="A14" s="1" t="s">
        <v>321</v>
      </c>
      <c r="B14" s="1">
        <f t="shared" si="6"/>
        <v>16.172849628697588</v>
      </c>
      <c r="D14" s="1">
        <v>0.27739999999999998</v>
      </c>
      <c r="F14" s="1">
        <v>3.9899999999999998E-2</v>
      </c>
      <c r="G14" s="1">
        <v>0.05</v>
      </c>
      <c r="H14" s="1">
        <v>3.5499999999999997E-2</v>
      </c>
      <c r="I14" s="1">
        <v>6.7000000000000004E-2</v>
      </c>
      <c r="J14" s="1">
        <v>4.3E-3</v>
      </c>
      <c r="K14" s="1">
        <v>3.7600000000000001E-2</v>
      </c>
      <c r="L14" s="1">
        <v>8.09E-2</v>
      </c>
      <c r="M14" s="1">
        <v>6.8099999999999994E-2</v>
      </c>
      <c r="N14" s="1">
        <v>1.5599999999999999E-2</v>
      </c>
      <c r="O14" s="1">
        <v>7.0400000000000004E-2</v>
      </c>
      <c r="P14" s="1">
        <v>7.4499999999999997E-2</v>
      </c>
      <c r="Q14" s="1">
        <v>9.4E-2</v>
      </c>
      <c r="R14" s="1">
        <v>2.3099999999999999E-2</v>
      </c>
      <c r="S14" s="1">
        <v>1.6899999999999998E-2</v>
      </c>
      <c r="T14" s="1">
        <v>0.1048</v>
      </c>
      <c r="U14" s="1">
        <v>5.8900000000000001E-2</v>
      </c>
      <c r="V14" s="1">
        <v>4.9200000000000001E-2</v>
      </c>
      <c r="W14" s="1">
        <v>3.5000000000000001E-3</v>
      </c>
      <c r="X14" s="1">
        <v>1.32E-2</v>
      </c>
      <c r="Y14" s="1">
        <v>9.2700000000000005E-2</v>
      </c>
      <c r="AA14" s="1">
        <f t="shared" ref="AA14" si="27">-F14*LN(F14)</f>
        <v>0.12853302030794414</v>
      </c>
      <c r="AB14" s="1">
        <f t="shared" ref="AB14" si="28">-G14*LN(G14)</f>
        <v>0.14978661367769955</v>
      </c>
      <c r="AC14" s="1">
        <f t="shared" ref="AC14" si="29">-H14*LN(H14)</f>
        <v>0.11850690167877723</v>
      </c>
      <c r="AD14" s="1">
        <f t="shared" ref="AD14" si="30">-I14*LN(I14)</f>
        <v>0.18110519819260848</v>
      </c>
      <c r="AE14" s="1">
        <f t="shared" ref="AE14" si="31">-J14*LN(J14)</f>
        <v>2.3431303102015265E-2</v>
      </c>
      <c r="AF14" s="1">
        <f t="shared" ref="AF14" si="32">-K14*LN(K14)</f>
        <v>0.12335624619484443</v>
      </c>
      <c r="AG14" s="1">
        <f t="shared" ref="AG14" si="33">-L14*LN(L14)</f>
        <v>0.20342640370284121</v>
      </c>
      <c r="AH14" s="1">
        <f t="shared" ref="AH14" si="34">-M14*LN(M14)</f>
        <v>0.18296958628279625</v>
      </c>
      <c r="AI14" s="1">
        <f t="shared" ref="AI14" si="35">-N14*LN(N14)</f>
        <v>6.4903556089735664E-2</v>
      </c>
      <c r="AJ14" s="1">
        <f t="shared" ref="AJ14" si="36">-O14*LN(O14)</f>
        <v>0.18681076591359708</v>
      </c>
      <c r="AK14" s="1">
        <f t="shared" ref="AK14" si="37">-P14*LN(P14)</f>
        <v>0.19347323344294845</v>
      </c>
      <c r="AL14" s="1">
        <f t="shared" ref="AL14" si="38">-Q14*LN(Q14)</f>
        <v>0.2222592866909405</v>
      </c>
      <c r="AM14" s="1">
        <f t="shared" ref="AM14" si="39">-R14*LN(R14)</f>
        <v>8.7039013479596389E-2</v>
      </c>
      <c r="AN14" s="1">
        <f t="shared" ref="AN14" si="40">-S14*LN(S14)</f>
        <v>6.8959464004197543E-2</v>
      </c>
      <c r="AO14" s="1">
        <f t="shared" ref="AO14" si="41">-T14*LN(T14)</f>
        <v>0.23639751794357647</v>
      </c>
      <c r="AP14" s="1">
        <f t="shared" ref="AP14" si="42">-U14*LN(U14)</f>
        <v>0.16679974569231873</v>
      </c>
      <c r="AQ14" s="1">
        <f t="shared" ref="AQ14" si="43">-V14*LN(V14)</f>
        <v>0.14818359344980661</v>
      </c>
      <c r="AR14" s="1">
        <f t="shared" ref="AR14" si="44">-W14*LN(W14)</f>
        <v>1.9792473086703691E-2</v>
      </c>
      <c r="AS14" s="1">
        <f t="shared" ref="AS14" si="45">-X14*LN(X14)</f>
        <v>5.7123507531945519E-2</v>
      </c>
      <c r="AT14" s="1">
        <f t="shared" ref="AT14" si="46">-Y14*LN(Y14)</f>
        <v>0.2204764569542374</v>
      </c>
      <c r="AW14" s="1">
        <f>B14*D14</f>
        <v>4.4863484870007104</v>
      </c>
    </row>
    <row r="15" spans="1:49" x14ac:dyDescent="0.2"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9" x14ac:dyDescent="0.2">
      <c r="A16" s="1" t="s">
        <v>125</v>
      </c>
      <c r="B16" s="1">
        <f>AVERAGE(B2:B11)</f>
        <v>9.7162844180349683</v>
      </c>
      <c r="C16" s="1">
        <f>SUM(AV2:AV11,AV13)</f>
        <v>10.187725348506937</v>
      </c>
      <c r="D16" s="1">
        <f>SUM(AW2:AW11,AW14)</f>
        <v>11.947870400233707</v>
      </c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8" spans="1:46" s="1" customFormat="1" x14ac:dyDescent="0.2">
      <c r="A18" s="1" t="s">
        <v>122</v>
      </c>
      <c r="B18" s="1">
        <f>MIN(B2:B11)</f>
        <v>4.712721429520033</v>
      </c>
      <c r="Z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1:46" s="1" customFormat="1" x14ac:dyDescent="0.2">
      <c r="A19" s="1" t="s">
        <v>123</v>
      </c>
      <c r="B19" s="1">
        <f>MEDIAN(B2:B11)</f>
        <v>10.174979386065594</v>
      </c>
      <c r="Z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</row>
    <row r="20" spans="1:46" s="1" customFormat="1" x14ac:dyDescent="0.2">
      <c r="A20" s="1" t="s">
        <v>124</v>
      </c>
      <c r="B20" s="1">
        <f>MAX(B2:B11)</f>
        <v>16.226517949000105</v>
      </c>
      <c r="Z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ED44-6CBF-A948-8418-C2A9C58CA6C7}">
  <dimension ref="A1:AW3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V2" sqref="AV2:AW24"/>
    </sheetView>
  </sheetViews>
  <sheetFormatPr baseColWidth="10" defaultRowHeight="16" x14ac:dyDescent="0.2"/>
  <cols>
    <col min="1" max="1" width="10.83203125" style="1"/>
    <col min="2" max="2" width="13.83203125" style="1" customWidth="1"/>
    <col min="3" max="4" width="10.83203125" style="1" customWidth="1"/>
    <col min="5" max="5" width="4.6640625" style="1" customWidth="1"/>
    <col min="6" max="25" width="10.83203125" style="1"/>
    <col min="27" max="27" width="10.83203125" style="1"/>
    <col min="48" max="49" width="10.83203125" style="1"/>
  </cols>
  <sheetData>
    <row r="1" spans="1:49" ht="34" x14ac:dyDescent="0.2">
      <c r="A1" s="2" t="s">
        <v>60</v>
      </c>
      <c r="B1" s="2" t="s">
        <v>101</v>
      </c>
      <c r="C1" s="2" t="s">
        <v>318</v>
      </c>
      <c r="D1" s="2" t="s">
        <v>319</v>
      </c>
      <c r="E1" s="2"/>
      <c r="F1" s="2" t="s">
        <v>102</v>
      </c>
      <c r="G1" s="2" t="s">
        <v>103</v>
      </c>
      <c r="H1" s="2" t="s">
        <v>104</v>
      </c>
      <c r="I1" s="2" t="s">
        <v>105</v>
      </c>
      <c r="J1" s="2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  <c r="V1" s="2" t="s">
        <v>118</v>
      </c>
      <c r="W1" s="2" t="s">
        <v>119</v>
      </c>
      <c r="X1" s="2" t="s">
        <v>120</v>
      </c>
      <c r="Y1" s="2" t="s">
        <v>121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91</v>
      </c>
      <c r="AL1" s="2" t="s">
        <v>92</v>
      </c>
      <c r="AM1" s="2" t="s">
        <v>93</v>
      </c>
      <c r="AN1" s="2" t="s">
        <v>94</v>
      </c>
      <c r="AO1" s="2" t="s">
        <v>95</v>
      </c>
      <c r="AP1" s="2" t="s">
        <v>96</v>
      </c>
      <c r="AQ1" s="2" t="s">
        <v>97</v>
      </c>
      <c r="AR1" s="2" t="s">
        <v>98</v>
      </c>
      <c r="AS1" s="2" t="s">
        <v>99</v>
      </c>
      <c r="AT1" s="2" t="s">
        <v>100</v>
      </c>
      <c r="AV1" s="4" t="s">
        <v>323</v>
      </c>
      <c r="AW1" s="4" t="s">
        <v>322</v>
      </c>
    </row>
    <row r="2" spans="1:49" x14ac:dyDescent="0.2">
      <c r="A2" s="1" t="s">
        <v>136</v>
      </c>
      <c r="B2" s="1">
        <f t="shared" ref="B2:B21" si="0">EXP(SUM(AA2:AT2))</f>
        <v>8.2531272547809618</v>
      </c>
      <c r="C2" s="1">
        <v>1.9800000000000002E-2</v>
      </c>
      <c r="D2" s="1">
        <v>2.6100000000000002E-2</v>
      </c>
      <c r="F2" s="1">
        <v>8.6241250500000005E-2</v>
      </c>
      <c r="G2" s="1">
        <v>1.71943793E-2</v>
      </c>
      <c r="H2" s="1">
        <v>7.9129337600000002E-2</v>
      </c>
      <c r="I2" s="1">
        <v>3.2990861900000001E-2</v>
      </c>
      <c r="J2" s="1">
        <v>1.3050455799999999E-2</v>
      </c>
      <c r="K2" s="1">
        <v>1.6904693799999999E-2</v>
      </c>
      <c r="L2" s="1">
        <v>1.8452650300000002E-2</v>
      </c>
      <c r="M2" s="1">
        <v>3.6690529899999998E-2</v>
      </c>
      <c r="N2" s="1">
        <v>1.0801333999999999E-2</v>
      </c>
      <c r="O2" s="1">
        <v>9.7907147999999992E-3</v>
      </c>
      <c r="P2" s="1">
        <v>1.1282642400000001E-2</v>
      </c>
      <c r="Q2" s="1">
        <v>2.2019522100000001E-2</v>
      </c>
      <c r="R2" s="1">
        <v>8.7821483000000006E-3</v>
      </c>
      <c r="S2" s="1">
        <v>4.4155334999999999E-3</v>
      </c>
      <c r="T2" s="1">
        <v>1.8927320099999999E-2</v>
      </c>
      <c r="U2" s="1">
        <v>0.31781523569999998</v>
      </c>
      <c r="V2" s="1">
        <v>0.27117005230000002</v>
      </c>
      <c r="W2" s="1">
        <v>1.5317305E-3</v>
      </c>
      <c r="X2" s="1">
        <v>4.8342853000000003E-3</v>
      </c>
      <c r="Y2" s="1">
        <v>1.7975321999999998E-2</v>
      </c>
      <c r="AA2" s="1">
        <f>-F2*LN(F2)</f>
        <v>0.21134338385059098</v>
      </c>
      <c r="AB2" s="1">
        <f t="shared" ref="AB2:AQ15" si="1">-G2*LN(G2)</f>
        <v>6.9863733140396053E-2</v>
      </c>
      <c r="AC2" s="1">
        <f t="shared" si="1"/>
        <v>0.20072514186825632</v>
      </c>
      <c r="AD2" s="1">
        <f t="shared" si="1"/>
        <v>0.11254913918990712</v>
      </c>
      <c r="AE2" s="1">
        <f t="shared" si="1"/>
        <v>5.6625043138300288E-2</v>
      </c>
      <c r="AF2" s="1">
        <f t="shared" si="1"/>
        <v>6.8973922329480589E-2</v>
      </c>
      <c r="AG2" s="1">
        <f t="shared" si="1"/>
        <v>7.367307860011299E-2</v>
      </c>
      <c r="AH2" s="1">
        <f t="shared" si="1"/>
        <v>0.12127088222886225</v>
      </c>
      <c r="AI2" s="1">
        <f t="shared" si="1"/>
        <v>4.890936531301697E-2</v>
      </c>
      <c r="AJ2" s="1">
        <f t="shared" si="1"/>
        <v>4.5294987641894803E-2</v>
      </c>
      <c r="AK2" s="1">
        <f t="shared" si="1"/>
        <v>5.0596894816560496E-2</v>
      </c>
      <c r="AL2" s="1">
        <f t="shared" si="1"/>
        <v>8.4022661654092876E-2</v>
      </c>
      <c r="AM2" s="1">
        <f t="shared" si="1"/>
        <v>4.1583772727118808E-2</v>
      </c>
      <c r="AN2" s="1">
        <f t="shared" si="1"/>
        <v>2.3943789472878851E-2</v>
      </c>
      <c r="AO2" s="1">
        <f t="shared" si="1"/>
        <v>7.5087496976889531E-2</v>
      </c>
      <c r="AP2" s="1">
        <f t="shared" si="1"/>
        <v>0.36430686442757637</v>
      </c>
      <c r="AQ2" s="1">
        <f t="shared" si="1"/>
        <v>0.35387940098573434</v>
      </c>
      <c r="AR2" s="1">
        <f t="shared" ref="AJ2:AT17" si="2">-W2*LN(W2)</f>
        <v>9.9276924080996011E-3</v>
      </c>
      <c r="AS2" s="1">
        <f t="shared" si="2"/>
        <v>2.5776515472341291E-2</v>
      </c>
      <c r="AT2" s="1">
        <f t="shared" si="2"/>
        <v>7.2238423464508872E-2</v>
      </c>
      <c r="AV2" s="1">
        <f>B2*C2</f>
        <v>0.16341191964466306</v>
      </c>
      <c r="AW2" s="1">
        <f>B2*D2</f>
        <v>0.21540662134978311</v>
      </c>
    </row>
    <row r="3" spans="1:49" x14ac:dyDescent="0.2">
      <c r="A3" s="1" t="s">
        <v>137</v>
      </c>
      <c r="B3" s="1">
        <f t="shared" si="0"/>
        <v>8.755735835186945</v>
      </c>
      <c r="C3" s="1">
        <v>7.2400000000000006E-2</v>
      </c>
      <c r="D3" s="1">
        <v>2.5000000000000001E-3</v>
      </c>
      <c r="F3" s="1">
        <v>0.20355828649999999</v>
      </c>
      <c r="G3" s="1">
        <v>5.098081E-3</v>
      </c>
      <c r="H3" s="1">
        <v>7.7052407000000002E-3</v>
      </c>
      <c r="I3" s="1">
        <v>3.1656078999999998E-3</v>
      </c>
      <c r="J3" s="1">
        <v>3.4866728499999999E-2</v>
      </c>
      <c r="K3" s="1">
        <v>6.4044072999999997E-3</v>
      </c>
      <c r="L3" s="1">
        <v>7.0859399999999998E-3</v>
      </c>
      <c r="M3" s="1">
        <v>1.95235515E-2</v>
      </c>
      <c r="N3" s="1">
        <v>2.4392035000000002E-3</v>
      </c>
      <c r="O3" s="1">
        <v>0.1152573291</v>
      </c>
      <c r="P3" s="1">
        <v>7.8977739300000002E-2</v>
      </c>
      <c r="Q3" s="1">
        <v>4.2380849999999999E-3</v>
      </c>
      <c r="R3" s="1">
        <v>3.0918701699999999E-2</v>
      </c>
      <c r="S3" s="1">
        <v>1.12429356E-2</v>
      </c>
      <c r="T3" s="1">
        <v>1.64189221E-2</v>
      </c>
      <c r="U3" s="1">
        <v>4.9677713900000003E-2</v>
      </c>
      <c r="V3" s="1">
        <v>0.11189466150000001</v>
      </c>
      <c r="W3" s="1">
        <v>1.7762569E-3</v>
      </c>
      <c r="X3" s="1">
        <v>4.8448212999999997E-3</v>
      </c>
      <c r="Y3" s="1">
        <v>0.2849057867</v>
      </c>
      <c r="AA3" s="1">
        <f t="shared" ref="AA3:AP21" si="3">-F3*LN(F3)</f>
        <v>0.32402466974430333</v>
      </c>
      <c r="AB3" s="1">
        <f t="shared" si="1"/>
        <v>2.6912214339319163E-2</v>
      </c>
      <c r="AC3" s="1">
        <f t="shared" si="1"/>
        <v>3.7492580682623386E-2</v>
      </c>
      <c r="AD3" s="1">
        <f t="shared" si="1"/>
        <v>1.8219371909232489E-2</v>
      </c>
      <c r="AE3" s="1">
        <f t="shared" si="1"/>
        <v>0.11702048971834075</v>
      </c>
      <c r="AF3" s="1">
        <f t="shared" si="1"/>
        <v>3.2347181117679098E-2</v>
      </c>
      <c r="AG3" s="1">
        <f t="shared" si="1"/>
        <v>3.5072871476899962E-2</v>
      </c>
      <c r="AH3" s="1">
        <f t="shared" si="1"/>
        <v>7.6847310427043389E-2</v>
      </c>
      <c r="AI3" s="1">
        <f t="shared" si="1"/>
        <v>1.4674452484153885E-2</v>
      </c>
      <c r="AJ3" s="1">
        <f t="shared" si="1"/>
        <v>0.24902360286498026</v>
      </c>
      <c r="AK3" s="1">
        <f t="shared" si="1"/>
        <v>0.2004920397579488</v>
      </c>
      <c r="AL3" s="1">
        <f t="shared" si="1"/>
        <v>2.3155386676070717E-2</v>
      </c>
      <c r="AM3" s="1">
        <f t="shared" si="1"/>
        <v>0.10748559047359846</v>
      </c>
      <c r="AN3" s="1">
        <f t="shared" si="1"/>
        <v>5.0458466924949284E-2</v>
      </c>
      <c r="AO3" s="1">
        <f t="shared" si="1"/>
        <v>6.7470618471274446E-2</v>
      </c>
      <c r="AP3" s="1">
        <f t="shared" si="1"/>
        <v>0.14914237598440089</v>
      </c>
      <c r="AQ3" s="1">
        <f t="shared" si="1"/>
        <v>0.24507139362270497</v>
      </c>
      <c r="AR3" s="1">
        <f t="shared" si="2"/>
        <v>1.1249473672447363E-2</v>
      </c>
      <c r="AS3" s="1">
        <f t="shared" si="2"/>
        <v>2.5822146182991747E-2</v>
      </c>
      <c r="AT3" s="1">
        <f t="shared" si="2"/>
        <v>0.35772677309790379</v>
      </c>
      <c r="AV3" s="1">
        <f t="shared" ref="AV3:AV21" si="4">B3*C3</f>
        <v>0.63391527446753482</v>
      </c>
      <c r="AW3" s="1">
        <f t="shared" ref="AW3:AW21" si="5">B3*D3</f>
        <v>2.1889339587967363E-2</v>
      </c>
    </row>
    <row r="4" spans="1:49" x14ac:dyDescent="0.2">
      <c r="A4" s="1" t="s">
        <v>138</v>
      </c>
      <c r="B4" s="1">
        <f t="shared" si="0"/>
        <v>4.1758879887666476</v>
      </c>
      <c r="C4" s="1">
        <v>0</v>
      </c>
      <c r="D4" s="1">
        <v>4.0000000000000002E-4</v>
      </c>
      <c r="F4" s="1">
        <v>2.1154741299999998E-2</v>
      </c>
      <c r="G4" s="1">
        <v>1.4946177E-3</v>
      </c>
      <c r="H4" s="1">
        <v>1.2755030000000001E-3</v>
      </c>
      <c r="I4" s="1">
        <v>5.4928650000000002E-4</v>
      </c>
      <c r="J4" s="1">
        <v>4.8188557000000002E-3</v>
      </c>
      <c r="K4" s="1">
        <v>1.2328812E-3</v>
      </c>
      <c r="L4" s="1">
        <v>1.4539632E-3</v>
      </c>
      <c r="M4" s="1">
        <v>1.1430874E-3</v>
      </c>
      <c r="N4" s="1">
        <v>1.1346393999999999E-3</v>
      </c>
      <c r="O4" s="1">
        <v>0.39284606259999999</v>
      </c>
      <c r="P4" s="1">
        <v>0.12506442100000001</v>
      </c>
      <c r="Q4" s="1">
        <v>1.3579945999999999E-3</v>
      </c>
      <c r="R4" s="1">
        <v>2.0978880500000002E-2</v>
      </c>
      <c r="S4" s="1">
        <v>1.2825173699999999E-2</v>
      </c>
      <c r="T4" s="1">
        <v>2.0247248000000002E-3</v>
      </c>
      <c r="U4" s="1">
        <v>2.6240726000000001E-3</v>
      </c>
      <c r="V4" s="1">
        <v>1.7191412100000001E-2</v>
      </c>
      <c r="W4" s="1">
        <v>1.1591071E-3</v>
      </c>
      <c r="X4" s="1">
        <v>3.6027969E-3</v>
      </c>
      <c r="Y4" s="1">
        <v>0.38606777869999997</v>
      </c>
      <c r="AA4" s="1">
        <f t="shared" si="3"/>
        <v>8.1570381317730034E-2</v>
      </c>
      <c r="AB4" s="1">
        <f t="shared" si="1"/>
        <v>9.7238106119693895E-3</v>
      </c>
      <c r="AC4" s="1">
        <f t="shared" si="1"/>
        <v>8.5004809027452947E-3</v>
      </c>
      <c r="AD4" s="1">
        <f t="shared" si="1"/>
        <v>4.123433550761872E-3</v>
      </c>
      <c r="AE4" s="1">
        <f t="shared" si="1"/>
        <v>2.5709649456429794E-2</v>
      </c>
      <c r="AF4" s="1">
        <f t="shared" si="1"/>
        <v>8.2583331682044066E-3</v>
      </c>
      <c r="AG4" s="1">
        <f t="shared" si="1"/>
        <v>9.4994136214685432E-3</v>
      </c>
      <c r="AH4" s="1">
        <f t="shared" si="1"/>
        <v>7.7432996889375931E-3</v>
      </c>
      <c r="AI4" s="1">
        <f t="shared" si="1"/>
        <v>7.6944894527266354E-3</v>
      </c>
      <c r="AJ4" s="1">
        <f t="shared" si="1"/>
        <v>0.36705078525518375</v>
      </c>
      <c r="AK4" s="1">
        <f t="shared" si="1"/>
        <v>0.2599997148161261</v>
      </c>
      <c r="AL4" s="1">
        <f t="shared" si="1"/>
        <v>8.9651357258714835E-3</v>
      </c>
      <c r="AM4" s="1">
        <f t="shared" si="1"/>
        <v>8.1067408997040152E-2</v>
      </c>
      <c r="AN4" s="1">
        <f t="shared" si="1"/>
        <v>5.5870885736004572E-2</v>
      </c>
      <c r="AO4" s="1">
        <f t="shared" si="1"/>
        <v>1.2557994136135823E-2</v>
      </c>
      <c r="AP4" s="1">
        <f t="shared" si="1"/>
        <v>1.5594936255148659E-2</v>
      </c>
      <c r="AQ4" s="1">
        <f t="shared" si="1"/>
        <v>6.985464383822472E-2</v>
      </c>
      <c r="AR4" s="1">
        <f t="shared" si="2"/>
        <v>7.8356860634768016E-3</v>
      </c>
      <c r="AS4" s="1">
        <f t="shared" si="2"/>
        <v>2.026949683134182E-2</v>
      </c>
      <c r="AT4" s="1">
        <f t="shared" si="2"/>
        <v>0.36743704818172701</v>
      </c>
      <c r="AV4" s="1">
        <f t="shared" si="4"/>
        <v>0</v>
      </c>
      <c r="AW4" s="1">
        <f t="shared" si="5"/>
        <v>1.6703551955066591E-3</v>
      </c>
    </row>
    <row r="5" spans="1:49" x14ac:dyDescent="0.2">
      <c r="A5" s="1" t="s">
        <v>139</v>
      </c>
      <c r="B5" s="1">
        <f t="shared" si="0"/>
        <v>8.7081769154854882</v>
      </c>
      <c r="C5" s="1">
        <v>4.5999999999999999E-3</v>
      </c>
      <c r="D5" s="1">
        <v>0.08</v>
      </c>
      <c r="F5" s="1">
        <v>3.7690354299999999E-2</v>
      </c>
      <c r="G5" s="1">
        <v>0.28851961529999998</v>
      </c>
      <c r="H5" s="1">
        <v>3.6541147400000001E-2</v>
      </c>
      <c r="I5" s="1">
        <v>1.094694E-2</v>
      </c>
      <c r="J5" s="1">
        <v>6.4073829000000004E-3</v>
      </c>
      <c r="K5" s="1">
        <v>8.9356438100000005E-2</v>
      </c>
      <c r="L5" s="1">
        <v>3.5836546400000002E-2</v>
      </c>
      <c r="M5" s="1">
        <v>1.9110677600000001E-2</v>
      </c>
      <c r="N5" s="1">
        <v>3.2951395100000003E-2</v>
      </c>
      <c r="O5" s="1">
        <v>1.01711878E-2</v>
      </c>
      <c r="P5" s="1">
        <v>2.37495504E-2</v>
      </c>
      <c r="Q5" s="1">
        <v>0.28976269739999999</v>
      </c>
      <c r="R5" s="1">
        <v>9.6528870000000006E-3</v>
      </c>
      <c r="S5" s="1">
        <v>3.6349802E-3</v>
      </c>
      <c r="T5" s="1">
        <v>1.0533737E-2</v>
      </c>
      <c r="U5" s="1">
        <v>3.5631376800000003E-2</v>
      </c>
      <c r="V5" s="1">
        <v>3.5592650000000003E-2</v>
      </c>
      <c r="W5" s="1">
        <v>2.7925238000000002E-3</v>
      </c>
      <c r="X5" s="1">
        <v>6.6557222000000003E-3</v>
      </c>
      <c r="Y5" s="1">
        <v>1.4462190200000001E-2</v>
      </c>
      <c r="AA5" s="1">
        <f t="shared" si="3"/>
        <v>0.12356221339993943</v>
      </c>
      <c r="AB5" s="1">
        <f t="shared" si="1"/>
        <v>0.35862763272209514</v>
      </c>
      <c r="AC5" s="1">
        <f t="shared" si="1"/>
        <v>0.12092621570986783</v>
      </c>
      <c r="AD5" s="1">
        <f t="shared" si="1"/>
        <v>4.9422098718760923E-2</v>
      </c>
      <c r="AE5" s="1">
        <f t="shared" si="1"/>
        <v>3.2359233894422343E-2</v>
      </c>
      <c r="AF5" s="1">
        <f t="shared" si="1"/>
        <v>0.21580669816839762</v>
      </c>
      <c r="AG5" s="1">
        <f t="shared" si="1"/>
        <v>0.11929223182840203</v>
      </c>
      <c r="AH5" s="1">
        <f t="shared" si="1"/>
        <v>7.5630660700626115E-2</v>
      </c>
      <c r="AI5" s="1">
        <f t="shared" si="1"/>
        <v>0.11245394041175558</v>
      </c>
      <c r="AJ5" s="1">
        <f t="shared" si="1"/>
        <v>4.6667406039835081E-2</v>
      </c>
      <c r="AK5" s="1">
        <f t="shared" si="1"/>
        <v>8.8827870790986974E-2</v>
      </c>
      <c r="AL5" s="1">
        <f t="shared" si="1"/>
        <v>0.35892701792026455</v>
      </c>
      <c r="AM5" s="1">
        <f t="shared" si="1"/>
        <v>4.4794205109220039E-2</v>
      </c>
      <c r="AN5" s="1">
        <f t="shared" si="1"/>
        <v>2.0418234901119787E-2</v>
      </c>
      <c r="AO5" s="1">
        <f t="shared" si="1"/>
        <v>4.7961917680553488E-2</v>
      </c>
      <c r="AP5" s="1">
        <f t="shared" si="1"/>
        <v>0.11881384708201054</v>
      </c>
      <c r="AQ5" s="1">
        <f t="shared" si="1"/>
        <v>0.11872341720436237</v>
      </c>
      <c r="AR5" s="1">
        <f t="shared" si="2"/>
        <v>1.6422300503823536E-2</v>
      </c>
      <c r="AS5" s="1">
        <f t="shared" si="2"/>
        <v>3.3360332041165279E-2</v>
      </c>
      <c r="AT5" s="1">
        <f t="shared" si="2"/>
        <v>6.1264984769814936E-2</v>
      </c>
      <c r="AV5" s="1">
        <f t="shared" si="4"/>
        <v>4.0057613811233246E-2</v>
      </c>
      <c r="AW5" s="1">
        <f t="shared" si="5"/>
        <v>0.69665415323883906</v>
      </c>
    </row>
    <row r="6" spans="1:49" x14ac:dyDescent="0.2">
      <c r="A6" s="1" t="s">
        <v>140</v>
      </c>
      <c r="B6" s="1">
        <f t="shared" si="0"/>
        <v>4.8757449415604981</v>
      </c>
      <c r="C6" s="1">
        <v>1.7899999999999999E-2</v>
      </c>
      <c r="D6" s="1">
        <v>1.6000000000000001E-3</v>
      </c>
      <c r="F6" s="1">
        <v>8.4597801999999993E-3</v>
      </c>
      <c r="G6" s="1">
        <v>5.3589922E-3</v>
      </c>
      <c r="H6" s="1">
        <v>7.2525884000000001E-3</v>
      </c>
      <c r="I6" s="1">
        <v>2.4487851999999998E-3</v>
      </c>
      <c r="J6" s="1">
        <v>8.4908999999999991E-3</v>
      </c>
      <c r="K6" s="1">
        <v>4.2781483000000004E-3</v>
      </c>
      <c r="L6" s="1">
        <v>2.5055486E-3</v>
      </c>
      <c r="M6" s="1">
        <v>2.4277106999999998E-3</v>
      </c>
      <c r="N6" s="1">
        <v>4.3321402699999997E-2</v>
      </c>
      <c r="O6" s="1">
        <v>9.7713027999999993E-3</v>
      </c>
      <c r="P6" s="1">
        <v>3.8050703700000001E-2</v>
      </c>
      <c r="Q6" s="1">
        <v>2.6741006999999998E-3</v>
      </c>
      <c r="R6" s="1">
        <v>8.0724770999999994E-3</v>
      </c>
      <c r="S6" s="1">
        <v>0.34204638380000002</v>
      </c>
      <c r="T6" s="1">
        <v>2.1418673000000001E-3</v>
      </c>
      <c r="U6" s="1">
        <v>8.0418934999999993E-3</v>
      </c>
      <c r="V6" s="1">
        <v>5.5322115999999998E-3</v>
      </c>
      <c r="W6" s="1">
        <v>4.9484019300000001E-2</v>
      </c>
      <c r="X6" s="1">
        <v>0.43750015609999998</v>
      </c>
      <c r="Y6" s="1">
        <v>1.2141027699999999E-2</v>
      </c>
      <c r="AA6" s="1">
        <f t="shared" si="3"/>
        <v>4.0373726473662171E-2</v>
      </c>
      <c r="AB6" s="1">
        <f t="shared" si="1"/>
        <v>2.8022059518274436E-2</v>
      </c>
      <c r="AC6" s="1">
        <f t="shared" si="1"/>
        <v>3.5729128670898669E-2</v>
      </c>
      <c r="AD6" s="1">
        <f t="shared" si="1"/>
        <v>1.472249629874078E-2</v>
      </c>
      <c r="AE6" s="1">
        <f t="shared" si="1"/>
        <v>4.0491066637763196E-2</v>
      </c>
      <c r="AF6" s="1">
        <f t="shared" si="1"/>
        <v>2.3334026206702569E-2</v>
      </c>
      <c r="AG6" s="1">
        <f t="shared" si="1"/>
        <v>1.5006350855113919E-2</v>
      </c>
      <c r="AH6" s="1">
        <f t="shared" si="1"/>
        <v>1.4616776519143247E-2</v>
      </c>
      <c r="AI6" s="1">
        <f t="shared" si="1"/>
        <v>0.13599058246888418</v>
      </c>
      <c r="AJ6" s="1">
        <f t="shared" si="1"/>
        <v>4.5224574245528268E-2</v>
      </c>
      <c r="AK6" s="1">
        <f t="shared" si="1"/>
        <v>0.12438149869355221</v>
      </c>
      <c r="AL6" s="1">
        <f t="shared" si="1"/>
        <v>1.5841752649018364E-2</v>
      </c>
      <c r="AM6" s="1">
        <f t="shared" si="1"/>
        <v>3.890364765484576E-2</v>
      </c>
      <c r="AN6" s="1">
        <f t="shared" si="1"/>
        <v>0.36695041363626074</v>
      </c>
      <c r="AO6" s="1">
        <f t="shared" si="1"/>
        <v>1.3164081907159198E-2</v>
      </c>
      <c r="AP6" s="1">
        <f t="shared" si="1"/>
        <v>3.8786781859361928E-2</v>
      </c>
      <c r="AQ6" s="1">
        <f t="shared" si="1"/>
        <v>2.8751830970887939E-2</v>
      </c>
      <c r="AR6" s="1">
        <f t="shared" si="2"/>
        <v>0.14875418277562311</v>
      </c>
      <c r="AS6" s="1">
        <f t="shared" si="2"/>
        <v>0.36167184871270214</v>
      </c>
      <c r="AT6" s="1">
        <f t="shared" si="2"/>
        <v>5.3556074546884588E-2</v>
      </c>
      <c r="AV6" s="1">
        <f t="shared" si="4"/>
        <v>8.7275834453932916E-2</v>
      </c>
      <c r="AW6" s="1">
        <f t="shared" si="5"/>
        <v>7.8011919064967976E-3</v>
      </c>
    </row>
    <row r="7" spans="1:49" x14ac:dyDescent="0.2">
      <c r="A7" s="1" t="s">
        <v>141</v>
      </c>
      <c r="B7" s="1">
        <f t="shared" si="0"/>
        <v>11.181835558118028</v>
      </c>
      <c r="C7" s="1">
        <v>7.3000000000000001E-3</v>
      </c>
      <c r="D7" s="1">
        <v>5.21E-2</v>
      </c>
      <c r="F7" s="1">
        <v>0.17598988860000001</v>
      </c>
      <c r="G7" s="1">
        <v>2.9042917500000001E-2</v>
      </c>
      <c r="H7" s="1">
        <v>3.3284556899999998E-2</v>
      </c>
      <c r="I7" s="1">
        <v>0.13012638160000001</v>
      </c>
      <c r="J7" s="1">
        <v>1.7558693000000001E-3</v>
      </c>
      <c r="K7" s="1">
        <v>7.07183953E-2</v>
      </c>
      <c r="L7" s="1">
        <v>0.21821666810000001</v>
      </c>
      <c r="M7" s="1">
        <v>4.09535143E-2</v>
      </c>
      <c r="N7" s="1">
        <v>1.3070819500000001E-2</v>
      </c>
      <c r="O7" s="1">
        <v>8.5622087000000006E-3</v>
      </c>
      <c r="P7" s="1">
        <v>1.5953070199999999E-2</v>
      </c>
      <c r="Q7" s="1">
        <v>5.4294616900000002E-2</v>
      </c>
      <c r="R7" s="1">
        <v>5.4045758999999999E-3</v>
      </c>
      <c r="S7" s="1">
        <v>2.5276980000000001E-3</v>
      </c>
      <c r="T7" s="1">
        <v>3.7102040400000001E-2</v>
      </c>
      <c r="U7" s="1">
        <v>7.9348050000000003E-2</v>
      </c>
      <c r="V7" s="1">
        <v>5.4008342399999999E-2</v>
      </c>
      <c r="W7" s="1">
        <v>1.0592104E-3</v>
      </c>
      <c r="X7" s="1">
        <v>3.6259116000000001E-3</v>
      </c>
      <c r="Y7" s="1">
        <v>2.4955264500000001E-2</v>
      </c>
      <c r="AA7" s="1">
        <f t="shared" si="3"/>
        <v>0.30575229083881966</v>
      </c>
      <c r="AB7" s="1">
        <f t="shared" si="1"/>
        <v>0.10278232244783073</v>
      </c>
      <c r="AC7" s="1">
        <f t="shared" si="1"/>
        <v>0.11325608850687199</v>
      </c>
      <c r="AD7" s="1">
        <f t="shared" si="1"/>
        <v>0.26536011106905527</v>
      </c>
      <c r="AE7" s="1">
        <f t="shared" si="1"/>
        <v>1.1140624112950942E-2</v>
      </c>
      <c r="AF7" s="1">
        <f t="shared" si="1"/>
        <v>0.18733653337375297</v>
      </c>
      <c r="AG7" s="1">
        <f t="shared" si="1"/>
        <v>0.33218399329041765</v>
      </c>
      <c r="AH7" s="1">
        <f t="shared" si="1"/>
        <v>0.13085948719818818</v>
      </c>
      <c r="AI7" s="1">
        <f t="shared" si="1"/>
        <v>5.6693020272999405E-2</v>
      </c>
      <c r="AJ7" s="1">
        <f t="shared" si="1"/>
        <v>4.075951343434036E-2</v>
      </c>
      <c r="AK7" s="1">
        <f t="shared" si="1"/>
        <v>6.6015463275822042E-2</v>
      </c>
      <c r="AL7" s="1">
        <f t="shared" si="1"/>
        <v>0.15817814674497871</v>
      </c>
      <c r="AM7" s="1">
        <f t="shared" si="1"/>
        <v>2.8214638723397748E-2</v>
      </c>
      <c r="AN7" s="1">
        <f t="shared" si="1"/>
        <v>1.5116762080485447E-2</v>
      </c>
      <c r="AO7" s="1">
        <f t="shared" si="1"/>
        <v>0.12221721218127976</v>
      </c>
      <c r="AP7" s="1">
        <f t="shared" si="1"/>
        <v>0.20106092901668829</v>
      </c>
      <c r="AQ7" s="1">
        <f t="shared" si="1"/>
        <v>0.15762965306332302</v>
      </c>
      <c r="AR7" s="1">
        <f t="shared" si="2"/>
        <v>7.2558365045094168E-3</v>
      </c>
      <c r="AS7" s="1">
        <f t="shared" si="2"/>
        <v>2.0376352478328693E-2</v>
      </c>
      <c r="AT7" s="1">
        <f t="shared" si="2"/>
        <v>9.210165793683428E-2</v>
      </c>
      <c r="AV7" s="1">
        <f t="shared" si="4"/>
        <v>8.16273995742616E-2</v>
      </c>
      <c r="AW7" s="1">
        <f t="shared" si="5"/>
        <v>0.58257363257794925</v>
      </c>
    </row>
    <row r="8" spans="1:49" x14ac:dyDescent="0.2">
      <c r="A8" s="1" t="s">
        <v>142</v>
      </c>
      <c r="B8" s="1">
        <f t="shared" si="0"/>
        <v>5.6423738861809891</v>
      </c>
      <c r="C8" s="1">
        <v>2.4400000000000002E-2</v>
      </c>
      <c r="D8" s="1">
        <v>1.46E-2</v>
      </c>
      <c r="F8" s="1">
        <v>0.16343973219999999</v>
      </c>
      <c r="G8" s="1">
        <v>1.9554118400000001E-2</v>
      </c>
      <c r="H8" s="1">
        <v>4.3870183299999997E-2</v>
      </c>
      <c r="I8" s="1">
        <v>3.7427261199999999E-2</v>
      </c>
      <c r="J8" s="1">
        <v>8.8659891000000008E-3</v>
      </c>
      <c r="K8" s="1">
        <v>1.37554758E-2</v>
      </c>
      <c r="L8" s="1">
        <v>2.2061192399999999E-2</v>
      </c>
      <c r="M8" s="1">
        <v>0.52967177259999998</v>
      </c>
      <c r="N8" s="1">
        <v>9.0006141000000001E-3</v>
      </c>
      <c r="O8" s="1">
        <v>1.7569352999999999E-3</v>
      </c>
      <c r="P8" s="1">
        <v>6.1156266999999997E-3</v>
      </c>
      <c r="Q8" s="1">
        <v>1.67117975E-2</v>
      </c>
      <c r="R8" s="1">
        <v>2.9390787000000002E-3</v>
      </c>
      <c r="S8" s="1">
        <v>3.0641348999999999E-3</v>
      </c>
      <c r="T8" s="1">
        <v>1.26457766E-2</v>
      </c>
      <c r="U8" s="1">
        <v>8.2934277599999995E-2</v>
      </c>
      <c r="V8" s="1">
        <v>1.42835614E-2</v>
      </c>
      <c r="W8" s="1">
        <v>2.8640685000000002E-3</v>
      </c>
      <c r="X8" s="1">
        <v>3.2398298999999999E-3</v>
      </c>
      <c r="Y8" s="1">
        <v>5.7985735999999998E-3</v>
      </c>
      <c r="AA8" s="1">
        <f t="shared" si="3"/>
        <v>0.29604017937673199</v>
      </c>
      <c r="AB8" s="1">
        <f t="shared" si="1"/>
        <v>7.693703501852843E-2</v>
      </c>
      <c r="AC8" s="1">
        <f t="shared" si="1"/>
        <v>0.13716102240565173</v>
      </c>
      <c r="AD8" s="1">
        <f t="shared" si="1"/>
        <v>0.12296187456435466</v>
      </c>
      <c r="AE8" s="1">
        <f t="shared" si="1"/>
        <v>4.1896522048916619E-2</v>
      </c>
      <c r="AF8" s="1">
        <f t="shared" si="1"/>
        <v>5.8960347566223398E-2</v>
      </c>
      <c r="AG8" s="1">
        <f t="shared" si="1"/>
        <v>8.413995855793277E-2</v>
      </c>
      <c r="AH8" s="1">
        <f t="shared" si="1"/>
        <v>0.33660522569027945</v>
      </c>
      <c r="AI8" s="1">
        <f t="shared" si="1"/>
        <v>4.2397054930766571E-2</v>
      </c>
      <c r="AJ8" s="1">
        <f t="shared" si="1"/>
        <v>1.114632133686593E-2</v>
      </c>
      <c r="AK8" s="1">
        <f t="shared" si="1"/>
        <v>3.1170786832063677E-2</v>
      </c>
      <c r="AL8" s="1">
        <f t="shared" si="1"/>
        <v>6.8378665337063757E-2</v>
      </c>
      <c r="AM8" s="1">
        <f t="shared" si="1"/>
        <v>1.7133826930477769E-2</v>
      </c>
      <c r="AN8" s="1">
        <f t="shared" si="1"/>
        <v>1.7735182161866668E-2</v>
      </c>
      <c r="AO8" s="1">
        <f t="shared" si="1"/>
        <v>5.5267506529913718E-2</v>
      </c>
      <c r="AP8" s="1">
        <f t="shared" si="1"/>
        <v>0.20648203663525755</v>
      </c>
      <c r="AQ8" s="1">
        <f t="shared" si="1"/>
        <v>6.0685795370903926E-2</v>
      </c>
      <c r="AR8" s="1">
        <f t="shared" si="2"/>
        <v>1.6770587792985903E-2</v>
      </c>
      <c r="AS8" s="1">
        <f t="shared" si="2"/>
        <v>1.8571464566721634E-2</v>
      </c>
      <c r="AT8" s="1">
        <f t="shared" si="2"/>
        <v>2.9863485107283892E-2</v>
      </c>
      <c r="AV8" s="1">
        <f t="shared" si="4"/>
        <v>0.13767392282281615</v>
      </c>
      <c r="AW8" s="1">
        <f t="shared" si="5"/>
        <v>8.2378658738242447E-2</v>
      </c>
    </row>
    <row r="9" spans="1:49" x14ac:dyDescent="0.2">
      <c r="A9" s="1" t="s">
        <v>143</v>
      </c>
      <c r="B9" s="1">
        <f t="shared" si="0"/>
        <v>16.416052862743825</v>
      </c>
      <c r="C9" s="1">
        <v>0.28639999999999999</v>
      </c>
      <c r="D9" s="1">
        <v>1.0699999999999999E-2</v>
      </c>
      <c r="F9" s="1">
        <v>9.1746876099999999E-2</v>
      </c>
      <c r="G9" s="1">
        <v>2.6585330599999998E-2</v>
      </c>
      <c r="H9" s="1">
        <v>2.9069908700000001E-2</v>
      </c>
      <c r="I9" s="1">
        <v>1.3381889500000001E-2</v>
      </c>
      <c r="J9" s="1">
        <v>2.8401501199999998E-2</v>
      </c>
      <c r="K9" s="1">
        <v>2.55084506E-2</v>
      </c>
      <c r="L9" s="1">
        <v>1.9687568499999999E-2</v>
      </c>
      <c r="M9" s="1">
        <v>2.4989879400000001E-2</v>
      </c>
      <c r="N9" s="1">
        <v>4.4976640499999998E-2</v>
      </c>
      <c r="O9" s="1">
        <v>5.83555688E-2</v>
      </c>
      <c r="P9" s="1">
        <v>0.11550092219999999</v>
      </c>
      <c r="Q9" s="1">
        <v>1.6491595500000001E-2</v>
      </c>
      <c r="R9" s="1">
        <v>3.9599459500000003E-2</v>
      </c>
      <c r="S9" s="1">
        <v>9.9847909600000007E-2</v>
      </c>
      <c r="T9" s="1">
        <v>2.09916159E-2</v>
      </c>
      <c r="U9" s="1">
        <v>7.3648274200000002E-2</v>
      </c>
      <c r="V9" s="1">
        <v>6.6151846200000003E-2</v>
      </c>
      <c r="W9" s="1">
        <v>2.4646391899999998E-2</v>
      </c>
      <c r="X9" s="1">
        <v>9.7232722600000002E-2</v>
      </c>
      <c r="Y9" s="1">
        <v>8.3185648299999998E-2</v>
      </c>
      <c r="AA9" s="1">
        <f t="shared" si="3"/>
        <v>0.21915776674537882</v>
      </c>
      <c r="AB9" s="1">
        <f t="shared" si="1"/>
        <v>9.6435513808979675E-2</v>
      </c>
      <c r="AC9" s="1">
        <f t="shared" si="1"/>
        <v>0.10285084004346072</v>
      </c>
      <c r="AD9" s="1">
        <f t="shared" si="1"/>
        <v>5.7727504379571033E-2</v>
      </c>
      <c r="AE9" s="1">
        <f t="shared" si="1"/>
        <v>0.10114664328351004</v>
      </c>
      <c r="AF9" s="1">
        <f t="shared" si="1"/>
        <v>9.3584012984392298E-2</v>
      </c>
      <c r="AG9" s="1">
        <f t="shared" si="1"/>
        <v>7.7328199249396018E-2</v>
      </c>
      <c r="AH9" s="1">
        <f t="shared" si="1"/>
        <v>9.219477123063774E-2</v>
      </c>
      <c r="AI9" s="1">
        <f t="shared" si="1"/>
        <v>0.1395000889735146</v>
      </c>
      <c r="AJ9" s="1">
        <f t="shared" si="1"/>
        <v>0.16579987048955444</v>
      </c>
      <c r="AK9" s="1">
        <f t="shared" si="1"/>
        <v>0.24930605686279728</v>
      </c>
      <c r="AL9" s="1">
        <f t="shared" si="1"/>
        <v>6.7696422790489694E-2</v>
      </c>
      <c r="AM9" s="1">
        <f t="shared" si="1"/>
        <v>0.1278642712263009</v>
      </c>
      <c r="AN9" s="1">
        <f t="shared" si="1"/>
        <v>0.23006028289544897</v>
      </c>
      <c r="AO9" s="1">
        <f t="shared" si="1"/>
        <v>8.1103882362099797E-2</v>
      </c>
      <c r="AP9" s="1">
        <f t="shared" si="1"/>
        <v>0.19210817732113847</v>
      </c>
      <c r="AQ9" s="1">
        <f t="shared" si="1"/>
        <v>0.17965534793436083</v>
      </c>
      <c r="AR9" s="1">
        <f t="shared" si="2"/>
        <v>9.1268664149498302E-2</v>
      </c>
      <c r="AS9" s="1">
        <f t="shared" si="2"/>
        <v>0.22661524773068861</v>
      </c>
      <c r="AT9" s="1">
        <f t="shared" si="2"/>
        <v>0.20685612471833886</v>
      </c>
      <c r="AV9" s="1">
        <f t="shared" si="4"/>
        <v>4.7015575398898317</v>
      </c>
      <c r="AW9" s="1">
        <f t="shared" si="5"/>
        <v>0.17565176563135892</v>
      </c>
    </row>
    <row r="10" spans="1:49" x14ac:dyDescent="0.2">
      <c r="A10" s="1" t="s">
        <v>144</v>
      </c>
      <c r="B10" s="1">
        <f t="shared" si="0"/>
        <v>14.608598122797126</v>
      </c>
      <c r="C10" s="1">
        <v>7.4899999999999994E-2</v>
      </c>
      <c r="D10" s="1">
        <v>3.32E-2</v>
      </c>
      <c r="F10" s="1">
        <v>6.4670071400000001E-2</v>
      </c>
      <c r="G10" s="1">
        <v>9.8801599599999998E-2</v>
      </c>
      <c r="H10" s="1">
        <v>2.2890730799999998E-2</v>
      </c>
      <c r="I10" s="1">
        <v>1.6873385599999999E-2</v>
      </c>
      <c r="J10" s="1">
        <v>7.7117603000000003E-3</v>
      </c>
      <c r="K10" s="1">
        <v>9.9641487500000001E-2</v>
      </c>
      <c r="L10" s="1">
        <v>5.4497796199999997E-2</v>
      </c>
      <c r="M10" s="1">
        <v>1.48893975E-2</v>
      </c>
      <c r="N10" s="1">
        <v>3.13851988E-2</v>
      </c>
      <c r="O10" s="1">
        <v>5.0598331500000003E-2</v>
      </c>
      <c r="P10" s="1">
        <v>0.18442829990000001</v>
      </c>
      <c r="Q10" s="1">
        <v>9.0793129E-2</v>
      </c>
      <c r="R10" s="1">
        <v>7.7483995999999999E-2</v>
      </c>
      <c r="S10" s="1">
        <v>2.1914817199999999E-2</v>
      </c>
      <c r="T10" s="1">
        <v>1.05004469E-2</v>
      </c>
      <c r="U10" s="1">
        <v>3.2119617000000003E-2</v>
      </c>
      <c r="V10" s="1">
        <v>4.11766062E-2</v>
      </c>
      <c r="W10" s="1">
        <v>8.4303030000000001E-3</v>
      </c>
      <c r="X10" s="1">
        <v>2.0610603500000001E-2</v>
      </c>
      <c r="Y10" s="1">
        <v>5.0582422100000003E-2</v>
      </c>
      <c r="AA10" s="1">
        <f t="shared" si="3"/>
        <v>0.17709619415992556</v>
      </c>
      <c r="AB10" s="1">
        <f t="shared" si="1"/>
        <v>0.22869028112722428</v>
      </c>
      <c r="AC10" s="1">
        <f t="shared" si="1"/>
        <v>8.6458821729688398E-2</v>
      </c>
      <c r="AD10" s="1">
        <f t="shared" si="1"/>
        <v>6.8877458930351534E-2</v>
      </c>
      <c r="AE10" s="1">
        <f t="shared" si="1"/>
        <v>3.7517781750664031E-2</v>
      </c>
      <c r="AF10" s="1">
        <f t="shared" si="1"/>
        <v>0.22979087283580885</v>
      </c>
      <c r="AG10" s="1">
        <f t="shared" si="1"/>
        <v>0.15856651614261988</v>
      </c>
      <c r="AH10" s="1">
        <f t="shared" si="1"/>
        <v>6.264127201762909E-2</v>
      </c>
      <c r="AI10" s="1">
        <f t="shared" si="1"/>
        <v>0.10863731945907033</v>
      </c>
      <c r="AJ10" s="1">
        <f t="shared" si="1"/>
        <v>0.15097715735206205</v>
      </c>
      <c r="AK10" s="1">
        <f t="shared" si="1"/>
        <v>0.31177502837025972</v>
      </c>
      <c r="AL10" s="1">
        <f t="shared" si="1"/>
        <v>0.21782830274989243</v>
      </c>
      <c r="AM10" s="1">
        <f t="shared" si="1"/>
        <v>0.19817956653332586</v>
      </c>
      <c r="AN10" s="1">
        <f t="shared" si="1"/>
        <v>8.3727581553607988E-2</v>
      </c>
      <c r="AO10" s="1">
        <f t="shared" si="1"/>
        <v>4.7843579565817348E-2</v>
      </c>
      <c r="AP10" s="1">
        <f t="shared" si="1"/>
        <v>0.11043650378156207</v>
      </c>
      <c r="AQ10" s="1">
        <f t="shared" si="1"/>
        <v>0.13134863824477216</v>
      </c>
      <c r="AR10" s="1">
        <f t="shared" si="2"/>
        <v>4.0262474323725692E-2</v>
      </c>
      <c r="AS10" s="1">
        <f t="shared" si="2"/>
        <v>8.0009324066304871E-2</v>
      </c>
      <c r="AT10" s="1">
        <f t="shared" si="2"/>
        <v>0.15094559319940254</v>
      </c>
      <c r="AV10" s="1">
        <f t="shared" si="4"/>
        <v>1.0941839993975047</v>
      </c>
      <c r="AW10" s="1">
        <f t="shared" si="5"/>
        <v>0.48500545767686459</v>
      </c>
    </row>
    <row r="11" spans="1:49" x14ac:dyDescent="0.2">
      <c r="A11" s="1" t="s">
        <v>145</v>
      </c>
      <c r="B11" s="1">
        <f t="shared" si="0"/>
        <v>6.5855558430285974</v>
      </c>
      <c r="C11" s="1">
        <v>6.08E-2</v>
      </c>
      <c r="D11" s="1">
        <v>1.4E-3</v>
      </c>
      <c r="F11" s="1">
        <v>1.35993865E-2</v>
      </c>
      <c r="G11" s="1">
        <v>4.3408374999999999E-3</v>
      </c>
      <c r="H11" s="1">
        <v>1.8469375000000001E-3</v>
      </c>
      <c r="I11" s="1">
        <v>7.9517029999999999E-4</v>
      </c>
      <c r="J11" s="1">
        <v>1.0009024E-2</v>
      </c>
      <c r="K11" s="1">
        <v>4.6420777999999999E-3</v>
      </c>
      <c r="L11" s="1">
        <v>1.8011758E-3</v>
      </c>
      <c r="M11" s="1">
        <v>2.6794645000000001E-3</v>
      </c>
      <c r="N11" s="1">
        <v>7.2401918000000003E-3</v>
      </c>
      <c r="O11" s="1">
        <v>8.1402671300000007E-2</v>
      </c>
      <c r="P11" s="1">
        <v>0.36614222460000001</v>
      </c>
      <c r="Q11" s="1">
        <v>2.5158135000000002E-3</v>
      </c>
      <c r="R11" s="1">
        <v>7.3496513200000002E-2</v>
      </c>
      <c r="S11" s="1">
        <v>0.26409652459999999</v>
      </c>
      <c r="T11" s="1">
        <v>3.8994134000000001E-3</v>
      </c>
      <c r="U11" s="1">
        <v>4.3668759999999996E-3</v>
      </c>
      <c r="V11" s="1">
        <v>7.5248451000000001E-3</v>
      </c>
      <c r="W11" s="1">
        <v>2.6156489799999998E-2</v>
      </c>
      <c r="X11" s="1">
        <v>6.6097080099999997E-2</v>
      </c>
      <c r="Y11" s="1">
        <v>5.73472826E-2</v>
      </c>
      <c r="AA11" s="1">
        <f t="shared" si="3"/>
        <v>5.8446499468982172E-2</v>
      </c>
      <c r="AB11" s="1">
        <f t="shared" si="1"/>
        <v>2.3612801559452664E-2</v>
      </c>
      <c r="AC11" s="1">
        <f t="shared" si="1"/>
        <v>1.1625042803038438E-2</v>
      </c>
      <c r="AD11" s="1">
        <f t="shared" si="1"/>
        <v>5.6750940539782935E-3</v>
      </c>
      <c r="AE11" s="1">
        <f t="shared" si="1"/>
        <v>4.6084230845234664E-2</v>
      </c>
      <c r="AF11" s="1">
        <f t="shared" si="1"/>
        <v>2.4939995674388749E-2</v>
      </c>
      <c r="AG11" s="1">
        <f t="shared" si="1"/>
        <v>1.1382198340494714E-2</v>
      </c>
      <c r="AH11" s="1">
        <f t="shared" si="1"/>
        <v>1.5868159386789076E-2</v>
      </c>
      <c r="AI11" s="1">
        <f t="shared" si="1"/>
        <v>3.568044409908646E-2</v>
      </c>
      <c r="AJ11" s="1">
        <f t="shared" si="1"/>
        <v>0.20418616177793297</v>
      </c>
      <c r="AK11" s="1">
        <f t="shared" si="1"/>
        <v>0.36787533291914537</v>
      </c>
      <c r="AL11" s="1">
        <f t="shared" si="1"/>
        <v>1.5057543984148443E-2</v>
      </c>
      <c r="AM11" s="1">
        <f t="shared" si="1"/>
        <v>0.19186392017904635</v>
      </c>
      <c r="AN11" s="1">
        <f t="shared" si="1"/>
        <v>0.35162884023537666</v>
      </c>
      <c r="AO11" s="1">
        <f t="shared" si="1"/>
        <v>2.162976984628337E-2</v>
      </c>
      <c r="AP11" s="1">
        <f t="shared" si="1"/>
        <v>2.3728326434601488E-2</v>
      </c>
      <c r="AQ11" s="1">
        <f t="shared" si="1"/>
        <v>3.679306913537822E-2</v>
      </c>
      <c r="AR11" s="1">
        <f t="shared" si="2"/>
        <v>9.5305301830015579E-2</v>
      </c>
      <c r="AS11" s="1">
        <f t="shared" si="2"/>
        <v>0.17956135744792129</v>
      </c>
      <c r="AT11" s="1">
        <f t="shared" si="2"/>
        <v>0.16393465209428762</v>
      </c>
      <c r="AV11" s="1">
        <f t="shared" si="4"/>
        <v>0.40040179525613873</v>
      </c>
      <c r="AW11" s="1">
        <f t="shared" si="5"/>
        <v>9.2197781802400361E-3</v>
      </c>
    </row>
    <row r="12" spans="1:49" x14ac:dyDescent="0.2">
      <c r="A12" s="1" t="s">
        <v>146</v>
      </c>
      <c r="B12" s="1">
        <f t="shared" si="0"/>
        <v>12.494667488769029</v>
      </c>
      <c r="C12" s="1">
        <v>8.3999999999999995E-3</v>
      </c>
      <c r="D12" s="1">
        <v>0.1007</v>
      </c>
      <c r="F12" s="1">
        <v>0.14780362359999999</v>
      </c>
      <c r="G12" s="1">
        <v>8.4284508899999999E-2</v>
      </c>
      <c r="H12" s="1">
        <v>7.2663021699999997E-2</v>
      </c>
      <c r="I12" s="1">
        <v>5.3474323800000001E-2</v>
      </c>
      <c r="J12" s="1">
        <v>4.8825808000000004E-3</v>
      </c>
      <c r="K12" s="1">
        <v>7.5716615599999995E-2</v>
      </c>
      <c r="L12" s="1">
        <v>7.2724646000000004E-2</v>
      </c>
      <c r="M12" s="1">
        <v>9.0772593900000004E-2</v>
      </c>
      <c r="N12" s="1">
        <v>2.6228885600000001E-2</v>
      </c>
      <c r="O12" s="1">
        <v>3.5781074999999998E-3</v>
      </c>
      <c r="P12" s="1">
        <v>1.26777221E-2</v>
      </c>
      <c r="Q12" s="1">
        <v>0.1051660098</v>
      </c>
      <c r="R12" s="1">
        <v>5.9621791999999998E-3</v>
      </c>
      <c r="S12" s="1">
        <v>2.9903868000000001E-3</v>
      </c>
      <c r="T12" s="1">
        <v>1.5655819800000002E-2</v>
      </c>
      <c r="U12" s="1">
        <v>0.1459903343</v>
      </c>
      <c r="V12" s="1">
        <v>6.3487744400000004E-2</v>
      </c>
      <c r="W12" s="1">
        <v>1.5928454E-3</v>
      </c>
      <c r="X12" s="1">
        <v>5.0760739000000003E-3</v>
      </c>
      <c r="Y12" s="1">
        <v>9.2719767999999998E-3</v>
      </c>
      <c r="AA12" s="1">
        <f t="shared" si="3"/>
        <v>0.28258142527445834</v>
      </c>
      <c r="AB12" s="1">
        <f t="shared" si="1"/>
        <v>0.208482553199721</v>
      </c>
      <c r="AC12" s="1">
        <f t="shared" si="1"/>
        <v>0.19051682359060884</v>
      </c>
      <c r="AD12" s="1">
        <f t="shared" si="1"/>
        <v>0.15660242717541509</v>
      </c>
      <c r="AE12" s="1">
        <f t="shared" si="1"/>
        <v>2.5985492198220984E-2</v>
      </c>
      <c r="AF12" s="1">
        <f t="shared" si="1"/>
        <v>0.1954062349334246</v>
      </c>
      <c r="AG12" s="1">
        <f t="shared" si="1"/>
        <v>0.19061674731568043</v>
      </c>
      <c r="AH12" s="1">
        <f t="shared" si="1"/>
        <v>0.21779956829733782</v>
      </c>
      <c r="AI12" s="1">
        <f t="shared" si="1"/>
        <v>9.5496591465692629E-2</v>
      </c>
      <c r="AJ12" s="1">
        <f t="shared" si="1"/>
        <v>2.0155197770207696E-2</v>
      </c>
      <c r="AK12" s="1">
        <f t="shared" si="1"/>
        <v>5.5375136348798572E-2</v>
      </c>
      <c r="AL12" s="1">
        <f t="shared" si="1"/>
        <v>0.23685647860652623</v>
      </c>
      <c r="AM12" s="1">
        <f t="shared" si="1"/>
        <v>3.0540185151874503E-2</v>
      </c>
      <c r="AN12" s="1">
        <f t="shared" si="1"/>
        <v>1.7381182298800469E-2</v>
      </c>
      <c r="AO12" s="1">
        <f t="shared" si="1"/>
        <v>6.5079873946790143E-2</v>
      </c>
      <c r="AP12" s="1">
        <f t="shared" si="1"/>
        <v>0.28091677109833996</v>
      </c>
      <c r="AQ12" s="1">
        <f t="shared" si="1"/>
        <v>0.17502989540712419</v>
      </c>
      <c r="AR12" s="1">
        <f t="shared" si="2"/>
        <v>1.0261481681384256E-2</v>
      </c>
      <c r="AS12" s="1">
        <f t="shared" si="2"/>
        <v>2.68180007873507E-2</v>
      </c>
      <c r="AT12" s="1">
        <f t="shared" si="2"/>
        <v>4.3399885841970888E-2</v>
      </c>
      <c r="AV12" s="1">
        <f t="shared" si="4"/>
        <v>0.10495520690565983</v>
      </c>
      <c r="AW12" s="1">
        <f t="shared" si="5"/>
        <v>1.2582130161190412</v>
      </c>
    </row>
    <row r="13" spans="1:49" x14ac:dyDescent="0.2">
      <c r="A13" s="1" t="s">
        <v>147</v>
      </c>
      <c r="B13" s="1">
        <f t="shared" si="0"/>
        <v>5.5417824590260913</v>
      </c>
      <c r="C13" s="1">
        <v>7.2999999999999995E-2</v>
      </c>
      <c r="D13" s="1">
        <v>1.4E-3</v>
      </c>
      <c r="F13" s="1">
        <v>1.8637741199999999E-2</v>
      </c>
      <c r="G13" s="1">
        <v>4.2055165E-3</v>
      </c>
      <c r="H13" s="1">
        <v>1.9865235999999998E-3</v>
      </c>
      <c r="I13" s="1">
        <v>8.3296960000000001E-4</v>
      </c>
      <c r="J13" s="1">
        <v>5.4968852E-3</v>
      </c>
      <c r="K13" s="1">
        <v>6.5890091000000003E-3</v>
      </c>
      <c r="L13" s="1">
        <v>2.0248504000000001E-3</v>
      </c>
      <c r="M13" s="1">
        <v>2.1713483000000001E-3</v>
      </c>
      <c r="N13" s="1">
        <v>2.3665991000000001E-3</v>
      </c>
      <c r="O13" s="1">
        <v>0.20208097759999999</v>
      </c>
      <c r="P13" s="1">
        <v>0.43703819199999999</v>
      </c>
      <c r="Q13" s="1">
        <v>2.9120652999999998E-3</v>
      </c>
      <c r="R13" s="1">
        <v>0.1241860384</v>
      </c>
      <c r="S13" s="1">
        <v>3.8538315699999999E-2</v>
      </c>
      <c r="T13" s="1">
        <v>4.0672279000000004E-3</v>
      </c>
      <c r="U13" s="1">
        <v>4.6177381000000002E-3</v>
      </c>
      <c r="V13" s="1">
        <v>1.4990439600000001E-2</v>
      </c>
      <c r="W13" s="1">
        <v>2.6871667000000002E-3</v>
      </c>
      <c r="X13" s="1">
        <v>5.6324117000000002E-3</v>
      </c>
      <c r="Y13" s="1">
        <v>0.118937984</v>
      </c>
      <c r="AA13" s="1">
        <f t="shared" si="3"/>
        <v>7.4226046670974724E-2</v>
      </c>
      <c r="AB13" s="1">
        <f t="shared" si="1"/>
        <v>2.3009887032477635E-2</v>
      </c>
      <c r="AC13" s="1">
        <f t="shared" si="1"/>
        <v>1.2358896546603666E-2</v>
      </c>
      <c r="AD13" s="1">
        <f t="shared" si="1"/>
        <v>5.9061821198062962E-3</v>
      </c>
      <c r="AE13" s="1">
        <f t="shared" si="1"/>
        <v>2.8603447118140505E-2</v>
      </c>
      <c r="AF13" s="1">
        <f t="shared" si="1"/>
        <v>3.3092325047387711E-2</v>
      </c>
      <c r="AG13" s="1">
        <f t="shared" si="1"/>
        <v>1.2558647543819227E-2</v>
      </c>
      <c r="AH13" s="1">
        <f t="shared" si="1"/>
        <v>1.331559144481803E-2</v>
      </c>
      <c r="AI13" s="1">
        <f t="shared" si="1"/>
        <v>1.4309171293731469E-2</v>
      </c>
      <c r="AJ13" s="1">
        <f t="shared" si="1"/>
        <v>0.32314502031598491</v>
      </c>
      <c r="AK13" s="1">
        <f t="shared" si="1"/>
        <v>0.36175167317058565</v>
      </c>
      <c r="AL13" s="1">
        <f t="shared" si="1"/>
        <v>1.7003236893289149E-2</v>
      </c>
      <c r="AM13" s="1">
        <f t="shared" si="1"/>
        <v>0.25904891284057407</v>
      </c>
      <c r="AN13" s="1">
        <f t="shared" si="1"/>
        <v>0.12548469914415097</v>
      </c>
      <c r="AO13" s="1">
        <f t="shared" si="1"/>
        <v>2.2389250183766498E-2</v>
      </c>
      <c r="AP13" s="1">
        <f t="shared" si="1"/>
        <v>2.4833504145691968E-2</v>
      </c>
      <c r="AQ13" s="1">
        <f t="shared" si="1"/>
        <v>6.2964982660416585E-2</v>
      </c>
      <c r="AR13" s="1">
        <f t="shared" si="2"/>
        <v>1.5906059621031855E-2</v>
      </c>
      <c r="AS13" s="1">
        <f t="shared" si="2"/>
        <v>2.9171485596749334E-2</v>
      </c>
      <c r="AT13" s="1">
        <f t="shared" si="2"/>
        <v>0.25323717312736416</v>
      </c>
      <c r="AV13" s="1">
        <f t="shared" si="4"/>
        <v>0.40455011950890463</v>
      </c>
      <c r="AW13" s="1">
        <f t="shared" si="5"/>
        <v>7.7584954426365279E-3</v>
      </c>
    </row>
    <row r="14" spans="1:49" x14ac:dyDescent="0.2">
      <c r="A14" s="1" t="s">
        <v>148</v>
      </c>
      <c r="B14" s="1">
        <f t="shared" si="0"/>
        <v>12.20122472408204</v>
      </c>
      <c r="C14" s="1">
        <v>4.3200000000000002E-2</v>
      </c>
      <c r="D14" s="1">
        <v>3.5000000000000001E-3</v>
      </c>
      <c r="F14" s="1">
        <v>4.7762433600000001E-2</v>
      </c>
      <c r="G14" s="1">
        <v>5.0574266700000002E-2</v>
      </c>
      <c r="H14" s="1">
        <v>2.0957427300000001E-2</v>
      </c>
      <c r="I14" s="1">
        <v>1.41349161E-2</v>
      </c>
      <c r="J14" s="1">
        <v>7.5791707999999999E-3</v>
      </c>
      <c r="K14" s="1">
        <v>4.2929679900000003E-2</v>
      </c>
      <c r="L14" s="1">
        <v>4.6268807299999999E-2</v>
      </c>
      <c r="M14" s="1">
        <v>5.2327913999999998E-3</v>
      </c>
      <c r="N14" s="1">
        <v>1.6535181499999999E-2</v>
      </c>
      <c r="O14" s="1">
        <v>0.17414966270000001</v>
      </c>
      <c r="P14" s="1">
        <v>0.11212535699999999</v>
      </c>
      <c r="Q14" s="1">
        <v>5.7757502000000002E-2</v>
      </c>
      <c r="R14" s="1">
        <v>3.3028804600000003E-2</v>
      </c>
      <c r="S14" s="1">
        <v>1.30691347E-2</v>
      </c>
      <c r="T14" s="1">
        <v>1.24374733E-2</v>
      </c>
      <c r="U14" s="1">
        <v>2.6498892499999999E-2</v>
      </c>
      <c r="V14" s="1">
        <v>9.5175467799999997E-2</v>
      </c>
      <c r="W14" s="1">
        <v>3.1660481999999999E-3</v>
      </c>
      <c r="X14" s="1">
        <v>1.12465746E-2</v>
      </c>
      <c r="Y14" s="1">
        <v>0.2093704079</v>
      </c>
      <c r="AA14" s="1">
        <f t="shared" si="3"/>
        <v>0.14527019913570632</v>
      </c>
      <c r="AB14" s="1">
        <f t="shared" si="1"/>
        <v>0.15092941099561191</v>
      </c>
      <c r="AC14" s="1">
        <f t="shared" si="1"/>
        <v>8.1005950931252083E-2</v>
      </c>
      <c r="AD14" s="1">
        <f t="shared" si="1"/>
        <v>6.0202123264723059E-2</v>
      </c>
      <c r="AE14" s="1">
        <f t="shared" si="1"/>
        <v>3.7004175760816924E-2</v>
      </c>
      <c r="AF14" s="1">
        <f t="shared" si="1"/>
        <v>0.13515086851727273</v>
      </c>
      <c r="AG14" s="1">
        <f t="shared" si="1"/>
        <v>0.14219733570311086</v>
      </c>
      <c r="AH14" s="1">
        <f t="shared" si="1"/>
        <v>2.7486861164386516E-2</v>
      </c>
      <c r="AI14" s="1">
        <f t="shared" si="1"/>
        <v>6.7831695606773101E-2</v>
      </c>
      <c r="AJ14" s="1">
        <f t="shared" si="1"/>
        <v>0.30438578459374838</v>
      </c>
      <c r="AK14" s="1">
        <f t="shared" si="1"/>
        <v>0.24534572914913508</v>
      </c>
      <c r="AL14" s="1">
        <f t="shared" si="1"/>
        <v>0.16469563438874257</v>
      </c>
      <c r="AM14" s="1">
        <f t="shared" si="1"/>
        <v>0.11264061713638913</v>
      </c>
      <c r="AN14" s="1">
        <f t="shared" si="1"/>
        <v>5.6687397358292417E-2</v>
      </c>
      <c r="AO14" s="1">
        <f t="shared" si="1"/>
        <v>5.4563709323712059E-2</v>
      </c>
      <c r="AP14" s="1">
        <f t="shared" si="1"/>
        <v>9.6208266044411378E-2</v>
      </c>
      <c r="AQ14" s="1">
        <f t="shared" si="1"/>
        <v>0.22385584691593044</v>
      </c>
      <c r="AR14" s="1">
        <f t="shared" si="2"/>
        <v>1.822146568571242E-2</v>
      </c>
      <c r="AS14" s="1">
        <f t="shared" si="2"/>
        <v>5.0471159223751137E-2</v>
      </c>
      <c r="AT14" s="1">
        <f t="shared" si="2"/>
        <v>0.32738210302111198</v>
      </c>
      <c r="AV14" s="1">
        <f t="shared" si="4"/>
        <v>0.52709290808034415</v>
      </c>
      <c r="AW14" s="1">
        <f t="shared" si="5"/>
        <v>4.2704286534287143E-2</v>
      </c>
    </row>
    <row r="15" spans="1:49" x14ac:dyDescent="0.2">
      <c r="A15" s="1" t="s">
        <v>149</v>
      </c>
      <c r="B15" s="1">
        <f t="shared" si="0"/>
        <v>6.2935058886329571</v>
      </c>
      <c r="C15" s="1">
        <v>3.4700000000000002E-2</v>
      </c>
      <c r="D15" s="1">
        <v>3.8E-3</v>
      </c>
      <c r="F15" s="1">
        <v>0.41641898449999998</v>
      </c>
      <c r="G15" s="1">
        <v>5.6100821000000002E-3</v>
      </c>
      <c r="H15" s="1">
        <v>9.1701380999999992E-3</v>
      </c>
      <c r="I15" s="1">
        <v>4.5131748000000003E-3</v>
      </c>
      <c r="J15" s="1">
        <v>4.0693794899999997E-2</v>
      </c>
      <c r="K15" s="1">
        <v>6.1320495000000003E-3</v>
      </c>
      <c r="L15" s="1">
        <v>6.3229801000000002E-3</v>
      </c>
      <c r="M15" s="1">
        <v>9.4618518400000004E-2</v>
      </c>
      <c r="N15" s="1">
        <v>3.1057404000000002E-3</v>
      </c>
      <c r="O15" s="1">
        <v>7.6443222999999999E-3</v>
      </c>
      <c r="P15" s="1">
        <v>9.9885414000000002E-3</v>
      </c>
      <c r="Q15" s="1">
        <v>3.8941773000000001E-3</v>
      </c>
      <c r="R15" s="1">
        <v>6.9323155000000003E-3</v>
      </c>
      <c r="S15" s="1">
        <v>4.8438355999999997E-3</v>
      </c>
      <c r="T15" s="1">
        <v>1.8784075599999998E-2</v>
      </c>
      <c r="U15" s="1">
        <v>0.23607743010000001</v>
      </c>
      <c r="V15" s="1">
        <v>7.4627460699999995E-2</v>
      </c>
      <c r="W15" s="1">
        <v>1.2172579000000001E-3</v>
      </c>
      <c r="X15" s="1">
        <v>3.4825785999999998E-3</v>
      </c>
      <c r="Y15" s="1">
        <v>4.5922542199999999E-2</v>
      </c>
      <c r="AA15" s="1">
        <f t="shared" si="3"/>
        <v>0.36480941110673709</v>
      </c>
      <c r="AB15" s="1">
        <f t="shared" si="1"/>
        <v>2.9078121018994242E-2</v>
      </c>
      <c r="AC15" s="1">
        <f t="shared" si="1"/>
        <v>4.3024480832210117E-2</v>
      </c>
      <c r="AD15" s="1">
        <f t="shared" si="1"/>
        <v>2.4374548777932374E-2</v>
      </c>
      <c r="AE15" s="1">
        <f t="shared" si="1"/>
        <v>0.13028849532253473</v>
      </c>
      <c r="AF15" s="1">
        <f t="shared" si="1"/>
        <v>3.1238047502206746E-2</v>
      </c>
      <c r="AG15" s="1">
        <f t="shared" si="1"/>
        <v>3.2016818498998331E-2</v>
      </c>
      <c r="AH15" s="1">
        <f t="shared" si="1"/>
        <v>0.22310120014257867</v>
      </c>
      <c r="AI15" s="1">
        <f t="shared" si="1"/>
        <v>1.7934107685352731E-2</v>
      </c>
      <c r="AJ15" s="1">
        <f t="shared" si="1"/>
        <v>3.725683755689084E-2</v>
      </c>
      <c r="AK15" s="1">
        <f t="shared" si="1"/>
        <v>4.6010385089303107E-2</v>
      </c>
      <c r="AL15" s="1">
        <f t="shared" si="1"/>
        <v>2.1605958153504159E-2</v>
      </c>
      <c r="AM15" s="1">
        <f t="shared" si="1"/>
        <v>3.4464432115016229E-2</v>
      </c>
      <c r="AN15" s="1">
        <f t="shared" si="1"/>
        <v>2.5817878154577086E-2</v>
      </c>
      <c r="AO15" s="1">
        <f t="shared" si="1"/>
        <v>7.4661925797895309E-2</v>
      </c>
      <c r="AP15" s="1">
        <f t="shared" si="1"/>
        <v>0.34080030019194824</v>
      </c>
      <c r="AQ15" s="1">
        <f t="shared" si="1"/>
        <v>0.19367667361918309</v>
      </c>
      <c r="AR15" s="1">
        <f t="shared" si="2"/>
        <v>8.1692059219635686E-3</v>
      </c>
      <c r="AS15" s="1">
        <f t="shared" si="2"/>
        <v>1.9711333173665063E-2</v>
      </c>
      <c r="AT15" s="1">
        <f t="shared" si="2"/>
        <v>0.14147812975651008</v>
      </c>
      <c r="AV15" s="1">
        <f t="shared" si="4"/>
        <v>0.21838465433556362</v>
      </c>
      <c r="AW15" s="1">
        <f t="shared" si="5"/>
        <v>2.3915322376805236E-2</v>
      </c>
    </row>
    <row r="16" spans="1:49" x14ac:dyDescent="0.2">
      <c r="A16" s="1" t="s">
        <v>150</v>
      </c>
      <c r="B16" s="1">
        <f t="shared" si="0"/>
        <v>14.086837914677519</v>
      </c>
      <c r="C16" s="1">
        <v>1.49E-2</v>
      </c>
      <c r="D16" s="1">
        <v>2.64E-2</v>
      </c>
      <c r="F16" s="1">
        <v>4.02295888E-2</v>
      </c>
      <c r="G16" s="1">
        <v>7.3520300299999994E-2</v>
      </c>
      <c r="H16" s="1">
        <v>0.1036647193</v>
      </c>
      <c r="I16" s="1">
        <v>3.6552399399999998E-2</v>
      </c>
      <c r="J16" s="1">
        <v>1.2478297500000001E-2</v>
      </c>
      <c r="K16" s="1">
        <v>8.2655813199999997E-2</v>
      </c>
      <c r="L16" s="1">
        <v>3.7219728299999998E-2</v>
      </c>
      <c r="M16" s="1">
        <v>2.3361808099999999E-2</v>
      </c>
      <c r="N16" s="1">
        <v>0.21083071249999999</v>
      </c>
      <c r="O16" s="1">
        <v>9.3478727000000008E-3</v>
      </c>
      <c r="P16" s="1">
        <v>3.60561493E-2</v>
      </c>
      <c r="Q16" s="1">
        <v>4.8241058599999997E-2</v>
      </c>
      <c r="R16" s="1">
        <v>1.00289536E-2</v>
      </c>
      <c r="S16" s="1">
        <v>4.5909491699999999E-2</v>
      </c>
      <c r="T16" s="1">
        <v>9.8503973000000009E-3</v>
      </c>
      <c r="U16" s="1">
        <v>5.3338344500000003E-2</v>
      </c>
      <c r="V16" s="1">
        <v>3.10209005E-2</v>
      </c>
      <c r="W16" s="1">
        <v>1.40076639E-2</v>
      </c>
      <c r="X16" s="1">
        <v>0.1064377821</v>
      </c>
      <c r="Y16" s="1">
        <v>1.52480184E-2</v>
      </c>
      <c r="AA16" s="1">
        <f t="shared" si="3"/>
        <v>0.12926380440199994</v>
      </c>
      <c r="AB16" s="1">
        <f t="shared" si="3"/>
        <v>0.19190222586650585</v>
      </c>
      <c r="AC16" s="1">
        <f t="shared" si="3"/>
        <v>0.23496577278027275</v>
      </c>
      <c r="AD16" s="1">
        <f t="shared" si="3"/>
        <v>0.12095219840496424</v>
      </c>
      <c r="AE16" s="1">
        <f t="shared" si="3"/>
        <v>5.4701915649531488E-2</v>
      </c>
      <c r="AF16" s="1">
        <f t="shared" si="3"/>
        <v>0.20606673830186331</v>
      </c>
      <c r="AG16" s="1">
        <f t="shared" si="3"/>
        <v>0.12248701157255162</v>
      </c>
      <c r="AH16" s="1">
        <f t="shared" si="3"/>
        <v>8.7762200000835261E-2</v>
      </c>
      <c r="AI16" s="1">
        <f t="shared" si="3"/>
        <v>0.32820012333502879</v>
      </c>
      <c r="AJ16" s="1">
        <f t="shared" si="2"/>
        <v>4.3678930554893899E-2</v>
      </c>
      <c r="AK16" s="1">
        <f t="shared" si="2"/>
        <v>0.11980296873713021</v>
      </c>
      <c r="AL16" s="1">
        <f t="shared" si="2"/>
        <v>0.14624492949433071</v>
      </c>
      <c r="AM16" s="1">
        <f t="shared" si="2"/>
        <v>4.6156042640225353E-2</v>
      </c>
      <c r="AN16" s="1">
        <f t="shared" si="2"/>
        <v>0.14145097243242691</v>
      </c>
      <c r="AO16" s="1">
        <f t="shared" si="2"/>
        <v>4.551123399516243E-2</v>
      </c>
      <c r="AP16" s="1">
        <f t="shared" si="2"/>
        <v>0.15634001076055237</v>
      </c>
      <c r="AQ16" s="1">
        <f t="shared" si="2"/>
        <v>0.10773850625497094</v>
      </c>
      <c r="AR16" s="1">
        <f t="shared" si="2"/>
        <v>5.9786820168041578E-2</v>
      </c>
      <c r="AS16" s="1">
        <f t="shared" si="2"/>
        <v>0.23844135216631335</v>
      </c>
      <c r="AT16" s="1">
        <f t="shared" si="2"/>
        <v>6.3787122673044233E-2</v>
      </c>
      <c r="AV16" s="1">
        <f t="shared" si="4"/>
        <v>0.20989388492869504</v>
      </c>
      <c r="AW16" s="1">
        <f t="shared" si="5"/>
        <v>0.37189252094748648</v>
      </c>
    </row>
    <row r="17" spans="1:49" x14ac:dyDescent="0.2">
      <c r="A17" s="1" t="s">
        <v>151</v>
      </c>
      <c r="B17" s="1">
        <f t="shared" si="0"/>
        <v>9.225716882652403</v>
      </c>
      <c r="C17" s="1">
        <v>0.01</v>
      </c>
      <c r="D17" s="1">
        <v>5.7299999999999997E-2</v>
      </c>
      <c r="F17" s="1">
        <v>3.2345303399999997E-2</v>
      </c>
      <c r="G17" s="1">
        <v>2.3628299500000002E-2</v>
      </c>
      <c r="H17" s="1">
        <v>0.25204480829999998</v>
      </c>
      <c r="I17" s="1">
        <v>0.24314959589999999</v>
      </c>
      <c r="J17" s="1">
        <v>3.5976296E-3</v>
      </c>
      <c r="K17" s="1">
        <v>3.30831153E-2</v>
      </c>
      <c r="L17" s="1">
        <v>7.1027449899999998E-2</v>
      </c>
      <c r="M17" s="1">
        <v>0.1016074562</v>
      </c>
      <c r="N17" s="1">
        <v>3.6622508200000001E-2</v>
      </c>
      <c r="O17" s="1">
        <v>3.1410809E-3</v>
      </c>
      <c r="P17" s="1">
        <v>5.1980541999999998E-3</v>
      </c>
      <c r="Q17" s="1">
        <v>4.70129351E-2</v>
      </c>
      <c r="R17" s="1">
        <v>2.4028743999999999E-3</v>
      </c>
      <c r="S17" s="1">
        <v>2.4429275999999999E-3</v>
      </c>
      <c r="T17" s="1">
        <v>9.4837826000000007E-3</v>
      </c>
      <c r="U17" s="1">
        <v>8.4835527800000005E-2</v>
      </c>
      <c r="V17" s="1">
        <v>3.5908327499999997E-2</v>
      </c>
      <c r="W17" s="1">
        <v>8.7309279999999996E-4</v>
      </c>
      <c r="X17" s="1">
        <v>6.7247671999999996E-3</v>
      </c>
      <c r="Y17" s="1">
        <v>4.8704637999999996E-3</v>
      </c>
      <c r="AA17" s="1">
        <f t="shared" si="3"/>
        <v>0.11098600125846246</v>
      </c>
      <c r="AB17" s="1">
        <f t="shared" si="3"/>
        <v>8.8495310038593025E-2</v>
      </c>
      <c r="AC17" s="1">
        <f t="shared" si="3"/>
        <v>0.34735514842064336</v>
      </c>
      <c r="AD17" s="1">
        <f t="shared" si="3"/>
        <v>0.34383259252073173</v>
      </c>
      <c r="AE17" s="1">
        <f t="shared" si="3"/>
        <v>2.0245588962586554E-2</v>
      </c>
      <c r="AF17" s="1">
        <f t="shared" si="3"/>
        <v>0.11277148167421022</v>
      </c>
      <c r="AG17" s="1">
        <f t="shared" si="3"/>
        <v>0.1878455053874408</v>
      </c>
      <c r="AH17" s="1">
        <f t="shared" si="3"/>
        <v>0.23233950688043004</v>
      </c>
      <c r="AI17" s="1">
        <f t="shared" si="3"/>
        <v>0.12111401302379675</v>
      </c>
      <c r="AJ17" s="1">
        <f t="shared" si="2"/>
        <v>1.8102640700490398E-2</v>
      </c>
      <c r="AK17" s="1">
        <f t="shared" si="2"/>
        <v>2.7339014883287441E-2</v>
      </c>
      <c r="AL17" s="1">
        <f t="shared" si="2"/>
        <v>0.14373417441305117</v>
      </c>
      <c r="AM17" s="1">
        <f t="shared" si="2"/>
        <v>1.4491950783743256E-2</v>
      </c>
      <c r="AN17" s="1">
        <f t="shared" si="2"/>
        <v>1.4693130040088801E-2</v>
      </c>
      <c r="AO17" s="1">
        <f t="shared" si="2"/>
        <v>4.4177090882519421E-2</v>
      </c>
      <c r="AP17" s="1">
        <f t="shared" si="2"/>
        <v>0.20929271380311942</v>
      </c>
      <c r="AQ17" s="1">
        <f t="shared" si="2"/>
        <v>0.11945932288370868</v>
      </c>
      <c r="AR17" s="1">
        <f t="shared" si="2"/>
        <v>6.1496018156828852E-3</v>
      </c>
      <c r="AS17" s="1">
        <f t="shared" si="2"/>
        <v>3.3637002900462558E-2</v>
      </c>
      <c r="AT17" s="1">
        <f t="shared" si="2"/>
        <v>2.5933106490838607E-2</v>
      </c>
      <c r="AV17" s="1">
        <f t="shared" si="4"/>
        <v>9.225716882652403E-2</v>
      </c>
      <c r="AW17" s="1">
        <f t="shared" si="5"/>
        <v>0.52863357737598271</v>
      </c>
    </row>
    <row r="18" spans="1:49" x14ac:dyDescent="0.2">
      <c r="A18" s="1" t="s">
        <v>152</v>
      </c>
      <c r="B18" s="1">
        <f t="shared" si="0"/>
        <v>9.8787669507851454</v>
      </c>
      <c r="C18" s="1">
        <v>1.9800000000000002E-2</v>
      </c>
      <c r="D18" s="1">
        <v>7.6999999999999999E-2</v>
      </c>
      <c r="F18" s="1">
        <v>0.14762566420000001</v>
      </c>
      <c r="G18" s="1">
        <v>3.3450660399999999E-2</v>
      </c>
      <c r="H18" s="1">
        <v>2.1197252400000002E-2</v>
      </c>
      <c r="I18" s="1">
        <v>4.0305155000000002E-2</v>
      </c>
      <c r="J18" s="1">
        <v>3.2327193999999999E-3</v>
      </c>
      <c r="K18" s="1">
        <v>3.7155448000000001E-2</v>
      </c>
      <c r="L18" s="1">
        <v>5.7689339100000001E-2</v>
      </c>
      <c r="M18" s="1">
        <v>3.3085094199999998E-2</v>
      </c>
      <c r="N18" s="1">
        <v>1.46392559E-2</v>
      </c>
      <c r="O18" s="1">
        <v>1.08267008E-2</v>
      </c>
      <c r="P18" s="1">
        <v>2.5620079300000001E-2</v>
      </c>
      <c r="Q18" s="1">
        <v>4.51350877E-2</v>
      </c>
      <c r="R18" s="1">
        <v>5.8651399999999996E-3</v>
      </c>
      <c r="S18" s="1">
        <v>4.7177178999999996E-3</v>
      </c>
      <c r="T18" s="1">
        <v>0.34737105070000002</v>
      </c>
      <c r="U18" s="1">
        <v>8.9206527899999999E-2</v>
      </c>
      <c r="V18" s="1">
        <v>4.8589944599999997E-2</v>
      </c>
      <c r="W18" s="1">
        <v>1.6358748999999999E-3</v>
      </c>
      <c r="X18" s="1">
        <v>4.4177191000000001E-3</v>
      </c>
      <c r="Y18" s="1">
        <v>2.82335685E-2</v>
      </c>
      <c r="AA18" s="1">
        <f t="shared" si="3"/>
        <v>0.28241904212533292</v>
      </c>
      <c r="AB18" s="1">
        <f t="shared" si="3"/>
        <v>0.11365476525791157</v>
      </c>
      <c r="AC18" s="1">
        <f t="shared" si="3"/>
        <v>8.1691745710033306E-2</v>
      </c>
      <c r="AD18" s="1">
        <f t="shared" si="3"/>
        <v>0.12943097300114106</v>
      </c>
      <c r="AE18" s="1">
        <f t="shared" si="3"/>
        <v>1.8537808205189504E-2</v>
      </c>
      <c r="AF18" s="1">
        <f t="shared" si="3"/>
        <v>0.1223396952441354</v>
      </c>
      <c r="AG18" s="1">
        <f t="shared" si="3"/>
        <v>0.16456939040351831</v>
      </c>
      <c r="AH18" s="1">
        <f t="shared" si="3"/>
        <v>0.11277624825525329</v>
      </c>
      <c r="AI18" s="1">
        <f t="shared" si="3"/>
        <v>6.1836928363721635E-2</v>
      </c>
      <c r="AJ18" s="1">
        <f t="shared" si="3"/>
        <v>4.8998831792158339E-2</v>
      </c>
      <c r="AK18" s="1">
        <f t="shared" si="3"/>
        <v>9.3881677677365605E-2</v>
      </c>
      <c r="AL18" s="1">
        <f t="shared" si="3"/>
        <v>0.13983280474631846</v>
      </c>
      <c r="AM18" s="1">
        <f t="shared" si="3"/>
        <v>3.0139364577402478E-2</v>
      </c>
      <c r="AN18" s="1">
        <f t="shared" si="3"/>
        <v>2.5270126125453277E-2</v>
      </c>
      <c r="AO18" s="1">
        <f t="shared" si="3"/>
        <v>0.36729686552930191</v>
      </c>
      <c r="AP18" s="1">
        <f t="shared" si="3"/>
        <v>0.21559443112862706</v>
      </c>
      <c r="AQ18" s="1">
        <f t="shared" ref="AJ18:AT21" si="6">-V18*LN(V18)</f>
        <v>0.14695244846178981</v>
      </c>
      <c r="AR18" s="1">
        <f t="shared" si="6"/>
        <v>1.0495082218788051E-2</v>
      </c>
      <c r="AS18" s="1">
        <f t="shared" si="6"/>
        <v>2.3953455024782064E-2</v>
      </c>
      <c r="AT18" s="1">
        <f t="shared" si="6"/>
        <v>0.10071601757095547</v>
      </c>
      <c r="AV18" s="1">
        <f t="shared" si="4"/>
        <v>0.19559958562554589</v>
      </c>
      <c r="AW18" s="1">
        <f t="shared" si="5"/>
        <v>0.76066505521045624</v>
      </c>
    </row>
    <row r="19" spans="1:49" x14ac:dyDescent="0.2">
      <c r="A19" s="1" t="s">
        <v>153</v>
      </c>
      <c r="B19" s="1">
        <f t="shared" si="0"/>
        <v>14.48898863145093</v>
      </c>
      <c r="C19" s="1">
        <v>1.23E-2</v>
      </c>
      <c r="D19" s="1">
        <v>8.2699999999999996E-2</v>
      </c>
      <c r="F19" s="1">
        <v>0.1031448143</v>
      </c>
      <c r="G19" s="1">
        <v>7.1774766300000001E-2</v>
      </c>
      <c r="H19" s="1">
        <v>4.3517213899999997E-2</v>
      </c>
      <c r="I19" s="1">
        <v>3.8640150200000001E-2</v>
      </c>
      <c r="J19" s="1">
        <v>6.1762466999999996E-3</v>
      </c>
      <c r="K19" s="1">
        <v>7.8660312299999993E-2</v>
      </c>
      <c r="L19" s="1">
        <v>9.2336914000000006E-2</v>
      </c>
      <c r="M19" s="1">
        <v>2.0233841900000001E-2</v>
      </c>
      <c r="N19" s="1">
        <v>2.4676189899999999E-2</v>
      </c>
      <c r="O19" s="1">
        <v>3.7690427499999998E-2</v>
      </c>
      <c r="P19" s="1">
        <v>3.76283678E-2</v>
      </c>
      <c r="Q19" s="1">
        <v>9.2169892000000003E-2</v>
      </c>
      <c r="R19" s="1">
        <v>1.6188331800000001E-2</v>
      </c>
      <c r="S19" s="1">
        <v>6.7666432999999998E-3</v>
      </c>
      <c r="T19" s="1">
        <v>1.2830212000000001E-2</v>
      </c>
      <c r="U19" s="1">
        <v>9.5145018799999995E-2</v>
      </c>
      <c r="V19" s="1">
        <v>0.1378566702</v>
      </c>
      <c r="W19" s="1">
        <v>2.2144738000000001E-3</v>
      </c>
      <c r="X19" s="1">
        <v>8.3041573E-3</v>
      </c>
      <c r="Y19" s="1">
        <v>7.4045356000000007E-2</v>
      </c>
      <c r="AA19" s="1">
        <f t="shared" si="3"/>
        <v>0.23430595860450909</v>
      </c>
      <c r="AB19" s="1">
        <f t="shared" si="3"/>
        <v>0.18907069060990817</v>
      </c>
      <c r="AC19" s="1">
        <f t="shared" si="3"/>
        <v>0.13640900200218189</v>
      </c>
      <c r="AD19" s="1">
        <f t="shared" si="3"/>
        <v>0.12571431376929734</v>
      </c>
      <c r="AE19" s="1">
        <f t="shared" si="3"/>
        <v>3.1418841942430359E-2</v>
      </c>
      <c r="AF19" s="1">
        <f t="shared" si="3"/>
        <v>0.20000301123199266</v>
      </c>
      <c r="AG19" s="1">
        <f t="shared" si="3"/>
        <v>0.21997527200710079</v>
      </c>
      <c r="AH19" s="1">
        <f t="shared" si="3"/>
        <v>7.8920051347106904E-2</v>
      </c>
      <c r="AI19" s="1">
        <f t="shared" si="3"/>
        <v>9.1349193855223693E-2</v>
      </c>
      <c r="AJ19" s="1">
        <f t="shared" si="6"/>
        <v>0.12356238017516677</v>
      </c>
      <c r="AK19" s="1">
        <f t="shared" si="6"/>
        <v>0.12342093539101251</v>
      </c>
      <c r="AL19" s="1">
        <f t="shared" si="6"/>
        <v>0.21974424446352392</v>
      </c>
      <c r="AM19" s="1">
        <f t="shared" si="6"/>
        <v>6.6752012390206242E-2</v>
      </c>
      <c r="AN19" s="1">
        <f t="shared" si="6"/>
        <v>3.3804459178189146E-2</v>
      </c>
      <c r="AO19" s="1">
        <f t="shared" si="6"/>
        <v>5.5887795021247182E-2</v>
      </c>
      <c r="AP19" s="1">
        <f t="shared" si="6"/>
        <v>0.22381467399002289</v>
      </c>
      <c r="AQ19" s="1">
        <f t="shared" si="6"/>
        <v>0.27316861039199247</v>
      </c>
      <c r="AR19" s="1">
        <f t="shared" si="6"/>
        <v>1.3536503607678746E-2</v>
      </c>
      <c r="AS19" s="1">
        <f t="shared" si="6"/>
        <v>3.9785209403680757E-2</v>
      </c>
      <c r="AT19" s="1">
        <f t="shared" si="6"/>
        <v>0.19274579682269946</v>
      </c>
      <c r="AV19" s="1">
        <f t="shared" si="4"/>
        <v>0.17821456016684645</v>
      </c>
      <c r="AW19" s="1">
        <f t="shared" si="5"/>
        <v>1.1982393598209917</v>
      </c>
    </row>
    <row r="20" spans="1:49" x14ac:dyDescent="0.2">
      <c r="A20" s="1" t="s">
        <v>154</v>
      </c>
      <c r="B20" s="1">
        <f t="shared" si="0"/>
        <v>11.410190400210945</v>
      </c>
      <c r="C20" s="1">
        <v>0</v>
      </c>
      <c r="D20" s="1">
        <v>0.12889999999999999</v>
      </c>
      <c r="F20" s="1">
        <v>8.3754282299999996E-2</v>
      </c>
      <c r="G20" s="1">
        <v>8.9938324400000005E-2</v>
      </c>
      <c r="H20" s="1">
        <v>5.1881141700000001E-2</v>
      </c>
      <c r="I20" s="1">
        <v>8.0487057099999995E-2</v>
      </c>
      <c r="J20" s="1">
        <v>2.0735077999999999E-3</v>
      </c>
      <c r="K20" s="1">
        <v>0.145649747</v>
      </c>
      <c r="L20" s="1">
        <v>0.1947759184</v>
      </c>
      <c r="M20" s="1">
        <v>2.2903036099999999E-2</v>
      </c>
      <c r="N20" s="1">
        <v>2.6845879600000001E-2</v>
      </c>
      <c r="O20" s="1">
        <v>7.4079756E-3</v>
      </c>
      <c r="P20" s="1">
        <v>1.90249576E-2</v>
      </c>
      <c r="Q20" s="1">
        <v>0.1459287407</v>
      </c>
      <c r="R20" s="1">
        <v>6.7395240999999998E-3</v>
      </c>
      <c r="S20" s="1">
        <v>2.3063392999999998E-3</v>
      </c>
      <c r="T20" s="1">
        <v>8.5616014000000004E-3</v>
      </c>
      <c r="U20" s="1">
        <v>4.5573958499999997E-2</v>
      </c>
      <c r="V20" s="1">
        <v>4.5108084299999997E-2</v>
      </c>
      <c r="W20" s="1">
        <v>1.0771349000000001E-3</v>
      </c>
      <c r="X20" s="1">
        <v>4.9325332999999999E-3</v>
      </c>
      <c r="Y20" s="1">
        <v>1.5030255899999999E-2</v>
      </c>
      <c r="AA20" s="1">
        <f t="shared" si="3"/>
        <v>0.20769956266631356</v>
      </c>
      <c r="AB20" s="1">
        <f t="shared" si="3"/>
        <v>0.2166282477509939</v>
      </c>
      <c r="AC20" s="1">
        <f t="shared" si="3"/>
        <v>0.15350591755984158</v>
      </c>
      <c r="AD20" s="1">
        <f t="shared" si="3"/>
        <v>0.20279992885945597</v>
      </c>
      <c r="AE20" s="1">
        <f t="shared" si="3"/>
        <v>1.2811195968929196E-2</v>
      </c>
      <c r="AF20" s="1">
        <f t="shared" si="3"/>
        <v>0.28060159765868037</v>
      </c>
      <c r="AG20" s="1">
        <f t="shared" si="3"/>
        <v>0.31863499960463737</v>
      </c>
      <c r="AH20" s="1">
        <f t="shared" si="3"/>
        <v>8.6492990526635491E-2</v>
      </c>
      <c r="AI20" s="1">
        <f t="shared" si="3"/>
        <v>9.7118806528294771E-2</v>
      </c>
      <c r="AJ20" s="1">
        <f t="shared" si="6"/>
        <v>3.6337587655583363E-2</v>
      </c>
      <c r="AK20" s="1">
        <f t="shared" si="6"/>
        <v>7.5376950574928672E-2</v>
      </c>
      <c r="AL20" s="1">
        <f t="shared" si="6"/>
        <v>0.28085983238270484</v>
      </c>
      <c r="AM20" s="1">
        <f t="shared" si="6"/>
        <v>3.369604321452975E-2</v>
      </c>
      <c r="AN20" s="1">
        <f t="shared" si="6"/>
        <v>1.4004308402916037E-2</v>
      </c>
      <c r="AO20" s="1">
        <f t="shared" si="6"/>
        <v>4.0757229723645927E-2</v>
      </c>
      <c r="AP20" s="1">
        <f t="shared" si="6"/>
        <v>0.14075147072858227</v>
      </c>
      <c r="AQ20" s="1">
        <f t="shared" si="6"/>
        <v>0.13977614095928817</v>
      </c>
      <c r="AR20" s="1">
        <f t="shared" si="6"/>
        <v>7.3605481645682945E-3</v>
      </c>
      <c r="AS20" s="1">
        <f t="shared" si="6"/>
        <v>2.6201136307700913E-2</v>
      </c>
      <c r="AT20" s="1">
        <f t="shared" si="6"/>
        <v>6.3092355631577418E-2</v>
      </c>
      <c r="AV20" s="1">
        <f t="shared" si="4"/>
        <v>0</v>
      </c>
      <c r="AW20" s="1">
        <f t="shared" si="5"/>
        <v>1.4707735425871906</v>
      </c>
    </row>
    <row r="21" spans="1:49" x14ac:dyDescent="0.2">
      <c r="A21" s="1" t="s">
        <v>155</v>
      </c>
      <c r="B21" s="1">
        <f t="shared" si="0"/>
        <v>7.2476050273363368</v>
      </c>
      <c r="C21" s="1">
        <v>5.0000000000000001E-3</v>
      </c>
      <c r="D21" s="1">
        <v>6.6299999999999998E-2</v>
      </c>
      <c r="F21" s="1">
        <v>5.7873556999999999E-2</v>
      </c>
      <c r="G21" s="1">
        <v>1.3831360399999999E-2</v>
      </c>
      <c r="H21" s="1">
        <v>4.9142163599999997E-2</v>
      </c>
      <c r="I21" s="1">
        <v>0.29467389420000001</v>
      </c>
      <c r="J21" s="1">
        <v>1.1130839E-3</v>
      </c>
      <c r="K21" s="1">
        <v>5.9825035800000002E-2</v>
      </c>
      <c r="L21" s="1">
        <v>0.34021026679999999</v>
      </c>
      <c r="M21" s="1">
        <v>2.9391143500000001E-2</v>
      </c>
      <c r="N21" s="1">
        <v>1.39817004E-2</v>
      </c>
      <c r="O21" s="1">
        <v>3.0525663000000001E-3</v>
      </c>
      <c r="P21" s="1">
        <v>6.2611921999999997E-3</v>
      </c>
      <c r="Q21" s="1">
        <v>3.6336504300000003E-2</v>
      </c>
      <c r="R21" s="1">
        <v>2.7295976E-3</v>
      </c>
      <c r="S21" s="1">
        <v>1.7034884000000001E-3</v>
      </c>
      <c r="T21" s="1">
        <v>1.5610639000000001E-2</v>
      </c>
      <c r="U21" s="1">
        <v>3.58044639E-2</v>
      </c>
      <c r="V21" s="1">
        <v>2.4994187800000001E-2</v>
      </c>
      <c r="W21" s="1">
        <v>8.6643419999999998E-4</v>
      </c>
      <c r="X21" s="1">
        <v>3.8312976999999998E-3</v>
      </c>
      <c r="Y21" s="1">
        <v>8.7674229000000003E-3</v>
      </c>
      <c r="AA21" s="1">
        <f t="shared" si="3"/>
        <v>0.16491039393770837</v>
      </c>
      <c r="AB21" s="1">
        <f t="shared" si="3"/>
        <v>5.920951958365573E-2</v>
      </c>
      <c r="AC21" s="1">
        <f t="shared" si="3"/>
        <v>0.14806720060662493</v>
      </c>
      <c r="AD21" s="1">
        <f t="shared" si="3"/>
        <v>0.36005789925398196</v>
      </c>
      <c r="AE21" s="1">
        <f t="shared" si="3"/>
        <v>7.5696615532941077E-3</v>
      </c>
      <c r="AF21" s="1">
        <f t="shared" si="3"/>
        <v>0.16848710569801634</v>
      </c>
      <c r="AG21" s="1">
        <f t="shared" si="3"/>
        <v>0.36681179091732674</v>
      </c>
      <c r="AH21" s="1">
        <f t="shared" si="3"/>
        <v>0.10366438218694095</v>
      </c>
      <c r="AI21" s="1">
        <f t="shared" si="3"/>
        <v>5.9701943461093407E-2</v>
      </c>
      <c r="AJ21" s="1">
        <f t="shared" si="6"/>
        <v>1.7679769954662687E-2</v>
      </c>
      <c r="AK21" s="1">
        <f t="shared" si="6"/>
        <v>3.1765436490335509E-2</v>
      </c>
      <c r="AL21" s="1">
        <f t="shared" si="6"/>
        <v>0.12045305594885396</v>
      </c>
      <c r="AM21" s="1">
        <f t="shared" si="6"/>
        <v>1.611445533909887E-2</v>
      </c>
      <c r="AN21" s="1">
        <f t="shared" si="6"/>
        <v>1.0859869940735335E-2</v>
      </c>
      <c r="AO21" s="1">
        <f t="shared" si="6"/>
        <v>6.4937176855885625E-2</v>
      </c>
      <c r="AP21" s="1">
        <f t="shared" si="6"/>
        <v>0.11921750415250058</v>
      </c>
      <c r="AQ21" s="1">
        <f t="shared" si="6"/>
        <v>9.2206357371999462E-2</v>
      </c>
      <c r="AR21" s="1">
        <f t="shared" si="6"/>
        <v>6.1093353194063187E-3</v>
      </c>
      <c r="AS21" s="1">
        <f t="shared" si="6"/>
        <v>2.1319454160822714E-2</v>
      </c>
      <c r="AT21" s="1">
        <f t="shared" si="6"/>
        <v>4.1528760501956398E-2</v>
      </c>
      <c r="AV21" s="1">
        <f t="shared" si="4"/>
        <v>3.6238025136681687E-2</v>
      </c>
      <c r="AW21" s="1">
        <f t="shared" si="5"/>
        <v>0.48051621331239913</v>
      </c>
    </row>
    <row r="22" spans="1:49" x14ac:dyDescent="0.2"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9" x14ac:dyDescent="0.2">
      <c r="A23" s="1" t="s">
        <v>320</v>
      </c>
      <c r="B23" s="1">
        <f t="shared" ref="B23:B24" si="7">EXP(SUM(AA23:AT23))</f>
        <v>8.2532303034353962</v>
      </c>
      <c r="C23" s="1">
        <v>0.15840000000000001</v>
      </c>
      <c r="F23" s="1">
        <v>3.0300000000000001E-2</v>
      </c>
      <c r="G23" s="1">
        <v>2.1600000000000001E-2</v>
      </c>
      <c r="H23" s="1">
        <v>7.6E-3</v>
      </c>
      <c r="I23" s="1">
        <v>1.8200000000000001E-2</v>
      </c>
      <c r="J23" s="1">
        <v>3.2399999999999998E-2</v>
      </c>
      <c r="K23" s="1">
        <v>4.4000000000000003E-3</v>
      </c>
      <c r="L23" s="1">
        <v>3.0999999999999999E-3</v>
      </c>
      <c r="M23" s="1">
        <v>4.6600000000000003E-2</v>
      </c>
      <c r="N23" s="1">
        <v>4.1999999999999997E-3</v>
      </c>
      <c r="O23" s="1">
        <v>0.2828</v>
      </c>
      <c r="P23" s="1">
        <v>0.16639999999999999</v>
      </c>
      <c r="Q23" s="1">
        <v>3.3E-3</v>
      </c>
      <c r="R23" s="1">
        <v>9.5999999999999992E-3</v>
      </c>
      <c r="S23" s="1">
        <v>4.0599999999999997E-2</v>
      </c>
      <c r="T23" s="1">
        <v>1.8100000000000002E-2</v>
      </c>
      <c r="U23" s="1">
        <v>1.0699999999999999E-2</v>
      </c>
      <c r="V23" s="1">
        <v>1.5100000000000001E-2</v>
      </c>
      <c r="W23" s="1">
        <v>1.2E-2</v>
      </c>
      <c r="X23" s="1">
        <v>1.29E-2</v>
      </c>
      <c r="Y23" s="1">
        <v>0.26</v>
      </c>
      <c r="AA23" s="1">
        <f t="shared" ref="AA23:AA24" si="8">-F23*LN(F23)</f>
        <v>0.10594720926394445</v>
      </c>
      <c r="AB23" s="1">
        <f t="shared" ref="AB23:AB24" si="9">-G23*LN(G23)</f>
        <v>8.2837338428707594E-2</v>
      </c>
      <c r="AC23" s="1">
        <f t="shared" ref="AC23:AC24" si="10">-H23*LN(H23)</f>
        <v>3.7085013440842869E-2</v>
      </c>
      <c r="AD23" s="1">
        <f t="shared" ref="AD23:AD24" si="11">-I23*LN(I23)</f>
        <v>7.2915273065168859E-2</v>
      </c>
      <c r="AE23" s="1">
        <f t="shared" ref="AE23:AE24" si="12">-J23*LN(J23)</f>
        <v>0.11111893814035684</v>
      </c>
      <c r="AF23" s="1">
        <f t="shared" ref="AF23:AF24" si="13">-K23*LN(K23)</f>
        <v>2.3875063247454854E-2</v>
      </c>
      <c r="AG23" s="1">
        <f t="shared" ref="AG23:AG24" si="14">-L23*LN(L23)</f>
        <v>1.7906694819222212E-2</v>
      </c>
      <c r="AH23" s="1">
        <f t="shared" ref="AH23:AH24" si="15">-M23*LN(M23)</f>
        <v>0.14288281078383502</v>
      </c>
      <c r="AI23" s="1">
        <f t="shared" ref="AI23:AI24" si="16">-N23*LN(N23)</f>
        <v>2.298521716550982E-2</v>
      </c>
      <c r="AJ23" s="1">
        <f t="shared" ref="AJ23:AJ24" si="17">-O23*LN(O23)</f>
        <v>0.35718073955460866</v>
      </c>
      <c r="AK23" s="1">
        <f t="shared" ref="AK23:AK24" si="18">-P23*LN(P23)</f>
        <v>0.29841522889901279</v>
      </c>
      <c r="AL23" s="1">
        <f t="shared" ref="AL23:AL24" si="19">-Q23*LN(Q23)</f>
        <v>1.8855648274682019E-2</v>
      </c>
      <c r="AM23" s="1">
        <f t="shared" ref="AM23:AM24" si="20">-R23*LN(R23)</f>
        <v>4.4601524932880124E-2</v>
      </c>
      <c r="AN23" s="1">
        <f t="shared" ref="AN23:AN24" si="21">-S23*LN(S23)</f>
        <v>0.13008188082240266</v>
      </c>
      <c r="AO23" s="1">
        <f t="shared" ref="AO23:AO24" si="22">-T23*LN(T23)</f>
        <v>7.2614364466857456E-2</v>
      </c>
      <c r="AP23" s="1">
        <f t="shared" ref="AP23:AP24" si="23">-U23*LN(U23)</f>
        <v>4.8551373451402757E-2</v>
      </c>
      <c r="AQ23" s="1">
        <f t="shared" ref="AQ23:AQ24" si="24">-V23*LN(V23)</f>
        <v>6.3315214080935003E-2</v>
      </c>
      <c r="AR23" s="1">
        <f t="shared" ref="AR23:AR24" si="25">-W23*LN(W23)</f>
        <v>5.3074183550329647E-2</v>
      </c>
      <c r="AS23" s="1">
        <f t="shared" ref="AS23:AS24" si="26">-X23*LN(X23)</f>
        <v>5.6121810782227187E-2</v>
      </c>
      <c r="AT23" s="1">
        <f t="shared" ref="AT23:AT24" si="27">-Y23*LN(Y23)</f>
        <v>0.35023914847131843</v>
      </c>
      <c r="AV23" s="1">
        <f>B23*C23</f>
        <v>1.3073116800641669</v>
      </c>
    </row>
    <row r="24" spans="1:49" x14ac:dyDescent="0.2">
      <c r="A24" s="1" t="s">
        <v>321</v>
      </c>
      <c r="B24" s="1">
        <f t="shared" si="7"/>
        <v>15.632203105221963</v>
      </c>
      <c r="D24" s="1">
        <v>0.18079999999999999</v>
      </c>
      <c r="F24" s="1">
        <v>2.1399999999999999E-2</v>
      </c>
      <c r="G24" s="1">
        <v>5.0299999999999997E-2</v>
      </c>
      <c r="H24" s="1">
        <v>3.5400000000000001E-2</v>
      </c>
      <c r="I24" s="1">
        <v>7.9100000000000004E-2</v>
      </c>
      <c r="J24" s="1">
        <v>4.5999999999999999E-3</v>
      </c>
      <c r="K24" s="1">
        <v>2.8299999999999999E-2</v>
      </c>
      <c r="L24" s="1">
        <v>8.4000000000000005E-2</v>
      </c>
      <c r="M24" s="1">
        <v>7.0999999999999994E-2</v>
      </c>
      <c r="N24" s="1">
        <v>1.43E-2</v>
      </c>
      <c r="O24" s="1">
        <v>9.2200000000000004E-2</v>
      </c>
      <c r="P24" s="1">
        <v>8.3099999999999993E-2</v>
      </c>
      <c r="Q24" s="1">
        <v>9.6600000000000005E-2</v>
      </c>
      <c r="R24" s="1">
        <v>2.2499999999999999E-2</v>
      </c>
      <c r="S24" s="1">
        <v>1.8499999999999999E-2</v>
      </c>
      <c r="T24" s="1">
        <v>7.0099999999999996E-2</v>
      </c>
      <c r="U24" s="1">
        <v>4.9799999999999997E-2</v>
      </c>
      <c r="V24" s="1">
        <v>4.2299999999999997E-2</v>
      </c>
      <c r="W24" s="1">
        <v>3.3999999999999998E-3</v>
      </c>
      <c r="X24" s="1">
        <v>1.49E-2</v>
      </c>
      <c r="Y24" s="1">
        <v>0.1183</v>
      </c>
      <c r="AA24" s="1">
        <f t="shared" si="8"/>
        <v>8.2269397238822678E-2</v>
      </c>
      <c r="AB24" s="1">
        <f t="shared" si="9"/>
        <v>0.1503844351543851</v>
      </c>
      <c r="AC24" s="1">
        <f t="shared" si="10"/>
        <v>0.11827293844302125</v>
      </c>
      <c r="AD24" s="1">
        <f t="shared" si="11"/>
        <v>0.20068005417289464</v>
      </c>
      <c r="AE24" s="1">
        <f t="shared" si="12"/>
        <v>2.4755815287240603E-2</v>
      </c>
      <c r="AF24" s="1">
        <f t="shared" si="13"/>
        <v>0.10088648532362234</v>
      </c>
      <c r="AG24" s="1">
        <f t="shared" si="14"/>
        <v>0.20806283233166117</v>
      </c>
      <c r="AH24" s="1">
        <f t="shared" si="15"/>
        <v>0.18780035353779834</v>
      </c>
      <c r="AI24" s="1">
        <f t="shared" si="16"/>
        <v>6.0739189106542746E-2</v>
      </c>
      <c r="AJ24" s="1">
        <f t="shared" si="17"/>
        <v>0.2197859126842861</v>
      </c>
      <c r="AK24" s="1">
        <f t="shared" si="18"/>
        <v>0.20672874895873303</v>
      </c>
      <c r="AL24" s="1">
        <f t="shared" si="19"/>
        <v>0.22577125354797001</v>
      </c>
      <c r="AM24" s="1">
        <f t="shared" si="20"/>
        <v>8.5370399319864648E-2</v>
      </c>
      <c r="AN24" s="1">
        <f t="shared" si="21"/>
        <v>7.3814714117610369E-2</v>
      </c>
      <c r="AO24" s="1">
        <f t="shared" si="22"/>
        <v>0.18631405719440564</v>
      </c>
      <c r="AP24" s="1">
        <f t="shared" si="23"/>
        <v>0.14938706668858617</v>
      </c>
      <c r="AQ24" s="1">
        <f t="shared" si="24"/>
        <v>0.13379355456093497</v>
      </c>
      <c r="AR24" s="1">
        <f t="shared" si="25"/>
        <v>1.9325531481024071E-2</v>
      </c>
      <c r="AS24" s="1">
        <f t="shared" si="26"/>
        <v>6.2675271583857786E-2</v>
      </c>
      <c r="AT24" s="1">
        <f t="shared" si="27"/>
        <v>0.25251507739613926</v>
      </c>
      <c r="AW24" s="1">
        <f>B24*D24</f>
        <v>2.826302321424131</v>
      </c>
    </row>
    <row r="25" spans="1:49" x14ac:dyDescent="0.2"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9" x14ac:dyDescent="0.2">
      <c r="A26" s="1" t="s">
        <v>125</v>
      </c>
      <c r="B26" s="1">
        <f>AVERAGE(B2:B21)</f>
        <v>9.6036187788136242</v>
      </c>
      <c r="C26" s="1">
        <f>SUM(AV2:AV21,AV23)</f>
        <v>10.61460309289685</v>
      </c>
      <c r="D26" s="1">
        <f>SUM(AW2:AW21,AW24)</f>
        <v>11.247864665234655</v>
      </c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8" spans="1:49" s="1" customFormat="1" x14ac:dyDescent="0.2">
      <c r="A28" s="1" t="s">
        <v>122</v>
      </c>
      <c r="B28" s="1">
        <f>MIN(B2:B21)</f>
        <v>4.1758879887666476</v>
      </c>
      <c r="Z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</row>
    <row r="29" spans="1:49" s="1" customFormat="1" x14ac:dyDescent="0.2">
      <c r="A29" s="1" t="s">
        <v>123</v>
      </c>
      <c r="B29" s="1">
        <f>MEDIAN(B2:B21)</f>
        <v>8.9907263589196731</v>
      </c>
      <c r="Z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</row>
    <row r="30" spans="1:49" s="1" customFormat="1" x14ac:dyDescent="0.2">
      <c r="A30" s="1" t="s">
        <v>124</v>
      </c>
      <c r="B30" s="1">
        <f>MAX(B2:B21)</f>
        <v>16.416052862743825</v>
      </c>
      <c r="Z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0FAB3-88E3-444A-90E0-8DC5DE2C98C1}">
  <dimension ref="A1:AW40"/>
  <sheetViews>
    <sheetView workbookViewId="0">
      <pane xSplit="2" ySplit="1" topLeftCell="C13" activePane="bottomRight" state="frozen"/>
      <selection pane="topRight" activeCell="C1" sqref="C1"/>
      <selection pane="bottomLeft" activeCell="A2" sqref="A2"/>
      <selection pane="bottomRight" activeCell="AV2" sqref="AV2:AW2"/>
    </sheetView>
  </sheetViews>
  <sheetFormatPr baseColWidth="10" defaultRowHeight="16" x14ac:dyDescent="0.2"/>
  <cols>
    <col min="1" max="1" width="10.83203125" style="1"/>
    <col min="2" max="2" width="13.83203125" style="1" customWidth="1"/>
    <col min="3" max="4" width="10.83203125" style="1" customWidth="1"/>
    <col min="5" max="5" width="4.6640625" style="1" customWidth="1"/>
    <col min="6" max="25" width="10.83203125" style="1"/>
    <col min="27" max="27" width="10.83203125" style="1"/>
  </cols>
  <sheetData>
    <row r="1" spans="1:49" ht="34" x14ac:dyDescent="0.2">
      <c r="A1" s="2" t="s">
        <v>60</v>
      </c>
      <c r="B1" s="2" t="s">
        <v>101</v>
      </c>
      <c r="C1" s="2" t="s">
        <v>318</v>
      </c>
      <c r="D1" s="2" t="s">
        <v>319</v>
      </c>
      <c r="E1" s="2"/>
      <c r="F1" s="2" t="s">
        <v>102</v>
      </c>
      <c r="G1" s="2" t="s">
        <v>103</v>
      </c>
      <c r="H1" s="2" t="s">
        <v>104</v>
      </c>
      <c r="I1" s="2" t="s">
        <v>105</v>
      </c>
      <c r="J1" s="2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  <c r="V1" s="2" t="s">
        <v>118</v>
      </c>
      <c r="W1" s="2" t="s">
        <v>119</v>
      </c>
      <c r="X1" s="2" t="s">
        <v>120</v>
      </c>
      <c r="Y1" s="2" t="s">
        <v>121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91</v>
      </c>
      <c r="AL1" s="2" t="s">
        <v>92</v>
      </c>
      <c r="AM1" s="2" t="s">
        <v>93</v>
      </c>
      <c r="AN1" s="2" t="s">
        <v>94</v>
      </c>
      <c r="AO1" s="2" t="s">
        <v>95</v>
      </c>
      <c r="AP1" s="2" t="s">
        <v>96</v>
      </c>
      <c r="AQ1" s="2" t="s">
        <v>97</v>
      </c>
      <c r="AR1" s="2" t="s">
        <v>98</v>
      </c>
      <c r="AS1" s="2" t="s">
        <v>99</v>
      </c>
      <c r="AT1" s="2" t="s">
        <v>100</v>
      </c>
      <c r="AV1" s="4" t="s">
        <v>323</v>
      </c>
      <c r="AW1" s="4" t="s">
        <v>322</v>
      </c>
    </row>
    <row r="2" spans="1:49" x14ac:dyDescent="0.2">
      <c r="A2" s="1" t="s">
        <v>156</v>
      </c>
      <c r="B2" s="1">
        <f t="shared" ref="B2:B34" si="0">EXP(SUM(AA2:AT2))</f>
        <v>10.820436398606381</v>
      </c>
      <c r="C2" s="1">
        <v>1.4E-3</v>
      </c>
      <c r="D2" s="1">
        <v>3.56E-2</v>
      </c>
      <c r="F2" s="1">
        <v>0.1100453954</v>
      </c>
      <c r="G2" s="1">
        <v>1.7129486100000001E-2</v>
      </c>
      <c r="H2" s="1">
        <v>6.4033846399999997E-2</v>
      </c>
      <c r="I2" s="1">
        <v>0.15954114589999999</v>
      </c>
      <c r="J2" s="1">
        <v>1.9047235E-3</v>
      </c>
      <c r="K2" s="1">
        <v>3.1018708799999999E-2</v>
      </c>
      <c r="L2" s="1">
        <v>0.1098958823</v>
      </c>
      <c r="M2" s="1">
        <v>6.8430154000000007E-2</v>
      </c>
      <c r="N2" s="1">
        <v>1.37950707E-2</v>
      </c>
      <c r="O2" s="1">
        <v>2.6283074E-3</v>
      </c>
      <c r="P2" s="1">
        <v>7.3396531000000003E-3</v>
      </c>
      <c r="Q2" s="1">
        <v>3.5855367399999998E-2</v>
      </c>
      <c r="R2" s="1">
        <v>2.4706414000000001E-3</v>
      </c>
      <c r="S2" s="1">
        <v>1.6629473E-3</v>
      </c>
      <c r="T2" s="1">
        <v>0.166935682</v>
      </c>
      <c r="U2" s="1">
        <v>0.1381790473</v>
      </c>
      <c r="V2" s="1">
        <v>5.6834254700000003E-2</v>
      </c>
      <c r="W2" s="1">
        <v>4.6611200000000003E-4</v>
      </c>
      <c r="X2" s="1">
        <v>3.5970151999999999E-3</v>
      </c>
      <c r="Y2" s="1">
        <v>8.2365591000000005E-3</v>
      </c>
      <c r="AA2" s="1">
        <f>-F2*LN(F2)</f>
        <v>0.24285503581274115</v>
      </c>
      <c r="AB2" s="1">
        <f t="shared" ref="AB2:AQ15" si="1">-G2*LN(G2)</f>
        <v>6.9664831448712813E-2</v>
      </c>
      <c r="AC2" s="1">
        <f t="shared" si="1"/>
        <v>0.17598700459946265</v>
      </c>
      <c r="AD2" s="1">
        <f t="shared" si="1"/>
        <v>0.29283034219198645</v>
      </c>
      <c r="AE2" s="1">
        <f t="shared" si="1"/>
        <v>1.1930080264992171E-2</v>
      </c>
      <c r="AF2" s="1">
        <f t="shared" si="1"/>
        <v>0.10773308589722329</v>
      </c>
      <c r="AG2" s="1">
        <f t="shared" si="1"/>
        <v>0.24267449247310693</v>
      </c>
      <c r="AH2" s="1">
        <f t="shared" si="1"/>
        <v>0.18352568379262896</v>
      </c>
      <c r="AI2" s="1">
        <f t="shared" si="1"/>
        <v>5.9090412078429459E-2</v>
      </c>
      <c r="AJ2" s="1">
        <f t="shared" si="1"/>
        <v>1.5615865573743356E-2</v>
      </c>
      <c r="AK2" s="1">
        <f t="shared" si="1"/>
        <v>3.6070458723591513E-2</v>
      </c>
      <c r="AL2" s="1">
        <f t="shared" si="1"/>
        <v>0.11933605698816757</v>
      </c>
      <c r="AM2" s="1">
        <f t="shared" si="1"/>
        <v>1.4831945892448557E-2</v>
      </c>
      <c r="AN2" s="1">
        <f t="shared" si="1"/>
        <v>1.0641472111901166E-2</v>
      </c>
      <c r="AO2" s="1">
        <f t="shared" si="1"/>
        <v>0.29883935665117778</v>
      </c>
      <c r="AP2" s="1">
        <f t="shared" si="1"/>
        <v>0.27348466000912097</v>
      </c>
      <c r="AQ2" s="1">
        <f t="shared" si="1"/>
        <v>0.16297882149765097</v>
      </c>
      <c r="AR2" s="1">
        <f t="shared" ref="AJ2:AT17" si="2">-W2*LN(W2)</f>
        <v>3.5755845894421216E-3</v>
      </c>
      <c r="AS2" s="1">
        <f t="shared" si="2"/>
        <v>2.0242745786349957E-2</v>
      </c>
      <c r="AT2" s="1">
        <f t="shared" si="2"/>
        <v>3.952866881051053E-2</v>
      </c>
      <c r="AV2" s="1">
        <f>B2*C2</f>
        <v>1.5148610958048933E-2</v>
      </c>
      <c r="AW2" s="1">
        <f>B2*D2</f>
        <v>0.38520753579038713</v>
      </c>
    </row>
    <row r="3" spans="1:49" x14ac:dyDescent="0.2">
      <c r="A3" s="1" t="s">
        <v>157</v>
      </c>
      <c r="B3" s="1">
        <f t="shared" si="0"/>
        <v>13.621692976817652</v>
      </c>
      <c r="C3" s="1">
        <v>2E-3</v>
      </c>
      <c r="D3" s="1">
        <v>6.3200000000000006E-2</v>
      </c>
      <c r="F3" s="1">
        <v>8.7412546499999993E-2</v>
      </c>
      <c r="G3" s="1">
        <v>8.0632038500000003E-2</v>
      </c>
      <c r="H3" s="1">
        <v>3.8215236800000003E-2</v>
      </c>
      <c r="I3" s="1">
        <v>3.26119879E-2</v>
      </c>
      <c r="J3" s="1">
        <v>4.9826376E-3</v>
      </c>
      <c r="K3" s="1">
        <v>7.9816885399999996E-2</v>
      </c>
      <c r="L3" s="1">
        <v>9.5170080899999995E-2</v>
      </c>
      <c r="M3" s="1">
        <v>1.4404270800000001E-2</v>
      </c>
      <c r="N3" s="1">
        <v>2.10626652E-2</v>
      </c>
      <c r="O3" s="1">
        <v>3.9988444999999997E-2</v>
      </c>
      <c r="P3" s="1">
        <v>3.0158507399999999E-2</v>
      </c>
      <c r="Q3" s="1">
        <v>0.1147200015</v>
      </c>
      <c r="R3" s="1">
        <v>1.26488911E-2</v>
      </c>
      <c r="S3" s="1">
        <v>4.8996596E-3</v>
      </c>
      <c r="T3" s="1">
        <v>1.37397028E-2</v>
      </c>
      <c r="U3" s="1">
        <v>8.7376966599999994E-2</v>
      </c>
      <c r="V3" s="1">
        <v>0.15586166209999999</v>
      </c>
      <c r="W3" s="1">
        <v>1.5122842999999999E-3</v>
      </c>
      <c r="X3" s="1">
        <v>5.3974462999999999E-3</v>
      </c>
      <c r="Y3" s="1">
        <v>7.9388083600000006E-2</v>
      </c>
      <c r="AA3" s="1">
        <f t="shared" ref="AA3:AP31" si="3">-F3*LN(F3)</f>
        <v>0.21303455536046995</v>
      </c>
      <c r="AB3" s="1">
        <f t="shared" si="1"/>
        <v>0.203020120633461</v>
      </c>
      <c r="AC3" s="1">
        <f t="shared" si="1"/>
        <v>0.12475444205182903</v>
      </c>
      <c r="AD3" s="1">
        <f t="shared" si="1"/>
        <v>0.11163329128222892</v>
      </c>
      <c r="AE3" s="1">
        <f t="shared" si="1"/>
        <v>2.6416927547048167E-2</v>
      </c>
      <c r="AF3" s="1">
        <f t="shared" si="1"/>
        <v>0.20177869862569051</v>
      </c>
      <c r="AG3" s="1">
        <f t="shared" si="1"/>
        <v>0.22384856349657981</v>
      </c>
      <c r="AH3" s="1">
        <f t="shared" si="1"/>
        <v>6.107742885232198E-2</v>
      </c>
      <c r="AI3" s="1">
        <f t="shared" si="1"/>
        <v>8.130722131967108E-2</v>
      </c>
      <c r="AJ3" s="1">
        <f t="shared" si="1"/>
        <v>0.12872939221543561</v>
      </c>
      <c r="AK3" s="1">
        <f t="shared" si="1"/>
        <v>0.10559362688713457</v>
      </c>
      <c r="AL3" s="1">
        <f t="shared" si="1"/>
        <v>0.2483987324403398</v>
      </c>
      <c r="AM3" s="1">
        <f t="shared" si="1"/>
        <v>5.5278003356831383E-2</v>
      </c>
      <c r="AN3" s="1">
        <f t="shared" si="1"/>
        <v>2.6059278325884117E-2</v>
      </c>
      <c r="AO3" s="1">
        <f t="shared" si="1"/>
        <v>5.8908503421093446E-2</v>
      </c>
      <c r="AP3" s="1">
        <f t="shared" si="1"/>
        <v>0.21298341565864701</v>
      </c>
      <c r="AQ3" s="1">
        <f t="shared" si="1"/>
        <v>0.28971354505074448</v>
      </c>
      <c r="AR3" s="1">
        <f t="shared" si="2"/>
        <v>9.8209768748701767E-3</v>
      </c>
      <c r="AS3" s="1">
        <f t="shared" si="2"/>
        <v>2.8184543475649072E-2</v>
      </c>
      <c r="AT3" s="1">
        <f t="shared" si="2"/>
        <v>0.20112232691498033</v>
      </c>
      <c r="AV3" s="1">
        <f t="shared" ref="AV3:AV33" si="4">B3*C3</f>
        <v>2.7243385953635305E-2</v>
      </c>
      <c r="AW3" s="1">
        <f t="shared" ref="AW3:AW31" si="5">B3*D3</f>
        <v>0.86089099613487574</v>
      </c>
    </row>
    <row r="4" spans="1:49" x14ac:dyDescent="0.2">
      <c r="A4" s="1" t="s">
        <v>158</v>
      </c>
      <c r="B4" s="1">
        <f t="shared" si="0"/>
        <v>3.9002564442475971</v>
      </c>
      <c r="C4" s="1">
        <v>0</v>
      </c>
      <c r="D4" s="1">
        <v>2.0000000000000001E-4</v>
      </c>
      <c r="F4" s="1">
        <v>2.2547741400000001E-2</v>
      </c>
      <c r="G4" s="1">
        <v>1.4900535E-3</v>
      </c>
      <c r="H4" s="1">
        <v>1.3034594E-3</v>
      </c>
      <c r="I4" s="1">
        <v>5.9592789999999998E-4</v>
      </c>
      <c r="J4" s="1">
        <v>5.0018158E-3</v>
      </c>
      <c r="K4" s="1">
        <v>1.1436555999999999E-3</v>
      </c>
      <c r="L4" s="1">
        <v>1.5030529E-3</v>
      </c>
      <c r="M4" s="1">
        <v>1.1570953E-3</v>
      </c>
      <c r="N4" s="1">
        <v>9.3743220000000005E-4</v>
      </c>
      <c r="O4" s="1">
        <v>0.39446891670000001</v>
      </c>
      <c r="P4" s="1">
        <v>8.8957313800000007E-2</v>
      </c>
      <c r="Q4" s="1">
        <v>1.3600871999999999E-3</v>
      </c>
      <c r="R4" s="1">
        <v>1.89102669E-2</v>
      </c>
      <c r="S4" s="1">
        <v>8.9216030999999998E-3</v>
      </c>
      <c r="T4" s="1">
        <v>1.8312027999999999E-3</v>
      </c>
      <c r="U4" s="1">
        <v>2.8336408E-3</v>
      </c>
      <c r="V4" s="1">
        <v>1.89813395E-2</v>
      </c>
      <c r="W4" s="1">
        <v>6.6937460000000002E-4</v>
      </c>
      <c r="X4" s="1">
        <v>2.3303726E-3</v>
      </c>
      <c r="Y4" s="1">
        <v>0.42505564800000001</v>
      </c>
      <c r="AA4" s="1">
        <f t="shared" si="3"/>
        <v>8.5503749633937073E-2</v>
      </c>
      <c r="AB4" s="1">
        <f t="shared" si="1"/>
        <v>9.6986736763714394E-3</v>
      </c>
      <c r="AC4" s="1">
        <f t="shared" si="1"/>
        <v>8.6585333857573336E-3</v>
      </c>
      <c r="AD4" s="1">
        <f t="shared" si="1"/>
        <v>4.4249975886553666E-3</v>
      </c>
      <c r="AE4" s="1">
        <f t="shared" si="1"/>
        <v>2.6499391387741301E-2</v>
      </c>
      <c r="AF4" s="1">
        <f t="shared" si="1"/>
        <v>7.7465803472876833E-3</v>
      </c>
      <c r="AG4" s="1">
        <f t="shared" si="1"/>
        <v>9.770230093346351E-3</v>
      </c>
      <c r="AH4" s="1">
        <f t="shared" si="1"/>
        <v>7.8240961367132163E-3</v>
      </c>
      <c r="AI4" s="1">
        <f t="shared" si="1"/>
        <v>6.5361205136408715E-3</v>
      </c>
      <c r="AJ4" s="1">
        <f t="shared" si="1"/>
        <v>0.36694087709043</v>
      </c>
      <c r="AK4" s="1">
        <f t="shared" si="1"/>
        <v>0.21524099589144638</v>
      </c>
      <c r="AL4" s="1">
        <f t="shared" si="1"/>
        <v>8.9768563285575198E-3</v>
      </c>
      <c r="AM4" s="1">
        <f t="shared" si="1"/>
        <v>7.5036889908759424E-2</v>
      </c>
      <c r="AN4" s="1">
        <f t="shared" si="1"/>
        <v>4.2103539766130786E-2</v>
      </c>
      <c r="AO4" s="1">
        <f t="shared" si="1"/>
        <v>1.1541672522806088E-2</v>
      </c>
      <c r="AP4" s="1">
        <f t="shared" si="1"/>
        <v>1.6622683520559154E-2</v>
      </c>
      <c r="AQ4" s="1">
        <f t="shared" si="1"/>
        <v>7.5247703566150945E-2</v>
      </c>
      <c r="AR4" s="1">
        <f t="shared" si="2"/>
        <v>4.8925705457411725E-3</v>
      </c>
      <c r="AS4" s="1">
        <f t="shared" si="2"/>
        <v>1.4126082765882579E-2</v>
      </c>
      <c r="AT4" s="1">
        <f t="shared" si="2"/>
        <v>0.36365006123920623</v>
      </c>
      <c r="AV4" s="1">
        <f t="shared" si="4"/>
        <v>0</v>
      </c>
      <c r="AW4" s="1">
        <f t="shared" si="5"/>
        <v>7.8005128884951942E-4</v>
      </c>
    </row>
    <row r="5" spans="1:49" x14ac:dyDescent="0.2">
      <c r="A5" s="1" t="s">
        <v>159</v>
      </c>
      <c r="B5" s="1">
        <f t="shared" si="0"/>
        <v>6.9227665270644279</v>
      </c>
      <c r="C5" s="1">
        <v>3.0000000000000001E-3</v>
      </c>
      <c r="D5" s="1">
        <v>4.99E-2</v>
      </c>
      <c r="F5" s="1">
        <v>6.0215820900000001E-2</v>
      </c>
      <c r="G5" s="1">
        <v>1.3683329899999999E-2</v>
      </c>
      <c r="H5" s="1">
        <v>4.1498793499999999E-2</v>
      </c>
      <c r="I5" s="1">
        <v>0.29000841049999998</v>
      </c>
      <c r="J5" s="1">
        <v>9.5254620000000004E-4</v>
      </c>
      <c r="K5" s="1">
        <v>6.2161108299999997E-2</v>
      </c>
      <c r="L5" s="1">
        <v>0.36108690259999998</v>
      </c>
      <c r="M5" s="1">
        <v>2.8192562099999999E-2</v>
      </c>
      <c r="N5" s="1">
        <v>1.3050079900000001E-2</v>
      </c>
      <c r="O5" s="1">
        <v>3.0516237000000001E-3</v>
      </c>
      <c r="P5" s="1">
        <v>6.0401889E-3</v>
      </c>
      <c r="Q5" s="1">
        <v>3.5270469200000001E-2</v>
      </c>
      <c r="R5" s="1">
        <v>2.7460635000000001E-3</v>
      </c>
      <c r="S5" s="1">
        <v>1.4625624000000001E-3</v>
      </c>
      <c r="T5" s="1">
        <v>1.27175499E-2</v>
      </c>
      <c r="U5" s="1">
        <v>3.18109377E-2</v>
      </c>
      <c r="V5" s="1">
        <v>2.2527952100000002E-2</v>
      </c>
      <c r="W5" s="1">
        <v>7.9480269999999997E-4</v>
      </c>
      <c r="X5" s="1">
        <v>3.4024563E-3</v>
      </c>
      <c r="Y5" s="1">
        <v>9.3258396999999996E-3</v>
      </c>
      <c r="AA5" s="1">
        <f t="shared" si="3"/>
        <v>0.16919562724762083</v>
      </c>
      <c r="AB5" s="1">
        <f t="shared" si="1"/>
        <v>5.8723063645056722E-2</v>
      </c>
      <c r="AC5" s="1">
        <f t="shared" si="1"/>
        <v>0.13205293417227543</v>
      </c>
      <c r="AD5" s="1">
        <f t="shared" si="1"/>
        <v>0.35898556376078183</v>
      </c>
      <c r="AE5" s="1">
        <f t="shared" si="1"/>
        <v>6.626265665047067E-3</v>
      </c>
      <c r="AF5" s="1">
        <f t="shared" si="1"/>
        <v>0.17268515908868937</v>
      </c>
      <c r="AG5" s="1">
        <f t="shared" si="1"/>
        <v>0.36781634278354669</v>
      </c>
      <c r="AH5" s="1">
        <f t="shared" si="1"/>
        <v>0.10061071435824466</v>
      </c>
      <c r="AI5" s="1">
        <f t="shared" si="1"/>
        <v>5.6623788028265627E-2</v>
      </c>
      <c r="AJ5" s="1">
        <f t="shared" si="1"/>
        <v>1.7675253084232061E-2</v>
      </c>
      <c r="AK5" s="1">
        <f t="shared" si="1"/>
        <v>3.0861257906394362E-2</v>
      </c>
      <c r="AL5" s="1">
        <f t="shared" si="1"/>
        <v>0.11796946394076681</v>
      </c>
      <c r="AM5" s="1">
        <f t="shared" si="1"/>
        <v>1.619514797961244E-2</v>
      </c>
      <c r="AN5" s="1">
        <f t="shared" si="1"/>
        <v>9.546971590486909E-3</v>
      </c>
      <c r="AO5" s="1">
        <f t="shared" si="1"/>
        <v>5.5509210259256113E-2</v>
      </c>
      <c r="AP5" s="1">
        <f t="shared" si="1"/>
        <v>0.1096823666260993</v>
      </c>
      <c r="AQ5" s="1">
        <f t="shared" si="1"/>
        <v>8.5448486839444907E-2</v>
      </c>
      <c r="AR5" s="1">
        <f t="shared" si="2"/>
        <v>5.6728380246129414E-3</v>
      </c>
      <c r="AS5" s="1">
        <f t="shared" si="2"/>
        <v>1.9337035853670602E-2</v>
      </c>
      <c r="AT5" s="1">
        <f t="shared" si="2"/>
        <v>4.3597986029923083E-2</v>
      </c>
      <c r="AV5" s="1">
        <f t="shared" si="4"/>
        <v>2.0768299581193285E-2</v>
      </c>
      <c r="AW5" s="1">
        <f t="shared" si="5"/>
        <v>0.34544604970051496</v>
      </c>
    </row>
    <row r="6" spans="1:49" x14ac:dyDescent="0.2">
      <c r="A6" s="1" t="s">
        <v>160</v>
      </c>
      <c r="B6" s="1">
        <f t="shared" si="0"/>
        <v>5.6437900988695038</v>
      </c>
      <c r="C6" s="1">
        <v>5.1299999999999998E-2</v>
      </c>
      <c r="D6" s="1">
        <v>1.5E-3</v>
      </c>
      <c r="F6" s="1">
        <v>1.0122363699999999E-2</v>
      </c>
      <c r="G6" s="1">
        <v>2.8344920000000001E-3</v>
      </c>
      <c r="H6" s="1">
        <v>1.292891E-3</v>
      </c>
      <c r="I6" s="1">
        <v>6.3791909999999996E-4</v>
      </c>
      <c r="J6" s="1">
        <v>8.5989355E-3</v>
      </c>
      <c r="K6" s="1">
        <v>3.5028551000000001E-3</v>
      </c>
      <c r="L6" s="1">
        <v>1.1249624999999999E-3</v>
      </c>
      <c r="M6" s="1">
        <v>2.4085229000000001E-3</v>
      </c>
      <c r="N6" s="1">
        <v>4.7753376000000004E-3</v>
      </c>
      <c r="O6" s="1">
        <v>7.0115313100000007E-2</v>
      </c>
      <c r="P6" s="1">
        <v>0.41359139029999997</v>
      </c>
      <c r="Q6" s="1">
        <v>1.6748492E-3</v>
      </c>
      <c r="R6" s="1">
        <v>7.4486263100000005E-2</v>
      </c>
      <c r="S6" s="1">
        <v>0.27853844059999999</v>
      </c>
      <c r="T6" s="1">
        <v>4.0466581999999999E-3</v>
      </c>
      <c r="U6" s="1">
        <v>3.7087155000000002E-3</v>
      </c>
      <c r="V6" s="1">
        <v>5.2379328999999997E-3</v>
      </c>
      <c r="W6" s="1">
        <v>2.00222636E-2</v>
      </c>
      <c r="X6" s="1">
        <v>5.2393880800000001E-2</v>
      </c>
      <c r="Y6" s="1">
        <v>4.0886013499999999E-2</v>
      </c>
      <c r="AA6" s="1">
        <f t="shared" si="3"/>
        <v>4.6492098214228672E-2</v>
      </c>
      <c r="AB6" s="1">
        <f t="shared" si="1"/>
        <v>1.662682549611558E-2</v>
      </c>
      <c r="AC6" s="1">
        <f t="shared" si="1"/>
        <v>8.5988557609717794E-3</v>
      </c>
      <c r="AD6" s="1">
        <f t="shared" si="1"/>
        <v>4.6933616108408354E-3</v>
      </c>
      <c r="AE6" s="1">
        <f t="shared" si="1"/>
        <v>4.0897542130701771E-2</v>
      </c>
      <c r="AF6" s="1">
        <f t="shared" si="1"/>
        <v>1.9805762391052164E-2</v>
      </c>
      <c r="AG6" s="1">
        <f t="shared" si="1"/>
        <v>7.6385016491573405E-3</v>
      </c>
      <c r="AH6" s="1">
        <f t="shared" si="1"/>
        <v>1.4520362259458752E-2</v>
      </c>
      <c r="AI6" s="1">
        <f t="shared" si="1"/>
        <v>2.5520791876053536E-2</v>
      </c>
      <c r="AJ6" s="1">
        <f t="shared" si="1"/>
        <v>0.18633944207660599</v>
      </c>
      <c r="AK6" s="1">
        <f t="shared" si="1"/>
        <v>0.36515023179934775</v>
      </c>
      <c r="AL6" s="1">
        <f t="shared" si="1"/>
        <v>1.0705689928796855E-2</v>
      </c>
      <c r="AM6" s="1">
        <f t="shared" si="1"/>
        <v>0.19345129494942503</v>
      </c>
      <c r="AN6" s="1">
        <f t="shared" si="1"/>
        <v>0.35602761245964176</v>
      </c>
      <c r="AO6" s="1">
        <f t="shared" si="1"/>
        <v>2.2296535827731181E-2</v>
      </c>
      <c r="AP6" s="1">
        <f t="shared" si="1"/>
        <v>2.0757939109166047E-2</v>
      </c>
      <c r="AQ6" s="1">
        <f t="shared" si="1"/>
        <v>2.7508724464060438E-2</v>
      </c>
      <c r="AR6" s="1">
        <f t="shared" si="2"/>
        <v>7.830527983684496E-2</v>
      </c>
      <c r="AS6" s="1">
        <f t="shared" si="2"/>
        <v>0.15450774548093008</v>
      </c>
      <c r="AT6" s="1">
        <f t="shared" si="2"/>
        <v>0.13071124584135077</v>
      </c>
      <c r="AV6" s="1">
        <f t="shared" si="4"/>
        <v>0.28952643207200551</v>
      </c>
      <c r="AW6" s="1">
        <f t="shared" si="5"/>
        <v>8.4656851483042566E-3</v>
      </c>
    </row>
    <row r="7" spans="1:49" x14ac:dyDescent="0.2">
      <c r="A7" s="1" t="s">
        <v>161</v>
      </c>
      <c r="B7" s="1">
        <f t="shared" si="0"/>
        <v>10.397946266547532</v>
      </c>
      <c r="C7" s="1">
        <v>0</v>
      </c>
      <c r="D7" s="1">
        <v>3.6999999999999998E-2</v>
      </c>
      <c r="F7" s="1">
        <v>0.13358317810000001</v>
      </c>
      <c r="G7" s="1">
        <v>2.8478959000000002E-2</v>
      </c>
      <c r="H7" s="1">
        <v>2.1389162900000001E-2</v>
      </c>
      <c r="I7" s="1">
        <v>0.1125775537</v>
      </c>
      <c r="J7" s="1">
        <v>1.0514541000000001E-3</v>
      </c>
      <c r="K7" s="1">
        <v>5.6584432300000001E-2</v>
      </c>
      <c r="L7" s="1">
        <v>0.2099572968</v>
      </c>
      <c r="M7" s="1">
        <v>2.0755187000000001E-2</v>
      </c>
      <c r="N7" s="1">
        <v>1.2133048800000001E-2</v>
      </c>
      <c r="O7" s="1">
        <v>7.3526522000000004E-3</v>
      </c>
      <c r="P7" s="1">
        <v>1.3327824E-2</v>
      </c>
      <c r="Q7" s="1">
        <v>7.7177201299999998E-2</v>
      </c>
      <c r="R7" s="1">
        <v>3.0571689000000002E-3</v>
      </c>
      <c r="S7" s="1">
        <v>1.6793591999999999E-3</v>
      </c>
      <c r="T7" s="1">
        <v>0.18901951310000001</v>
      </c>
      <c r="U7" s="1">
        <v>4.84054108E-2</v>
      </c>
      <c r="V7" s="1">
        <v>3.7331818000000003E-2</v>
      </c>
      <c r="W7" s="1">
        <v>9.2669949999999997E-4</v>
      </c>
      <c r="X7" s="1">
        <v>2.6946424999999999E-3</v>
      </c>
      <c r="Y7" s="1">
        <v>2.2517437899999999E-2</v>
      </c>
      <c r="AA7" s="1">
        <f t="shared" si="3"/>
        <v>0.26890707034270561</v>
      </c>
      <c r="AB7" s="1">
        <f t="shared" si="1"/>
        <v>0.10134493144774569</v>
      </c>
      <c r="AC7" s="1">
        <f t="shared" si="1"/>
        <v>8.223856983339746E-2</v>
      </c>
      <c r="AD7" s="1">
        <f t="shared" si="1"/>
        <v>0.245882090508491</v>
      </c>
      <c r="AE7" s="1">
        <f t="shared" si="1"/>
        <v>7.2104318853308683E-3</v>
      </c>
      <c r="AF7" s="1">
        <f t="shared" si="1"/>
        <v>0.16251169930164786</v>
      </c>
      <c r="AG7" s="1">
        <f t="shared" si="1"/>
        <v>0.32771208134054497</v>
      </c>
      <c r="AH7" s="1">
        <f t="shared" si="1"/>
        <v>8.0425500481329751E-2</v>
      </c>
      <c r="AI7" s="1">
        <f t="shared" si="1"/>
        <v>5.3528854581338797E-2</v>
      </c>
      <c r="AJ7" s="1">
        <f t="shared" si="1"/>
        <v>3.6121331724239945E-2</v>
      </c>
      <c r="AK7" s="1">
        <f t="shared" si="1"/>
        <v>5.7548229894252227E-2</v>
      </c>
      <c r="AL7" s="1">
        <f t="shared" si="1"/>
        <v>0.19770106920488376</v>
      </c>
      <c r="AM7" s="1">
        <f t="shared" si="1"/>
        <v>1.7701821099267479E-2</v>
      </c>
      <c r="AN7" s="1">
        <f t="shared" si="1"/>
        <v>1.0730001927007302E-2</v>
      </c>
      <c r="AO7" s="1">
        <f t="shared" si="1"/>
        <v>0.31488855675993649</v>
      </c>
      <c r="AP7" s="1">
        <f t="shared" si="1"/>
        <v>0.14657853870079915</v>
      </c>
      <c r="AQ7" s="1">
        <f t="shared" si="1"/>
        <v>0.12274363108280759</v>
      </c>
      <c r="AR7" s="1">
        <f t="shared" si="2"/>
        <v>6.4719592243662185E-3</v>
      </c>
      <c r="AS7" s="1">
        <f t="shared" si="2"/>
        <v>1.5942824694737109E-2</v>
      </c>
      <c r="AT7" s="1">
        <f t="shared" si="2"/>
        <v>8.5419118241437289E-2</v>
      </c>
      <c r="AV7" s="1">
        <f t="shared" si="4"/>
        <v>0</v>
      </c>
      <c r="AW7" s="1">
        <f t="shared" si="5"/>
        <v>0.38472401186225863</v>
      </c>
    </row>
    <row r="8" spans="1:49" x14ac:dyDescent="0.2">
      <c r="A8" s="1" t="s">
        <v>162</v>
      </c>
      <c r="B8" s="1">
        <f t="shared" si="0"/>
        <v>10.891799937426637</v>
      </c>
      <c r="C8" s="1">
        <v>0.1027</v>
      </c>
      <c r="D8" s="1">
        <v>5.0000000000000001E-4</v>
      </c>
      <c r="F8" s="1">
        <v>4.0827737400000001E-2</v>
      </c>
      <c r="G8" s="1">
        <v>1.24491768E-2</v>
      </c>
      <c r="H8" s="1">
        <v>8.0464869000000001E-3</v>
      </c>
      <c r="I8" s="1">
        <v>3.0634897999999998E-3</v>
      </c>
      <c r="J8" s="1">
        <v>1.5391841E-2</v>
      </c>
      <c r="K8" s="1">
        <v>1.02922098E-2</v>
      </c>
      <c r="L8" s="1">
        <v>6.6010879999999997E-3</v>
      </c>
      <c r="M8" s="1">
        <v>5.8113137E-3</v>
      </c>
      <c r="N8" s="1">
        <v>2.4521176400000001E-2</v>
      </c>
      <c r="O8" s="1">
        <v>0.14875145470000001</v>
      </c>
      <c r="P8" s="1">
        <v>0.16378021600000001</v>
      </c>
      <c r="Q8" s="1">
        <v>7.5923231999999998E-3</v>
      </c>
      <c r="R8" s="1">
        <v>3.8552735900000003E-2</v>
      </c>
      <c r="S8" s="1">
        <v>0.1575049888</v>
      </c>
      <c r="T8" s="1">
        <v>5.8352224000000003E-3</v>
      </c>
      <c r="U8" s="1">
        <v>1.5157861700000001E-2</v>
      </c>
      <c r="V8" s="1">
        <v>3.3222036199999999E-2</v>
      </c>
      <c r="W8" s="1">
        <v>2.6493710899999998E-2</v>
      </c>
      <c r="X8" s="1">
        <v>0.1213342989</v>
      </c>
      <c r="Y8" s="1">
        <v>0.1547706314</v>
      </c>
      <c r="AA8" s="1">
        <f t="shared" si="3"/>
        <v>0.13058317360751215</v>
      </c>
      <c r="AB8" s="1">
        <f t="shared" si="1"/>
        <v>5.4603344057144516E-2</v>
      </c>
      <c r="AC8" s="1">
        <f t="shared" si="1"/>
        <v>3.8804341532657299E-2</v>
      </c>
      <c r="AD8" s="1">
        <f t="shared" si="1"/>
        <v>1.7732093361605219E-2</v>
      </c>
      <c r="AE8" s="1">
        <f t="shared" si="1"/>
        <v>6.4244277818729364E-2</v>
      </c>
      <c r="AF8" s="1">
        <f t="shared" si="1"/>
        <v>4.7100939578063418E-2</v>
      </c>
      <c r="AG8" s="1">
        <f t="shared" si="1"/>
        <v>3.314089957396113E-2</v>
      </c>
      <c r="AH8" s="1">
        <f t="shared" si="1"/>
        <v>2.9916344362772213E-2</v>
      </c>
      <c r="AI8" s="1">
        <f t="shared" si="1"/>
        <v>9.0929872413354595E-2</v>
      </c>
      <c r="AJ8" s="1">
        <f t="shared" si="1"/>
        <v>0.28344269209688594</v>
      </c>
      <c r="AK8" s="1">
        <f t="shared" si="1"/>
        <v>0.29631606320944481</v>
      </c>
      <c r="AL8" s="1">
        <f t="shared" si="1"/>
        <v>3.7055226595087844E-2</v>
      </c>
      <c r="AM8" s="1">
        <f t="shared" si="1"/>
        <v>0.12551722989329381</v>
      </c>
      <c r="AN8" s="1">
        <f t="shared" si="1"/>
        <v>0.29111617883164126</v>
      </c>
      <c r="AO8" s="1">
        <f t="shared" si="1"/>
        <v>3.0015467307175539E-2</v>
      </c>
      <c r="AP8" s="1">
        <f t="shared" si="1"/>
        <v>6.3499859272890077E-2</v>
      </c>
      <c r="AQ8" s="1">
        <f t="shared" si="1"/>
        <v>0.11310581365733791</v>
      </c>
      <c r="AR8" s="1">
        <f t="shared" si="2"/>
        <v>9.6194634549611274E-2</v>
      </c>
      <c r="AS8" s="1">
        <f t="shared" si="2"/>
        <v>0.255918999950905</v>
      </c>
      <c r="AT8" s="1">
        <f t="shared" si="2"/>
        <v>0.28877275512723277</v>
      </c>
      <c r="AV8" s="1">
        <f t="shared" si="4"/>
        <v>1.1185878535737155</v>
      </c>
      <c r="AW8" s="1">
        <f t="shared" si="5"/>
        <v>5.4458999687133185E-3</v>
      </c>
    </row>
    <row r="9" spans="1:49" x14ac:dyDescent="0.2">
      <c r="A9" s="1" t="s">
        <v>163</v>
      </c>
      <c r="B9" s="1">
        <f t="shared" si="0"/>
        <v>10.530294092649966</v>
      </c>
      <c r="C9" s="1">
        <v>7.9299999999999995E-2</v>
      </c>
      <c r="D9" s="1">
        <v>2.3E-3</v>
      </c>
      <c r="F9" s="1">
        <v>0.2469059247</v>
      </c>
      <c r="G9" s="1">
        <v>1.06278945E-2</v>
      </c>
      <c r="H9" s="1">
        <v>1.6892968099999999E-2</v>
      </c>
      <c r="I9" s="1">
        <v>2.7418265999999999E-3</v>
      </c>
      <c r="J9" s="1">
        <v>0.1039406309</v>
      </c>
      <c r="K9" s="1">
        <v>1.0398819700000001E-2</v>
      </c>
      <c r="L9" s="1">
        <v>5.4944755999999997E-3</v>
      </c>
      <c r="M9" s="1">
        <v>3.7326320900000001E-2</v>
      </c>
      <c r="N9" s="1">
        <v>8.5752319000000007E-3</v>
      </c>
      <c r="O9" s="1">
        <v>2.9240379300000001E-2</v>
      </c>
      <c r="P9" s="1">
        <v>5.3509118000000001E-2</v>
      </c>
      <c r="Q9" s="1">
        <v>5.6123053000000003E-3</v>
      </c>
      <c r="R9" s="1">
        <v>3.02246485E-2</v>
      </c>
      <c r="S9" s="1">
        <v>2.5177564E-2</v>
      </c>
      <c r="T9" s="1">
        <v>7.8098945999999997E-3</v>
      </c>
      <c r="U9" s="1">
        <v>0.16423522739999999</v>
      </c>
      <c r="V9" s="1">
        <v>0.1239889705</v>
      </c>
      <c r="W9" s="1">
        <v>5.3155876999999999E-3</v>
      </c>
      <c r="X9" s="1">
        <v>1.6395399299999999E-2</v>
      </c>
      <c r="Y9" s="1">
        <v>9.5586812500000007E-2</v>
      </c>
      <c r="AA9" s="1">
        <f t="shared" si="3"/>
        <v>0.34535914035428267</v>
      </c>
      <c r="AB9" s="1">
        <f t="shared" si="1"/>
        <v>4.8296055912230199E-2</v>
      </c>
      <c r="AC9" s="1">
        <f t="shared" si="1"/>
        <v>6.8937801183359099E-2</v>
      </c>
      <c r="AD9" s="1">
        <f t="shared" si="1"/>
        <v>1.6174394123661104E-2</v>
      </c>
      <c r="AE9" s="1">
        <f t="shared" si="1"/>
        <v>0.23531487374838569</v>
      </c>
      <c r="AF9" s="1">
        <f t="shared" si="1"/>
        <v>4.7481665560340357E-2</v>
      </c>
      <c r="AG9" s="1">
        <f t="shared" si="1"/>
        <v>2.8593317658804455E-2</v>
      </c>
      <c r="AH9" s="1">
        <f t="shared" si="1"/>
        <v>0.12273105381192584</v>
      </c>
      <c r="AI9" s="1">
        <f t="shared" si="1"/>
        <v>4.080847593861911E-2</v>
      </c>
      <c r="AJ9" s="1">
        <f t="shared" si="1"/>
        <v>0.10328300438119264</v>
      </c>
      <c r="AK9" s="1">
        <f t="shared" si="1"/>
        <v>0.1566695183401571</v>
      </c>
      <c r="AL9" s="1">
        <f t="shared" si="1"/>
        <v>2.9087420646381507E-2</v>
      </c>
      <c r="AM9" s="1">
        <f t="shared" si="1"/>
        <v>0.10575899236726513</v>
      </c>
      <c r="AN9" s="1">
        <f t="shared" si="1"/>
        <v>9.2698805452387054E-2</v>
      </c>
      <c r="AO9" s="1">
        <f t="shared" si="1"/>
        <v>3.7896449922735109E-2</v>
      </c>
      <c r="AP9" s="1">
        <f t="shared" si="1"/>
        <v>0.29668364056953717</v>
      </c>
      <c r="AQ9" s="1">
        <f t="shared" si="1"/>
        <v>0.25883474567690057</v>
      </c>
      <c r="AR9" s="1">
        <f t="shared" si="2"/>
        <v>2.7838326533140917E-2</v>
      </c>
      <c r="AS9" s="1">
        <f t="shared" si="2"/>
        <v>6.7397461681239015E-2</v>
      </c>
      <c r="AT9" s="1">
        <f t="shared" si="2"/>
        <v>0.22441111091991831</v>
      </c>
      <c r="AV9" s="1">
        <f t="shared" si="4"/>
        <v>0.83505232154714226</v>
      </c>
      <c r="AW9" s="1">
        <f t="shared" si="5"/>
        <v>2.4219676413094922E-2</v>
      </c>
    </row>
    <row r="10" spans="1:49" x14ac:dyDescent="0.2">
      <c r="A10" s="1" t="s">
        <v>164</v>
      </c>
      <c r="B10" s="1">
        <f t="shared" si="0"/>
        <v>14.280015328108261</v>
      </c>
      <c r="C10" s="1">
        <v>6.3700000000000007E-2</v>
      </c>
      <c r="D10" s="1">
        <v>2.58E-2</v>
      </c>
      <c r="F10" s="1">
        <v>5.49428629E-2</v>
      </c>
      <c r="G10" s="1">
        <v>0.1305426495</v>
      </c>
      <c r="H10" s="1">
        <v>2.0295753199999999E-2</v>
      </c>
      <c r="I10" s="1">
        <v>9.2915273999999992E-3</v>
      </c>
      <c r="J10" s="1">
        <v>9.9280995000000007E-3</v>
      </c>
      <c r="K10" s="1">
        <v>9.0603634399999994E-2</v>
      </c>
      <c r="L10" s="1">
        <v>4.1708505399999998E-2</v>
      </c>
      <c r="M10" s="1">
        <v>1.0556386900000001E-2</v>
      </c>
      <c r="N10" s="1">
        <v>3.6351247000000003E-2</v>
      </c>
      <c r="O10" s="1">
        <v>5.69584863E-2</v>
      </c>
      <c r="P10" s="1">
        <v>0.1681833183</v>
      </c>
      <c r="Q10" s="1">
        <v>0.1152521806</v>
      </c>
      <c r="R10" s="1">
        <v>5.9232836300000001E-2</v>
      </c>
      <c r="S10" s="1">
        <v>2.4386014899999999E-2</v>
      </c>
      <c r="T10" s="1">
        <v>8.3055410999999992E-3</v>
      </c>
      <c r="U10" s="1">
        <v>2.83778833E-2</v>
      </c>
      <c r="V10" s="1">
        <v>4.1259401899999999E-2</v>
      </c>
      <c r="W10" s="1">
        <v>9.6355359000000005E-3</v>
      </c>
      <c r="X10" s="1">
        <v>2.4978047199999999E-2</v>
      </c>
      <c r="Y10" s="1">
        <v>5.9210087799999998E-2</v>
      </c>
      <c r="AA10" s="1">
        <f t="shared" si="3"/>
        <v>0.15941460086011627</v>
      </c>
      <c r="AB10" s="1">
        <f t="shared" si="1"/>
        <v>0.26579205202245404</v>
      </c>
      <c r="AC10" s="1">
        <f t="shared" si="1"/>
        <v>7.9099524181977868E-2</v>
      </c>
      <c r="AD10" s="1">
        <f t="shared" si="1"/>
        <v>4.3471826285104799E-2</v>
      </c>
      <c r="AE10" s="1">
        <f t="shared" si="1"/>
        <v>4.5792229215086959E-2</v>
      </c>
      <c r="AF10" s="1">
        <f t="shared" si="1"/>
        <v>0.2175629693892466</v>
      </c>
      <c r="AG10" s="1">
        <f t="shared" si="1"/>
        <v>0.13251001561249665</v>
      </c>
      <c r="AH10" s="1">
        <f t="shared" si="1"/>
        <v>4.8042372340116823E-2</v>
      </c>
      <c r="AI10" s="1">
        <f t="shared" si="1"/>
        <v>0.12048718131261622</v>
      </c>
      <c r="AJ10" s="1">
        <f t="shared" si="1"/>
        <v>0.16321070275140112</v>
      </c>
      <c r="AK10" s="1">
        <f t="shared" si="1"/>
        <v>0.29982052163753997</v>
      </c>
      <c r="AL10" s="1">
        <f t="shared" si="1"/>
        <v>0.24901762746263859</v>
      </c>
      <c r="AM10" s="1">
        <f t="shared" si="1"/>
        <v>0.16740853459157162</v>
      </c>
      <c r="AN10" s="1">
        <f t="shared" si="1"/>
        <v>9.0563452386661414E-2</v>
      </c>
      <c r="AO10" s="1">
        <f t="shared" si="1"/>
        <v>3.9790455272819457E-2</v>
      </c>
      <c r="AP10" s="1">
        <f t="shared" si="1"/>
        <v>0.10108614061996929</v>
      </c>
      <c r="AQ10" s="1">
        <f t="shared" si="1"/>
        <v>0.13152986812098799</v>
      </c>
      <c r="AR10" s="1">
        <f t="shared" si="2"/>
        <v>4.4731022856568103E-2</v>
      </c>
      <c r="AS10" s="1">
        <f t="shared" si="2"/>
        <v>9.2162948278637108E-2</v>
      </c>
      <c r="AT10" s="1">
        <f t="shared" si="2"/>
        <v>0.16736698510978795</v>
      </c>
      <c r="AV10" s="1">
        <f t="shared" si="4"/>
        <v>0.90963697640049634</v>
      </c>
      <c r="AW10" s="1">
        <f t="shared" si="5"/>
        <v>0.36842439546519312</v>
      </c>
    </row>
    <row r="11" spans="1:49" x14ac:dyDescent="0.2">
      <c r="A11" s="1" t="s">
        <v>165</v>
      </c>
      <c r="B11" s="1">
        <f t="shared" si="0"/>
        <v>13.255928825985746</v>
      </c>
      <c r="C11" s="1">
        <v>5.79E-2</v>
      </c>
      <c r="D11" s="1">
        <v>8.3000000000000001E-3</v>
      </c>
      <c r="F11" s="1">
        <v>4.6277330300000002E-2</v>
      </c>
      <c r="G11" s="1">
        <v>3.62984274E-2</v>
      </c>
      <c r="H11" s="1">
        <v>4.1236519300000003E-2</v>
      </c>
      <c r="I11" s="1">
        <v>1.82504174E-2</v>
      </c>
      <c r="J11" s="1">
        <v>1.7272711699999999E-2</v>
      </c>
      <c r="K11" s="1">
        <v>3.4899085199999999E-2</v>
      </c>
      <c r="L11" s="1">
        <v>2.2426625799999999E-2</v>
      </c>
      <c r="M11" s="1">
        <v>1.6097139699999999E-2</v>
      </c>
      <c r="N11" s="1">
        <v>0.1357852215</v>
      </c>
      <c r="O11" s="1">
        <v>1.64966886E-2</v>
      </c>
      <c r="P11" s="1">
        <v>5.9893612700000001E-2</v>
      </c>
      <c r="Q11" s="1">
        <v>2.3939624100000001E-2</v>
      </c>
      <c r="R11" s="1">
        <v>1.6450712900000001E-2</v>
      </c>
      <c r="S11" s="1">
        <v>0.13363208539999999</v>
      </c>
      <c r="T11" s="1">
        <v>1.17413009E-2</v>
      </c>
      <c r="U11" s="1">
        <v>4.5415640100000002E-2</v>
      </c>
      <c r="V11" s="1">
        <v>3.04387749E-2</v>
      </c>
      <c r="W11" s="1">
        <v>3.3033841000000001E-2</v>
      </c>
      <c r="X11" s="1">
        <v>0.2350163763</v>
      </c>
      <c r="Y11" s="1">
        <v>2.5397864900000001E-2</v>
      </c>
      <c r="AA11" s="1">
        <f t="shared" si="3"/>
        <v>0.14221500554542482</v>
      </c>
      <c r="AB11" s="1">
        <f t="shared" si="1"/>
        <v>0.12036489054148471</v>
      </c>
      <c r="AC11" s="1">
        <f t="shared" si="1"/>
        <v>0.13147979747695732</v>
      </c>
      <c r="AD11" s="1">
        <f t="shared" si="1"/>
        <v>7.3066774824679714E-2</v>
      </c>
      <c r="AE11" s="1">
        <f t="shared" si="1"/>
        <v>7.0103500653182813E-2</v>
      </c>
      <c r="AF11" s="1">
        <f t="shared" si="1"/>
        <v>0.11709671428553672</v>
      </c>
      <c r="AG11" s="1">
        <f t="shared" si="1"/>
        <v>8.5165254427806092E-2</v>
      </c>
      <c r="AH11" s="1">
        <f t="shared" si="1"/>
        <v>6.6466919762812701E-2</v>
      </c>
      <c r="AI11" s="1">
        <f t="shared" si="1"/>
        <v>0.27111975762744056</v>
      </c>
      <c r="AJ11" s="1">
        <f t="shared" si="1"/>
        <v>6.7712235592675779E-2</v>
      </c>
      <c r="AK11" s="1">
        <f t="shared" si="1"/>
        <v>0.16861162476104596</v>
      </c>
      <c r="AL11" s="1">
        <f t="shared" si="1"/>
        <v>8.9347950579071952E-2</v>
      </c>
      <c r="AM11" s="1">
        <f t="shared" si="1"/>
        <v>6.756943551038723E-2</v>
      </c>
      <c r="AN11" s="1">
        <f t="shared" si="1"/>
        <v>0.26895660599886478</v>
      </c>
      <c r="AO11" s="1">
        <f t="shared" si="1"/>
        <v>5.2185886881903759E-2</v>
      </c>
      <c r="AP11" s="1">
        <f t="shared" si="1"/>
        <v>0.1404205602954427</v>
      </c>
      <c r="AQ11" s="1">
        <f t="shared" si="1"/>
        <v>0.10629335841680269</v>
      </c>
      <c r="AR11" s="1">
        <f t="shared" si="2"/>
        <v>0.11265275636623701</v>
      </c>
      <c r="AS11" s="1">
        <f t="shared" si="2"/>
        <v>0.34032723352885547</v>
      </c>
      <c r="AT11" s="1">
        <f t="shared" si="2"/>
        <v>9.3288647840849753E-2</v>
      </c>
      <c r="AV11" s="1">
        <f t="shared" si="4"/>
        <v>0.7675182790245747</v>
      </c>
      <c r="AW11" s="1">
        <f t="shared" si="5"/>
        <v>0.1100242092556817</v>
      </c>
    </row>
    <row r="12" spans="1:49" x14ac:dyDescent="0.2">
      <c r="A12" s="1" t="s">
        <v>166</v>
      </c>
      <c r="B12" s="1">
        <f t="shared" si="0"/>
        <v>11.631075110903581</v>
      </c>
      <c r="C12" s="1">
        <v>3.8199999999999998E-2</v>
      </c>
      <c r="D12" s="1">
        <v>1.5E-3</v>
      </c>
      <c r="F12" s="1">
        <v>4.7437995500000003E-2</v>
      </c>
      <c r="G12" s="1">
        <v>4.1017993500000002E-2</v>
      </c>
      <c r="H12" s="1">
        <v>2.2245398199999999E-2</v>
      </c>
      <c r="I12" s="1">
        <v>1.1211695799999999E-2</v>
      </c>
      <c r="J12" s="1">
        <v>8.2332446999999996E-3</v>
      </c>
      <c r="K12" s="1">
        <v>3.7405141400000001E-2</v>
      </c>
      <c r="L12" s="1">
        <v>3.8810085299999998E-2</v>
      </c>
      <c r="M12" s="1">
        <v>5.5998597999999998E-3</v>
      </c>
      <c r="N12" s="1">
        <v>1.4915657000000001E-2</v>
      </c>
      <c r="O12" s="1">
        <v>0.18321738400000001</v>
      </c>
      <c r="P12" s="1">
        <v>0.1100691114</v>
      </c>
      <c r="Q12" s="1">
        <v>4.6785054499999999E-2</v>
      </c>
      <c r="R12" s="1">
        <v>3.5644379099999998E-2</v>
      </c>
      <c r="S12" s="1">
        <v>1.16643783E-2</v>
      </c>
      <c r="T12" s="1">
        <v>1.00244663E-2</v>
      </c>
      <c r="U12" s="1">
        <v>3.171711E-2</v>
      </c>
      <c r="V12" s="1">
        <v>0.1114352326</v>
      </c>
      <c r="W12" s="1">
        <v>2.6685585999999999E-3</v>
      </c>
      <c r="X12" s="1">
        <v>9.9660085999999995E-3</v>
      </c>
      <c r="Y12" s="1">
        <v>0.21993124519999999</v>
      </c>
      <c r="AA12" s="1">
        <f t="shared" si="3"/>
        <v>0.14460674919374364</v>
      </c>
      <c r="AB12" s="1">
        <f t="shared" si="1"/>
        <v>0.13100098879123223</v>
      </c>
      <c r="AC12" s="1">
        <f t="shared" si="1"/>
        <v>8.4657534839031767E-2</v>
      </c>
      <c r="AD12" s="1">
        <f t="shared" si="1"/>
        <v>5.0349458582802445E-2</v>
      </c>
      <c r="AE12" s="1">
        <f t="shared" si="1"/>
        <v>3.9516076165872667E-2</v>
      </c>
      <c r="AF12" s="1">
        <f t="shared" si="1"/>
        <v>0.12291131641045795</v>
      </c>
      <c r="AG12" s="1">
        <f t="shared" si="1"/>
        <v>0.12609688316327014</v>
      </c>
      <c r="AH12" s="1">
        <f t="shared" si="1"/>
        <v>2.9035349877781658E-2</v>
      </c>
      <c r="AI12" s="1">
        <f t="shared" si="1"/>
        <v>6.2725465872399661E-2</v>
      </c>
      <c r="AJ12" s="1">
        <f t="shared" si="1"/>
        <v>0.31093491355634512</v>
      </c>
      <c r="AK12" s="1">
        <f t="shared" si="1"/>
        <v>0.24288365520400648</v>
      </c>
      <c r="AL12" s="1">
        <f t="shared" si="1"/>
        <v>0.14326479506376275</v>
      </c>
      <c r="AM12" s="1">
        <f t="shared" si="1"/>
        <v>0.11884419895193112</v>
      </c>
      <c r="AN12" s="1">
        <f t="shared" si="1"/>
        <v>5.1920663482764473E-2</v>
      </c>
      <c r="AO12" s="1">
        <f t="shared" si="1"/>
        <v>4.613987712958996E-2</v>
      </c>
      <c r="AP12" s="1">
        <f t="shared" si="1"/>
        <v>0.10945254305743819</v>
      </c>
      <c r="AQ12" s="1">
        <f t="shared" si="1"/>
        <v>0.24452363807369384</v>
      </c>
      <c r="AR12" s="1">
        <f t="shared" si="2"/>
        <v>1.5814456813852792E-2</v>
      </c>
      <c r="AS12" s="1">
        <f t="shared" si="2"/>
        <v>4.5929099241688774E-2</v>
      </c>
      <c r="AT12" s="1">
        <f t="shared" si="2"/>
        <v>0.33307274168431222</v>
      </c>
      <c r="AV12" s="1">
        <f t="shared" si="4"/>
        <v>0.44430706923651675</v>
      </c>
      <c r="AW12" s="1">
        <f t="shared" si="5"/>
        <v>1.744661266635537E-2</v>
      </c>
    </row>
    <row r="13" spans="1:49" x14ac:dyDescent="0.2">
      <c r="A13" s="1" t="s">
        <v>167</v>
      </c>
      <c r="B13" s="1">
        <f t="shared" si="0"/>
        <v>5.844819656423013</v>
      </c>
      <c r="C13" s="1">
        <v>3.6799999999999999E-2</v>
      </c>
      <c r="D13" s="1">
        <v>1.1000000000000001E-3</v>
      </c>
      <c r="F13" s="1">
        <v>2.1360769599999999E-2</v>
      </c>
      <c r="G13" s="1">
        <v>6.9976153999999997E-3</v>
      </c>
      <c r="H13" s="1">
        <v>3.9878995999999998E-3</v>
      </c>
      <c r="I13" s="1">
        <v>1.2941246E-3</v>
      </c>
      <c r="J13" s="1">
        <v>6.1024857999999998E-3</v>
      </c>
      <c r="K13" s="1">
        <v>1.39566033E-2</v>
      </c>
      <c r="L13" s="1">
        <v>3.6297282000000001E-3</v>
      </c>
      <c r="M13" s="1">
        <v>3.0017014E-3</v>
      </c>
      <c r="N13" s="1">
        <v>3.8425894000000001E-3</v>
      </c>
      <c r="O13" s="1">
        <v>0.13094657849999999</v>
      </c>
      <c r="P13" s="1">
        <v>0.45669882029999997</v>
      </c>
      <c r="Q13" s="1">
        <v>5.456776E-3</v>
      </c>
      <c r="R13" s="1">
        <v>0.1947837355</v>
      </c>
      <c r="S13" s="1">
        <v>3.7180816899999997E-2</v>
      </c>
      <c r="T13" s="1">
        <v>4.0747281999999998E-3</v>
      </c>
      <c r="U13" s="1">
        <v>7.6991487000000001E-3</v>
      </c>
      <c r="V13" s="1">
        <v>1.9801871799999999E-2</v>
      </c>
      <c r="W13" s="1">
        <v>3.4086390999999998E-3</v>
      </c>
      <c r="X13" s="1">
        <v>6.4545692000000003E-3</v>
      </c>
      <c r="Y13" s="1">
        <v>6.9320798599999997E-2</v>
      </c>
      <c r="AA13" s="1">
        <f t="shared" si="3"/>
        <v>8.2157775706849151E-2</v>
      </c>
      <c r="AB13" s="1">
        <f t="shared" si="1"/>
        <v>3.4723468087379306E-2</v>
      </c>
      <c r="AC13" s="1">
        <f t="shared" si="1"/>
        <v>2.2031113864814909E-2</v>
      </c>
      <c r="AD13" s="1">
        <f t="shared" si="1"/>
        <v>8.6058260914068565E-3</v>
      </c>
      <c r="AE13" s="1">
        <f t="shared" si="1"/>
        <v>3.1116935645019456E-2</v>
      </c>
      <c r="AF13" s="1">
        <f t="shared" si="1"/>
        <v>5.9619853257462239E-2</v>
      </c>
      <c r="AG13" s="1">
        <f t="shared" si="1"/>
        <v>2.0393981824833589E-2</v>
      </c>
      <c r="AH13" s="1">
        <f t="shared" si="1"/>
        <v>1.7435610764456655E-2</v>
      </c>
      <c r="AI13" s="1">
        <f t="shared" si="1"/>
        <v>2.1370979086072422E-2</v>
      </c>
      <c r="AJ13" s="1">
        <f t="shared" si="1"/>
        <v>0.26620992051841069</v>
      </c>
      <c r="AK13" s="1">
        <f t="shared" si="1"/>
        <v>0.35792908793382922</v>
      </c>
      <c r="AL13" s="1">
        <f t="shared" si="1"/>
        <v>2.8434698451013981E-2</v>
      </c>
      <c r="AM13" s="1">
        <f t="shared" si="1"/>
        <v>0.31863997038479602</v>
      </c>
      <c r="AN13" s="1">
        <f t="shared" si="1"/>
        <v>0.12239784846388881</v>
      </c>
      <c r="AO13" s="1">
        <f t="shared" si="1"/>
        <v>2.2423030575998416E-2</v>
      </c>
      <c r="AP13" s="1">
        <f t="shared" si="1"/>
        <v>3.7469027487679267E-2</v>
      </c>
      <c r="AQ13" s="1">
        <f t="shared" si="1"/>
        <v>7.7662521605783977E-2</v>
      </c>
      <c r="AR13" s="1">
        <f t="shared" si="2"/>
        <v>1.9365985885012201E-2</v>
      </c>
      <c r="AS13" s="1">
        <f t="shared" si="2"/>
        <v>3.2550179448176592E-2</v>
      </c>
      <c r="AT13" s="1">
        <f t="shared" si="2"/>
        <v>0.18501792503204026</v>
      </c>
      <c r="AV13" s="1">
        <f t="shared" si="4"/>
        <v>0.21508936335636689</v>
      </c>
      <c r="AW13" s="1">
        <f t="shared" si="5"/>
        <v>6.4293016220653143E-3</v>
      </c>
    </row>
    <row r="14" spans="1:49" x14ac:dyDescent="0.2">
      <c r="A14" s="1" t="s">
        <v>168</v>
      </c>
      <c r="B14" s="1">
        <f t="shared" si="0"/>
        <v>7.9356963395086337</v>
      </c>
      <c r="C14" s="1">
        <v>1.95E-2</v>
      </c>
      <c r="D14" s="1">
        <v>2.12E-2</v>
      </c>
      <c r="F14" s="1">
        <v>9.1963204399999998E-2</v>
      </c>
      <c r="G14" s="1">
        <v>1.60004872E-2</v>
      </c>
      <c r="H14" s="1">
        <v>7.6468238600000002E-2</v>
      </c>
      <c r="I14" s="1">
        <v>3.0671736000000002E-2</v>
      </c>
      <c r="J14" s="1">
        <v>1.1703101400000001E-2</v>
      </c>
      <c r="K14" s="1">
        <v>1.60060006E-2</v>
      </c>
      <c r="L14" s="1">
        <v>1.7190765399999999E-2</v>
      </c>
      <c r="M14" s="1">
        <v>3.70684649E-2</v>
      </c>
      <c r="N14" s="1">
        <v>1.0079269700000001E-2</v>
      </c>
      <c r="O14" s="1">
        <v>9.3123713000000004E-3</v>
      </c>
      <c r="P14" s="1">
        <v>9.7240969999999993E-3</v>
      </c>
      <c r="Q14" s="1">
        <v>2.0538590799999999E-2</v>
      </c>
      <c r="R14" s="1">
        <v>7.5767281999999997E-3</v>
      </c>
      <c r="S14" s="1">
        <v>4.1589440000000004E-3</v>
      </c>
      <c r="T14" s="1">
        <v>1.79686194E-2</v>
      </c>
      <c r="U14" s="1">
        <v>0.3254471625</v>
      </c>
      <c r="V14" s="1">
        <v>0.27443772579999998</v>
      </c>
      <c r="W14" s="1">
        <v>1.3887442E-3</v>
      </c>
      <c r="X14" s="1">
        <v>4.4739725000000003E-3</v>
      </c>
      <c r="Y14" s="1">
        <v>1.7821776099999999E-2</v>
      </c>
      <c r="AA14" s="1">
        <f t="shared" si="3"/>
        <v>0.21945793174224598</v>
      </c>
      <c r="AB14" s="1">
        <f t="shared" si="1"/>
        <v>6.6164192353606585E-2</v>
      </c>
      <c r="AC14" s="1">
        <f t="shared" si="1"/>
        <v>0.19659065042177731</v>
      </c>
      <c r="AD14" s="1">
        <f t="shared" si="1"/>
        <v>0.10687301711856502</v>
      </c>
      <c r="AE14" s="1">
        <f t="shared" si="1"/>
        <v>5.205424104735739E-2</v>
      </c>
      <c r="AF14" s="1">
        <f t="shared" si="1"/>
        <v>6.6181476663233721E-2</v>
      </c>
      <c r="AG14" s="1">
        <f t="shared" si="1"/>
        <v>6.9852662760644807E-2</v>
      </c>
      <c r="AH14" s="1">
        <f t="shared" si="1"/>
        <v>0.12214017199032177</v>
      </c>
      <c r="AI14" s="1">
        <f t="shared" si="1"/>
        <v>4.6337169261607823E-2</v>
      </c>
      <c r="AJ14" s="1">
        <f t="shared" si="1"/>
        <v>4.3548480383989313E-2</v>
      </c>
      <c r="AK14" s="1">
        <f t="shared" si="1"/>
        <v>4.5053182971728577E-2</v>
      </c>
      <c r="AL14" s="1">
        <f t="shared" si="1"/>
        <v>7.980166114250245E-2</v>
      </c>
      <c r="AM14" s="1">
        <f t="shared" si="1"/>
        <v>3.699469233545525E-2</v>
      </c>
      <c r="AN14" s="1">
        <f t="shared" si="1"/>
        <v>2.2801385871891011E-2</v>
      </c>
      <c r="AO14" s="1">
        <f t="shared" si="1"/>
        <v>7.2218188704369843E-2</v>
      </c>
      <c r="AP14" s="1">
        <f t="shared" si="1"/>
        <v>0.36533239082285912</v>
      </c>
      <c r="AQ14" s="1">
        <f t="shared" si="1"/>
        <v>0.35485646174953073</v>
      </c>
      <c r="AR14" s="1">
        <f t="shared" si="2"/>
        <v>9.1370416423740709E-3</v>
      </c>
      <c r="AS14" s="1">
        <f t="shared" si="2"/>
        <v>2.4201858328224177E-2</v>
      </c>
      <c r="AT14" s="1">
        <f t="shared" si="2"/>
        <v>7.1774248267426691E-2</v>
      </c>
      <c r="AV14" s="1">
        <f t="shared" si="4"/>
        <v>0.15474607862041836</v>
      </c>
      <c r="AW14" s="1">
        <f t="shared" si="5"/>
        <v>0.16823676239758303</v>
      </c>
    </row>
    <row r="15" spans="1:49" x14ac:dyDescent="0.2">
      <c r="A15" s="1" t="s">
        <v>169</v>
      </c>
      <c r="B15" s="1">
        <f t="shared" si="0"/>
        <v>5.2649469507694686</v>
      </c>
      <c r="C15" s="1">
        <v>2.4799999999999999E-2</v>
      </c>
      <c r="D15" s="1">
        <v>3.0000000000000001E-3</v>
      </c>
      <c r="F15" s="1">
        <v>0.46492461029999999</v>
      </c>
      <c r="G15" s="1">
        <v>4.3013249000000003E-3</v>
      </c>
      <c r="H15" s="1">
        <v>7.5304815000000001E-3</v>
      </c>
      <c r="I15" s="1">
        <v>5.0731691000000002E-3</v>
      </c>
      <c r="J15" s="1">
        <v>2.3332875199999999E-2</v>
      </c>
      <c r="K15" s="1">
        <v>4.3571321999999997E-3</v>
      </c>
      <c r="L15" s="1">
        <v>5.7994246999999999E-3</v>
      </c>
      <c r="M15" s="1">
        <v>0.1495242047</v>
      </c>
      <c r="N15" s="1">
        <v>2.3298425000000001E-3</v>
      </c>
      <c r="O15" s="1">
        <v>4.3361190000000003E-3</v>
      </c>
      <c r="P15" s="1">
        <v>5.5995530000000002E-3</v>
      </c>
      <c r="Q15" s="1">
        <v>2.8525398000000001E-3</v>
      </c>
      <c r="R15" s="1">
        <v>3.9313170000000001E-3</v>
      </c>
      <c r="S15" s="1">
        <v>2.5588185000000002E-3</v>
      </c>
      <c r="T15" s="1">
        <v>1.8646724600000001E-2</v>
      </c>
      <c r="U15" s="1">
        <v>0.21501947709999999</v>
      </c>
      <c r="V15" s="1">
        <v>4.7703015799999998E-2</v>
      </c>
      <c r="W15" s="1">
        <v>9.0380959999999998E-4</v>
      </c>
      <c r="X15" s="1">
        <v>2.0087184000000002E-3</v>
      </c>
      <c r="Y15" s="1">
        <v>2.9266842099999999E-2</v>
      </c>
      <c r="AA15" s="1">
        <f t="shared" si="3"/>
        <v>0.35607646747607763</v>
      </c>
      <c r="AB15" s="1">
        <f t="shared" si="1"/>
        <v>2.343719756385015E-2</v>
      </c>
      <c r="AC15" s="1">
        <f t="shared" si="1"/>
        <v>3.6814990056702572E-2</v>
      </c>
      <c r="AD15" s="1">
        <f t="shared" si="1"/>
        <v>2.6805558066814485E-2</v>
      </c>
      <c r="AE15" s="1">
        <f t="shared" si="1"/>
        <v>8.7682424119615021E-2</v>
      </c>
      <c r="AF15" s="1">
        <f t="shared" si="1"/>
        <v>2.3685114397687571E-2</v>
      </c>
      <c r="AG15" s="1">
        <f t="shared" si="1"/>
        <v>2.9867017231807749E-2</v>
      </c>
      <c r="AH15" s="1">
        <f t="shared" si="1"/>
        <v>0.28414039685751796</v>
      </c>
      <c r="AI15" s="1">
        <f t="shared" si="1"/>
        <v>1.4123399484044905E-2</v>
      </c>
      <c r="AJ15" s="1">
        <f t="shared" si="1"/>
        <v>2.3591850326292844E-2</v>
      </c>
      <c r="AK15" s="1">
        <f t="shared" si="1"/>
        <v>2.9034065907168709E-2</v>
      </c>
      <c r="AL15" s="1">
        <f t="shared" si="1"/>
        <v>1.6714586816129993E-2</v>
      </c>
      <c r="AM15" s="1">
        <f t="shared" si="1"/>
        <v>2.1774703097617081E-2</v>
      </c>
      <c r="AN15" s="1">
        <f t="shared" si="1"/>
        <v>1.5271565265482972E-2</v>
      </c>
      <c r="AO15" s="1">
        <f t="shared" si="1"/>
        <v>7.4252838095630408E-2</v>
      </c>
      <c r="AP15" s="1">
        <f t="shared" si="1"/>
        <v>0.33049066953791861</v>
      </c>
      <c r="AQ15" s="1">
        <f t="shared" si="1"/>
        <v>0.14514885978081668</v>
      </c>
      <c r="AR15" s="1">
        <f t="shared" si="2"/>
        <v>6.3347037296527771E-3</v>
      </c>
      <c r="AS15" s="1">
        <f t="shared" si="2"/>
        <v>1.2474660261017081E-2</v>
      </c>
      <c r="AT15" s="1">
        <f t="shared" si="2"/>
        <v>0.10335000163607044</v>
      </c>
      <c r="AV15" s="1">
        <f t="shared" si="4"/>
        <v>0.13057068437908281</v>
      </c>
      <c r="AW15" s="1">
        <f t="shared" si="5"/>
        <v>1.5794840852308405E-2</v>
      </c>
    </row>
    <row r="16" spans="1:49" x14ac:dyDescent="0.2">
      <c r="A16" s="1" t="s">
        <v>170</v>
      </c>
      <c r="B16" s="1">
        <f t="shared" si="0"/>
        <v>10.750993334655389</v>
      </c>
      <c r="C16" s="1">
        <v>1.1000000000000001E-3</v>
      </c>
      <c r="D16" s="1">
        <v>3.15E-2</v>
      </c>
      <c r="F16" s="1">
        <v>0.2051329382</v>
      </c>
      <c r="G16" s="1">
        <v>4.3966132900000003E-2</v>
      </c>
      <c r="H16" s="1">
        <v>3.3941839500000001E-2</v>
      </c>
      <c r="I16" s="1">
        <v>0.10709808649999999</v>
      </c>
      <c r="J16" s="1">
        <v>2.091594E-3</v>
      </c>
      <c r="K16" s="1">
        <v>8.2274234599999996E-2</v>
      </c>
      <c r="L16" s="1">
        <v>0.1989733497</v>
      </c>
      <c r="M16" s="1">
        <v>4.8757429300000002E-2</v>
      </c>
      <c r="N16" s="1">
        <v>1.27143076E-2</v>
      </c>
      <c r="O16" s="1">
        <v>5.8124693000000003E-3</v>
      </c>
      <c r="P16" s="1">
        <v>1.3347176699999999E-2</v>
      </c>
      <c r="Q16" s="1">
        <v>6.6778741200000005E-2</v>
      </c>
      <c r="R16" s="1">
        <v>4.3783405999999999E-3</v>
      </c>
      <c r="S16" s="1">
        <v>1.8235059000000001E-3</v>
      </c>
      <c r="T16" s="1">
        <v>1.10997761E-2</v>
      </c>
      <c r="U16" s="1">
        <v>8.7396160900000006E-2</v>
      </c>
      <c r="V16" s="1">
        <v>5.1978196099999999E-2</v>
      </c>
      <c r="W16" s="1">
        <v>7.3616030000000002E-4</v>
      </c>
      <c r="X16" s="1">
        <v>2.3821404000000002E-3</v>
      </c>
      <c r="Y16" s="1">
        <v>1.93174204E-2</v>
      </c>
      <c r="AA16" s="1">
        <f t="shared" si="3"/>
        <v>0.32495047836108126</v>
      </c>
      <c r="AB16" s="1">
        <f t="shared" si="3"/>
        <v>0.13736495633553833</v>
      </c>
      <c r="AC16" s="1">
        <f t="shared" si="3"/>
        <v>0.11482886876568191</v>
      </c>
      <c r="AD16" s="1">
        <f t="shared" si="3"/>
        <v>0.23925821423233243</v>
      </c>
      <c r="AE16" s="1">
        <f t="shared" si="3"/>
        <v>1.2904776949873825E-2</v>
      </c>
      <c r="AF16" s="1">
        <f t="shared" si="3"/>
        <v>0.20549613256222279</v>
      </c>
      <c r="AG16" s="1">
        <f t="shared" si="3"/>
        <v>0.32125926332373173</v>
      </c>
      <c r="AH16" s="1">
        <f t="shared" si="3"/>
        <v>0.1472912058962933</v>
      </c>
      <c r="AI16" s="1">
        <f t="shared" si="3"/>
        <v>5.5498300244498935E-2</v>
      </c>
      <c r="AJ16" s="1">
        <f t="shared" si="2"/>
        <v>2.9921137617311629E-2</v>
      </c>
      <c r="AK16" s="1">
        <f t="shared" si="2"/>
        <v>5.761242620088293E-2</v>
      </c>
      <c r="AL16" s="1">
        <f t="shared" si="2"/>
        <v>0.18072801485016718</v>
      </c>
      <c r="AM16" s="1">
        <f t="shared" si="2"/>
        <v>2.3779142080285514E-2</v>
      </c>
      <c r="AN16" s="1">
        <f t="shared" si="2"/>
        <v>1.1500841339535273E-2</v>
      </c>
      <c r="AO16" s="1">
        <f t="shared" si="2"/>
        <v>4.9958209060713327E-2</v>
      </c>
      <c r="AP16" s="1">
        <f t="shared" si="2"/>
        <v>0.21301100580925403</v>
      </c>
      <c r="AQ16" s="1">
        <f t="shared" si="2"/>
        <v>0.1536959369865355</v>
      </c>
      <c r="AR16" s="1">
        <f t="shared" si="2"/>
        <v>5.3107065349763463E-3</v>
      </c>
      <c r="AS16" s="1">
        <f t="shared" si="2"/>
        <v>1.4387546458634186E-2</v>
      </c>
      <c r="AT16" s="1">
        <f t="shared" si="2"/>
        <v>7.6240989918963761E-2</v>
      </c>
      <c r="AV16" s="1">
        <f t="shared" si="4"/>
        <v>1.1826092668120928E-2</v>
      </c>
      <c r="AW16" s="1">
        <f t="shared" si="5"/>
        <v>0.33865629004164477</v>
      </c>
    </row>
    <row r="17" spans="1:49" x14ac:dyDescent="0.2">
      <c r="A17" s="1" t="s">
        <v>171</v>
      </c>
      <c r="B17" s="1">
        <f t="shared" si="0"/>
        <v>7.7123719404656441</v>
      </c>
      <c r="C17" s="1">
        <v>5.7999999999999996E-3</v>
      </c>
      <c r="D17" s="1">
        <v>2.23E-2</v>
      </c>
      <c r="F17" s="1">
        <v>2.6368988999999999E-2</v>
      </c>
      <c r="G17" s="1">
        <v>1.3361362200000001E-2</v>
      </c>
      <c r="H17" s="1">
        <v>0.27271581350000001</v>
      </c>
      <c r="I17" s="1">
        <v>0.3117715371</v>
      </c>
      <c r="J17" s="1">
        <v>3.9462428999999999E-3</v>
      </c>
      <c r="K17" s="1">
        <v>2.18978778E-2</v>
      </c>
      <c r="L17" s="1">
        <v>6.94354212E-2</v>
      </c>
      <c r="M17" s="1">
        <v>7.9984240799999995E-2</v>
      </c>
      <c r="N17" s="1">
        <v>3.0961513E-2</v>
      </c>
      <c r="O17" s="1">
        <v>2.7521242E-3</v>
      </c>
      <c r="P17" s="1">
        <v>3.8579661E-3</v>
      </c>
      <c r="Q17" s="1">
        <v>2.8863070800000001E-2</v>
      </c>
      <c r="R17" s="1">
        <v>1.8363655999999999E-3</v>
      </c>
      <c r="S17" s="1">
        <v>2.3351927000000001E-3</v>
      </c>
      <c r="T17" s="1">
        <v>6.2457559999999999E-3</v>
      </c>
      <c r="U17" s="1">
        <v>7.9872938500000004E-2</v>
      </c>
      <c r="V17" s="1">
        <v>3.2414317400000003E-2</v>
      </c>
      <c r="W17" s="1">
        <v>7.2296559999999999E-4</v>
      </c>
      <c r="X17" s="1">
        <v>6.3857732E-3</v>
      </c>
      <c r="Y17" s="1">
        <v>4.2705325999999998E-3</v>
      </c>
      <c r="AA17" s="1">
        <f t="shared" si="3"/>
        <v>9.5866216168658439E-2</v>
      </c>
      <c r="AB17" s="1">
        <f t="shared" si="3"/>
        <v>5.7659464172457493E-2</v>
      </c>
      <c r="AC17" s="1">
        <f t="shared" si="3"/>
        <v>0.3543464749703189</v>
      </c>
      <c r="AD17" s="1">
        <f t="shared" si="3"/>
        <v>0.3633649290386049</v>
      </c>
      <c r="AE17" s="1">
        <f t="shared" si="3"/>
        <v>2.1842420187338875E-2</v>
      </c>
      <c r="AF17" s="1">
        <f t="shared" si="3"/>
        <v>8.3679795864156373E-2</v>
      </c>
      <c r="AG17" s="1">
        <f t="shared" si="3"/>
        <v>0.18520913661874133</v>
      </c>
      <c r="AH17" s="1">
        <f t="shared" si="3"/>
        <v>0.20203424572950471</v>
      </c>
      <c r="AI17" s="1">
        <f t="shared" si="3"/>
        <v>0.10759157849651471</v>
      </c>
      <c r="AJ17" s="1">
        <f t="shared" si="2"/>
        <v>1.6224824100998576E-2</v>
      </c>
      <c r="AK17" s="1">
        <f t="shared" si="2"/>
        <v>2.1441090851230901E-2</v>
      </c>
      <c r="AL17" s="1">
        <f t="shared" si="2"/>
        <v>0.10232513716182767</v>
      </c>
      <c r="AM17" s="1">
        <f t="shared" si="2"/>
        <v>1.1569042456021613E-2</v>
      </c>
      <c r="AN17" s="1">
        <f t="shared" si="2"/>
        <v>1.4150475815255687E-2</v>
      </c>
      <c r="AO17" s="1">
        <f t="shared" si="2"/>
        <v>3.170253986629043E-2</v>
      </c>
      <c r="AP17" s="1">
        <f t="shared" si="2"/>
        <v>0.20186432921715347</v>
      </c>
      <c r="AQ17" s="1">
        <f t="shared" si="2"/>
        <v>0.11115372048745725</v>
      </c>
      <c r="AR17" s="1">
        <f t="shared" si="2"/>
        <v>5.2285948806830504E-3</v>
      </c>
      <c r="AS17" s="1">
        <f t="shared" si="2"/>
        <v>3.2271671550218491E-2</v>
      </c>
      <c r="AT17" s="1">
        <f t="shared" si="2"/>
        <v>2.3300097306659447E-2</v>
      </c>
      <c r="AV17" s="1">
        <f t="shared" si="4"/>
        <v>4.473175725470073E-2</v>
      </c>
      <c r="AW17" s="1">
        <f t="shared" si="5"/>
        <v>0.17198589427238387</v>
      </c>
    </row>
    <row r="18" spans="1:49" x14ac:dyDescent="0.2">
      <c r="A18" s="1" t="s">
        <v>172</v>
      </c>
      <c r="B18" s="1">
        <f t="shared" si="0"/>
        <v>9.061916679382005</v>
      </c>
      <c r="C18" s="1">
        <v>2.01E-2</v>
      </c>
      <c r="D18" s="1">
        <v>4.6300000000000001E-2</v>
      </c>
      <c r="F18" s="1">
        <v>0.15265026370000001</v>
      </c>
      <c r="G18" s="1">
        <v>3.3278446400000002E-2</v>
      </c>
      <c r="H18" s="1">
        <v>1.68229991E-2</v>
      </c>
      <c r="I18" s="1">
        <v>2.3739217999999999E-2</v>
      </c>
      <c r="J18" s="1">
        <v>4.0215286999999997E-3</v>
      </c>
      <c r="K18" s="1">
        <v>3.4173367199999999E-2</v>
      </c>
      <c r="L18" s="1">
        <v>3.7794910799999998E-2</v>
      </c>
      <c r="M18" s="1">
        <v>3.06214335E-2</v>
      </c>
      <c r="N18" s="1">
        <v>1.41929803E-2</v>
      </c>
      <c r="O18" s="1">
        <v>1.2331797199999999E-2</v>
      </c>
      <c r="P18" s="1">
        <v>2.90062362E-2</v>
      </c>
      <c r="Q18" s="1">
        <v>3.75543022E-2</v>
      </c>
      <c r="R18" s="1">
        <v>6.4473224000000003E-3</v>
      </c>
      <c r="S18" s="1">
        <v>5.8584416E-3</v>
      </c>
      <c r="T18" s="1">
        <v>0.38645047999999999</v>
      </c>
      <c r="U18" s="1">
        <v>8.8033640999999996E-2</v>
      </c>
      <c r="V18" s="1">
        <v>4.89543188E-2</v>
      </c>
      <c r="W18" s="1">
        <v>1.8252558000000001E-3</v>
      </c>
      <c r="X18" s="1">
        <v>4.8877798000000004E-3</v>
      </c>
      <c r="Y18" s="1">
        <v>3.1355277299999998E-2</v>
      </c>
      <c r="AA18" s="1">
        <f t="shared" si="3"/>
        <v>0.28692232595594658</v>
      </c>
      <c r="AB18" s="1">
        <f t="shared" si="3"/>
        <v>0.11324140648134286</v>
      </c>
      <c r="AC18" s="1">
        <f t="shared" si="3"/>
        <v>6.8722091538879079E-2</v>
      </c>
      <c r="AD18" s="1">
        <f t="shared" si="3"/>
        <v>8.8799555786565024E-2</v>
      </c>
      <c r="AE18" s="1">
        <f t="shared" si="3"/>
        <v>2.2183127015156966E-2</v>
      </c>
      <c r="AF18" s="1">
        <f t="shared" si="3"/>
        <v>0.11537983613571946</v>
      </c>
      <c r="AG18" s="1">
        <f t="shared" si="3"/>
        <v>0.12380028492299117</v>
      </c>
      <c r="AH18" s="1">
        <f t="shared" si="3"/>
        <v>0.10674800362710742</v>
      </c>
      <c r="AI18" s="1">
        <f t="shared" si="3"/>
        <v>6.0391241621647954E-2</v>
      </c>
      <c r="AJ18" s="1">
        <f t="shared" si="3"/>
        <v>5.4205329786009851E-2</v>
      </c>
      <c r="AK18" s="1">
        <f t="shared" si="3"/>
        <v>0.10268916616361759</v>
      </c>
      <c r="AL18" s="1">
        <f t="shared" si="3"/>
        <v>0.12325199310029421</v>
      </c>
      <c r="AM18" s="1">
        <f t="shared" si="3"/>
        <v>3.2520876805293135E-2</v>
      </c>
      <c r="AN18" s="1">
        <f t="shared" si="3"/>
        <v>3.0111637889082006E-2</v>
      </c>
      <c r="AO18" s="1">
        <f t="shared" si="3"/>
        <v>0.36741839029017531</v>
      </c>
      <c r="AP18" s="1">
        <f t="shared" si="3"/>
        <v>0.21392493915451996</v>
      </c>
      <c r="AQ18" s="1">
        <f t="shared" ref="AJ18:AT31" si="6">-V18*LN(V18)</f>
        <v>0.14768870243344343</v>
      </c>
      <c r="AR18" s="1">
        <f t="shared" si="6"/>
        <v>1.1510127209518014E-2</v>
      </c>
      <c r="AS18" s="1">
        <f t="shared" si="6"/>
        <v>2.600795993216062E-2</v>
      </c>
      <c r="AT18" s="1">
        <f t="shared" si="6"/>
        <v>0.10856365584669563</v>
      </c>
      <c r="AV18" s="1">
        <f t="shared" si="4"/>
        <v>0.18214452525557831</v>
      </c>
      <c r="AW18" s="1">
        <f t="shared" si="5"/>
        <v>0.41956674225538682</v>
      </c>
    </row>
    <row r="19" spans="1:49" x14ac:dyDescent="0.2">
      <c r="A19" s="1" t="s">
        <v>173</v>
      </c>
      <c r="B19" s="1">
        <f t="shared" si="0"/>
        <v>4.4838537032962984</v>
      </c>
      <c r="C19" s="1">
        <v>4.1200000000000001E-2</v>
      </c>
      <c r="D19" s="1">
        <v>4.0000000000000002E-4</v>
      </c>
      <c r="F19" s="1">
        <v>8.0247558E-3</v>
      </c>
      <c r="G19" s="1">
        <v>1.7408594999999999E-3</v>
      </c>
      <c r="H19" s="1">
        <v>6.3274030000000001E-4</v>
      </c>
      <c r="I19" s="1">
        <v>3.3859649999999999E-4</v>
      </c>
      <c r="J19" s="1">
        <v>2.3412143E-3</v>
      </c>
      <c r="K19" s="1">
        <v>1.5507896000000001E-3</v>
      </c>
      <c r="L19" s="1">
        <v>7.8189450000000005E-4</v>
      </c>
      <c r="M19" s="1">
        <v>5.4038250000000001E-4</v>
      </c>
      <c r="N19" s="1">
        <v>1.0026402E-3</v>
      </c>
      <c r="O19" s="1">
        <v>0.31770566490000002</v>
      </c>
      <c r="P19" s="1">
        <v>0.37378941719999997</v>
      </c>
      <c r="Q19" s="1">
        <v>1.2598253999999999E-3</v>
      </c>
      <c r="R19" s="1">
        <v>4.8821234499999998E-2</v>
      </c>
      <c r="S19" s="1">
        <v>3.1196847100000001E-2</v>
      </c>
      <c r="T19" s="1">
        <v>2.0687549000000002E-3</v>
      </c>
      <c r="U19" s="1">
        <v>1.2095128999999999E-3</v>
      </c>
      <c r="V19" s="1">
        <v>6.5696790999999997E-3</v>
      </c>
      <c r="W19" s="1">
        <v>1.6309208E-3</v>
      </c>
      <c r="X19" s="1">
        <v>4.3343553000000003E-3</v>
      </c>
      <c r="Y19" s="1">
        <v>0.19445991470000001</v>
      </c>
      <c r="AA19" s="1">
        <f t="shared" si="3"/>
        <v>3.8721244603982526E-2</v>
      </c>
      <c r="AB19" s="1">
        <f t="shared" si="3"/>
        <v>1.1060335527575647E-2</v>
      </c>
      <c r="AC19" s="1">
        <f t="shared" si="3"/>
        <v>4.6604173517701894E-3</v>
      </c>
      <c r="AD19" s="1">
        <f t="shared" si="3"/>
        <v>2.7056235350497119E-3</v>
      </c>
      <c r="AE19" s="1">
        <f t="shared" si="3"/>
        <v>1.4180935312040198E-2</v>
      </c>
      <c r="AF19" s="1">
        <f t="shared" si="3"/>
        <v>1.0032044055869225E-2</v>
      </c>
      <c r="AG19" s="1">
        <f t="shared" si="3"/>
        <v>5.5935096314160436E-3</v>
      </c>
      <c r="AH19" s="1">
        <f t="shared" si="3"/>
        <v>4.0654236380949799E-3</v>
      </c>
      <c r="AI19" s="1">
        <f t="shared" si="3"/>
        <v>6.9233494522049641E-3</v>
      </c>
      <c r="AJ19" s="1">
        <f t="shared" si="6"/>
        <v>0.36429081696367227</v>
      </c>
      <c r="AK19" s="1">
        <f t="shared" si="6"/>
        <v>0.36783222153561324</v>
      </c>
      <c r="AL19" s="1">
        <f t="shared" si="6"/>
        <v>8.4115797290405508E-3</v>
      </c>
      <c r="AM19" s="1">
        <f t="shared" si="6"/>
        <v>0.14742010794769927</v>
      </c>
      <c r="AN19" s="1">
        <f t="shared" si="6"/>
        <v>0.10817314071928039</v>
      </c>
      <c r="AO19" s="1">
        <f t="shared" si="6"/>
        <v>1.2786577560564696E-2</v>
      </c>
      <c r="AP19" s="1">
        <f t="shared" si="6"/>
        <v>8.1249483379655617E-3</v>
      </c>
      <c r="AQ19" s="1">
        <f t="shared" si="6"/>
        <v>3.3014544595593311E-2</v>
      </c>
      <c r="AR19" s="1">
        <f t="shared" si="6"/>
        <v>1.046824539713502E-2</v>
      </c>
      <c r="AS19" s="1">
        <f t="shared" si="6"/>
        <v>2.3584017771681235E-2</v>
      </c>
      <c r="AT19" s="1">
        <f t="shared" si="6"/>
        <v>0.31843379462789301</v>
      </c>
      <c r="AV19" s="1">
        <f t="shared" si="4"/>
        <v>0.1847347725758075</v>
      </c>
      <c r="AW19" s="1">
        <f t="shared" si="5"/>
        <v>1.7935414813185194E-3</v>
      </c>
    </row>
    <row r="20" spans="1:49" x14ac:dyDescent="0.2">
      <c r="A20" s="1" t="s">
        <v>174</v>
      </c>
      <c r="B20" s="1">
        <f t="shared" si="0"/>
        <v>11.478295014215627</v>
      </c>
      <c r="C20" s="1">
        <v>6.9999999999999999E-4</v>
      </c>
      <c r="D20" s="1">
        <v>8.4699999999999998E-2</v>
      </c>
      <c r="F20" s="1">
        <v>5.9995031900000002E-2</v>
      </c>
      <c r="G20" s="1">
        <v>0.1000540567</v>
      </c>
      <c r="H20" s="1">
        <v>0.13349188919999999</v>
      </c>
      <c r="I20" s="1">
        <v>8.8973077600000006E-2</v>
      </c>
      <c r="J20" s="1">
        <v>1.6884984E-3</v>
      </c>
      <c r="K20" s="1">
        <v>8.6485616900000006E-2</v>
      </c>
      <c r="L20" s="1">
        <v>9.6270095700000002E-2</v>
      </c>
      <c r="M20" s="1">
        <v>5.8879638800000002E-2</v>
      </c>
      <c r="N20" s="1">
        <v>3.2727714499999998E-2</v>
      </c>
      <c r="O20" s="1">
        <v>2.1467269000000001E-3</v>
      </c>
      <c r="P20" s="1">
        <v>7.0876372E-3</v>
      </c>
      <c r="Q20" s="1">
        <v>0.18258605789999999</v>
      </c>
      <c r="R20" s="1">
        <v>3.3979446000000002E-3</v>
      </c>
      <c r="S20" s="1">
        <v>1.1800742E-3</v>
      </c>
      <c r="T20" s="1">
        <v>1.41408084E-2</v>
      </c>
      <c r="U20" s="1">
        <v>7.7900237499999997E-2</v>
      </c>
      <c r="V20" s="1">
        <v>4.4881737400000003E-2</v>
      </c>
      <c r="W20" s="1">
        <v>6.2490280000000004E-4</v>
      </c>
      <c r="X20" s="1">
        <v>3.264112E-3</v>
      </c>
      <c r="Y20" s="1">
        <v>4.2241414999999996E-3</v>
      </c>
      <c r="AA20" s="1">
        <f t="shared" si="3"/>
        <v>0.16879563359413108</v>
      </c>
      <c r="AB20" s="1">
        <f t="shared" si="3"/>
        <v>0.23032890814299892</v>
      </c>
      <c r="AC20" s="1">
        <f t="shared" si="3"/>
        <v>0.26881456066279336</v>
      </c>
      <c r="AD20" s="1">
        <f t="shared" si="3"/>
        <v>0.21526337276391883</v>
      </c>
      <c r="AE20" s="1">
        <f t="shared" si="3"/>
        <v>1.0779231387312807E-2</v>
      </c>
      <c r="AF20" s="1">
        <f t="shared" si="3"/>
        <v>0.211697517498632</v>
      </c>
      <c r="AG20" s="1">
        <f t="shared" si="3"/>
        <v>0.22532954927819129</v>
      </c>
      <c r="AH20" s="1">
        <f t="shared" si="3"/>
        <v>0.16676244220139996</v>
      </c>
      <c r="AI20" s="1">
        <f t="shared" si="3"/>
        <v>0.11191350046113129</v>
      </c>
      <c r="AJ20" s="1">
        <f t="shared" si="6"/>
        <v>1.3189084275498676E-2</v>
      </c>
      <c r="AK20" s="1">
        <f t="shared" si="6"/>
        <v>3.5079574607320717E-2</v>
      </c>
      <c r="AL20" s="1">
        <f t="shared" si="6"/>
        <v>0.31049373857781476</v>
      </c>
      <c r="AM20" s="1">
        <f t="shared" si="6"/>
        <v>1.9315903407445701E-2</v>
      </c>
      <c r="AN20" s="1">
        <f t="shared" si="6"/>
        <v>7.9562702637329015E-3</v>
      </c>
      <c r="AO20" s="1">
        <f t="shared" si="6"/>
        <v>6.0221325674250537E-2</v>
      </c>
      <c r="AP20" s="1">
        <f t="shared" si="6"/>
        <v>0.19882682318146624</v>
      </c>
      <c r="AQ20" s="1">
        <f t="shared" si="6"/>
        <v>0.13930053928165248</v>
      </c>
      <c r="AR20" s="1">
        <f t="shared" si="6"/>
        <v>4.6104793919178764E-3</v>
      </c>
      <c r="AS20" s="1">
        <f t="shared" si="6"/>
        <v>1.8686282387781968E-2</v>
      </c>
      <c r="AT20" s="1">
        <f t="shared" si="6"/>
        <v>2.3093124896681843E-2</v>
      </c>
      <c r="AV20" s="1">
        <f t="shared" si="4"/>
        <v>8.0348065099509394E-3</v>
      </c>
      <c r="AW20" s="1">
        <f t="shared" si="5"/>
        <v>0.97221158770406357</v>
      </c>
    </row>
    <row r="21" spans="1:49" x14ac:dyDescent="0.2">
      <c r="A21" s="1" t="s">
        <v>175</v>
      </c>
      <c r="B21" s="1">
        <f t="shared" si="0"/>
        <v>13.183918270042703</v>
      </c>
      <c r="C21" s="1">
        <v>6.7000000000000002E-3</v>
      </c>
      <c r="D21" s="1">
        <v>2.3300000000000001E-2</v>
      </c>
      <c r="F21" s="1">
        <v>3.9352065700000001E-2</v>
      </c>
      <c r="G21" s="1">
        <v>8.3817064199999999E-2</v>
      </c>
      <c r="H21" s="1">
        <v>0.14254816000000001</v>
      </c>
      <c r="I21" s="1">
        <v>4.3119767099999998E-2</v>
      </c>
      <c r="J21" s="1">
        <v>9.9071945000000008E-3</v>
      </c>
      <c r="K21" s="1">
        <v>0.101978661</v>
      </c>
      <c r="L21" s="1">
        <v>3.9463950999999997E-2</v>
      </c>
      <c r="M21" s="1">
        <v>2.8286647099999999E-2</v>
      </c>
      <c r="N21" s="1">
        <v>0.20957183569999999</v>
      </c>
      <c r="O21" s="1">
        <v>7.6101442000000002E-3</v>
      </c>
      <c r="P21" s="1">
        <v>2.5833955799999999E-2</v>
      </c>
      <c r="Q21" s="1">
        <v>5.9643408799999999E-2</v>
      </c>
      <c r="R21" s="1">
        <v>8.4586674999999993E-3</v>
      </c>
      <c r="S21" s="1">
        <v>1.8868078900000002E-2</v>
      </c>
      <c r="T21" s="1">
        <v>9.6840516999999997E-3</v>
      </c>
      <c r="U21" s="1">
        <v>6.2499864299999999E-2</v>
      </c>
      <c r="V21" s="1">
        <v>3.4708796700000002E-2</v>
      </c>
      <c r="W21" s="1">
        <v>5.4645778999999998E-3</v>
      </c>
      <c r="X21" s="1">
        <v>5.6414525100000001E-2</v>
      </c>
      <c r="Y21" s="1">
        <v>1.2768582800000001E-2</v>
      </c>
      <c r="AA21" s="1">
        <f t="shared" si="3"/>
        <v>0.12731207093799726</v>
      </c>
      <c r="AB21" s="1">
        <f t="shared" si="3"/>
        <v>0.20779244806503658</v>
      </c>
      <c r="AC21" s="1">
        <f t="shared" si="3"/>
        <v>0.2776945597427154</v>
      </c>
      <c r="AD21" s="1">
        <f t="shared" si="3"/>
        <v>0.13555879207040752</v>
      </c>
      <c r="AE21" s="1">
        <f t="shared" si="3"/>
        <v>4.5716690256725839E-2</v>
      </c>
      <c r="AF21" s="1">
        <f t="shared" si="3"/>
        <v>0.23281643597386897</v>
      </c>
      <c r="AG21" s="1">
        <f t="shared" si="3"/>
        <v>0.12756199881757604</v>
      </c>
      <c r="AH21" s="1">
        <f t="shared" si="3"/>
        <v>0.10085223340687777</v>
      </c>
      <c r="AI21" s="1">
        <f t="shared" si="3"/>
        <v>0.32749554100064293</v>
      </c>
      <c r="AJ21" s="1">
        <f t="shared" si="6"/>
        <v>3.7124362183451658E-2</v>
      </c>
      <c r="AK21" s="1">
        <f t="shared" si="6"/>
        <v>9.4450635461442653E-2</v>
      </c>
      <c r="AL21" s="1">
        <f t="shared" si="6"/>
        <v>0.16815693495250608</v>
      </c>
      <c r="AM21" s="1">
        <f t="shared" si="6"/>
        <v>4.036952881530026E-2</v>
      </c>
      <c r="AN21" s="1">
        <f t="shared" si="6"/>
        <v>7.4911626708603796E-2</v>
      </c>
      <c r="AO21" s="1">
        <f t="shared" si="6"/>
        <v>4.4907609890503249E-2</v>
      </c>
      <c r="AP21" s="1">
        <f t="shared" si="6"/>
        <v>0.17328655459954939</v>
      </c>
      <c r="AQ21" s="1">
        <f t="shared" si="6"/>
        <v>0.11664800907435674</v>
      </c>
      <c r="AR21" s="1">
        <f t="shared" si="6"/>
        <v>2.8467545874628818E-2</v>
      </c>
      <c r="AS21" s="1">
        <f t="shared" si="6"/>
        <v>0.16219337404317824</v>
      </c>
      <c r="AT21" s="1">
        <f t="shared" si="6"/>
        <v>5.5680822094945584E-2</v>
      </c>
      <c r="AV21" s="1">
        <f t="shared" si="4"/>
        <v>8.8332252409286119E-2</v>
      </c>
      <c r="AW21" s="1">
        <f t="shared" si="5"/>
        <v>0.30718529569199499</v>
      </c>
    </row>
    <row r="22" spans="1:49" x14ac:dyDescent="0.2">
      <c r="A22" s="1" t="s">
        <v>176</v>
      </c>
      <c r="B22" s="1">
        <f t="shared" si="0"/>
        <v>4.0806554844571759</v>
      </c>
      <c r="C22" s="1">
        <v>5.4999999999999997E-3</v>
      </c>
      <c r="D22" s="1">
        <v>4.0000000000000002E-4</v>
      </c>
      <c r="F22" s="1">
        <v>7.2715486999999999E-3</v>
      </c>
      <c r="G22" s="1">
        <v>1.40998918E-2</v>
      </c>
      <c r="H22" s="1">
        <v>1.9756794999999999E-3</v>
      </c>
      <c r="I22" s="1">
        <v>2.7603829999999999E-3</v>
      </c>
      <c r="J22" s="1">
        <v>6.7852535000000004E-3</v>
      </c>
      <c r="K22" s="1">
        <v>4.3339290000000003E-3</v>
      </c>
      <c r="L22" s="1">
        <v>2.5069368999999998E-3</v>
      </c>
      <c r="M22" s="1">
        <v>8.0834718000000003E-3</v>
      </c>
      <c r="N22" s="1">
        <v>1.1321791899999999E-2</v>
      </c>
      <c r="O22" s="1">
        <v>5.6609640000000001E-3</v>
      </c>
      <c r="P22" s="1">
        <v>3.94199644E-2</v>
      </c>
      <c r="Q22" s="1">
        <v>1.7735095999999999E-3</v>
      </c>
      <c r="R22" s="1">
        <v>7.9866079999999992E-3</v>
      </c>
      <c r="S22" s="1">
        <v>0.1271475634</v>
      </c>
      <c r="T22" s="1">
        <v>4.1098091999999999E-3</v>
      </c>
      <c r="U22" s="1">
        <v>5.2244364999999996E-3</v>
      </c>
      <c r="V22" s="1">
        <v>4.3022271000000001E-3</v>
      </c>
      <c r="W22" s="1">
        <v>0.62735701529999999</v>
      </c>
      <c r="X22" s="1">
        <v>0.1084563767</v>
      </c>
      <c r="Y22" s="1">
        <v>9.4226397000000007E-3</v>
      </c>
      <c r="AA22" s="1">
        <f t="shared" si="3"/>
        <v>3.5803549570951644E-2</v>
      </c>
      <c r="AB22" s="1">
        <f t="shared" si="3"/>
        <v>6.0087931887108745E-2</v>
      </c>
      <c r="AC22" s="1">
        <f t="shared" si="3"/>
        <v>1.2302245845849965E-2</v>
      </c>
      <c r="AD22" s="1">
        <f t="shared" si="3"/>
        <v>1.6265241704287146E-2</v>
      </c>
      <c r="AE22" s="1">
        <f t="shared" si="3"/>
        <v>3.387879531909696E-2</v>
      </c>
      <c r="AF22" s="1">
        <f t="shared" si="3"/>
        <v>2.3582124474659526E-2</v>
      </c>
      <c r="AG22" s="1">
        <f t="shared" si="3"/>
        <v>1.5013277042959674E-2</v>
      </c>
      <c r="AH22" s="1">
        <f t="shared" si="3"/>
        <v>3.8945632172411891E-2</v>
      </c>
      <c r="AI22" s="1">
        <f t="shared" si="3"/>
        <v>5.0733243006426509E-2</v>
      </c>
      <c r="AJ22" s="1">
        <f t="shared" si="6"/>
        <v>2.9290739622469694E-2</v>
      </c>
      <c r="AK22" s="1">
        <f t="shared" si="6"/>
        <v>0.12746378003151868</v>
      </c>
      <c r="AL22" s="1">
        <f t="shared" si="6"/>
        <v>1.1234819517288426E-2</v>
      </c>
      <c r="AM22" s="1">
        <f t="shared" si="6"/>
        <v>3.857522990548453E-2</v>
      </c>
      <c r="AN22" s="1">
        <f t="shared" si="6"/>
        <v>0.26223001849411742</v>
      </c>
      <c r="AO22" s="1">
        <f t="shared" si="6"/>
        <v>2.2580848026425869E-2</v>
      </c>
      <c r="AP22" s="1">
        <f t="shared" si="6"/>
        <v>2.7451322685202773E-2</v>
      </c>
      <c r="AQ22" s="1">
        <f t="shared" si="6"/>
        <v>2.3441211205638371E-2</v>
      </c>
      <c r="AR22" s="1">
        <f t="shared" si="6"/>
        <v>0.29249861988332643</v>
      </c>
      <c r="AS22" s="1">
        <f t="shared" si="6"/>
        <v>0.24092578095841011</v>
      </c>
      <c r="AT22" s="1">
        <f t="shared" si="6"/>
        <v>4.3953222113519104E-2</v>
      </c>
      <c r="AV22" s="1">
        <f t="shared" si="4"/>
        <v>2.2443605164514466E-2</v>
      </c>
      <c r="AW22" s="1">
        <f t="shared" si="5"/>
        <v>1.6322621937828704E-3</v>
      </c>
    </row>
    <row r="23" spans="1:49" x14ac:dyDescent="0.2">
      <c r="A23" s="1" t="s">
        <v>177</v>
      </c>
      <c r="B23" s="1">
        <f t="shared" si="0"/>
        <v>7.0313769501557273</v>
      </c>
      <c r="C23" s="1">
        <v>2.1600000000000001E-2</v>
      </c>
      <c r="D23" s="1">
        <v>2.8799999999999999E-2</v>
      </c>
      <c r="F23" s="1">
        <v>9.0707006800000003E-2</v>
      </c>
      <c r="G23" s="1">
        <v>2.9006233499999999E-2</v>
      </c>
      <c r="H23" s="1">
        <v>8.6067769599999996E-2</v>
      </c>
      <c r="I23" s="1">
        <v>7.4587271600000005E-2</v>
      </c>
      <c r="J23" s="1">
        <v>6.3699858000000002E-3</v>
      </c>
      <c r="K23" s="1">
        <v>2.5937703499999999E-2</v>
      </c>
      <c r="L23" s="1">
        <v>3.8680211499999999E-2</v>
      </c>
      <c r="M23" s="1">
        <v>0.47500461939999999</v>
      </c>
      <c r="N23" s="1">
        <v>1.6809001300000001E-2</v>
      </c>
      <c r="O23" s="1">
        <v>1.4721053999999999E-3</v>
      </c>
      <c r="P23" s="1">
        <v>5.5149849000000004E-3</v>
      </c>
      <c r="Q23" s="1">
        <v>3.4385553499999999E-2</v>
      </c>
      <c r="R23" s="1">
        <v>2.4692073999999999E-3</v>
      </c>
      <c r="S23" s="1">
        <v>2.8859214999999998E-3</v>
      </c>
      <c r="T23" s="1">
        <v>1.1215078099999999E-2</v>
      </c>
      <c r="U23" s="1">
        <v>7.3111037099999998E-2</v>
      </c>
      <c r="V23" s="1">
        <v>1.53705714E-2</v>
      </c>
      <c r="W23" s="1">
        <v>2.2914774999999998E-3</v>
      </c>
      <c r="X23" s="1">
        <v>4.1860659999999996E-3</v>
      </c>
      <c r="Y23" s="1">
        <v>3.9281943E-3</v>
      </c>
      <c r="AA23" s="1">
        <f t="shared" si="3"/>
        <v>0.2177077621489564</v>
      </c>
      <c r="AB23" s="1">
        <f t="shared" si="3"/>
        <v>0.10268915930495749</v>
      </c>
      <c r="AC23" s="1">
        <f t="shared" si="3"/>
        <v>0.21109155669744673</v>
      </c>
      <c r="AD23" s="1">
        <f t="shared" si="3"/>
        <v>0.19361255126522744</v>
      </c>
      <c r="AE23" s="1">
        <f t="shared" si="3"/>
        <v>3.2207654908437355E-2</v>
      </c>
      <c r="AF23" s="1">
        <f t="shared" si="3"/>
        <v>9.4725988107736844E-2</v>
      </c>
      <c r="AG23" s="1">
        <f t="shared" si="3"/>
        <v>0.12580456968171608</v>
      </c>
      <c r="AH23" s="1">
        <f t="shared" si="3"/>
        <v>0.35360804504592863</v>
      </c>
      <c r="AI23" s="1">
        <f t="shared" si="3"/>
        <v>6.8678902384067375E-2</v>
      </c>
      <c r="AJ23" s="1">
        <f t="shared" si="6"/>
        <v>9.5996900804423274E-3</v>
      </c>
      <c r="AK23" s="1">
        <f t="shared" si="6"/>
        <v>2.8679500774612413E-2</v>
      </c>
      <c r="AL23" s="1">
        <f t="shared" si="6"/>
        <v>0.11588339889598051</v>
      </c>
      <c r="AM23" s="1">
        <f t="shared" si="6"/>
        <v>1.4824770776294852E-2</v>
      </c>
      <c r="AN23" s="1">
        <f t="shared" si="6"/>
        <v>1.6876612140620119E-2</v>
      </c>
      <c r="AO23" s="1">
        <f t="shared" si="6"/>
        <v>5.0361264997997791E-2</v>
      </c>
      <c r="AP23" s="1">
        <f t="shared" si="6"/>
        <v>0.19124209159748945</v>
      </c>
      <c r="AQ23" s="1">
        <f t="shared" si="6"/>
        <v>6.4176755155757076E-2</v>
      </c>
      <c r="AR23" s="1">
        <f t="shared" si="6"/>
        <v>1.3928879973220412E-2</v>
      </c>
      <c r="AS23" s="1">
        <f t="shared" si="6"/>
        <v>2.2922871831772489E-2</v>
      </c>
      <c r="AT23" s="1">
        <f t="shared" si="6"/>
        <v>2.1760528606298745E-2</v>
      </c>
      <c r="AV23" s="1">
        <f t="shared" si="4"/>
        <v>0.15187774212336372</v>
      </c>
      <c r="AW23" s="1">
        <f t="shared" si="5"/>
        <v>0.20250365616448493</v>
      </c>
    </row>
    <row r="24" spans="1:49" x14ac:dyDescent="0.2">
      <c r="A24" s="1" t="s">
        <v>178</v>
      </c>
      <c r="B24" s="1">
        <f t="shared" si="0"/>
        <v>4.0551919020260989</v>
      </c>
      <c r="C24" s="1">
        <v>1.37E-2</v>
      </c>
      <c r="D24" s="1">
        <v>1E-3</v>
      </c>
      <c r="F24" s="1">
        <v>5.5291882000000001E-3</v>
      </c>
      <c r="G24" s="1">
        <v>2.4626303E-3</v>
      </c>
      <c r="H24" s="1">
        <v>4.6086594000000003E-3</v>
      </c>
      <c r="I24" s="1">
        <v>1.1413426E-3</v>
      </c>
      <c r="J24" s="1">
        <v>7.2105915000000003E-3</v>
      </c>
      <c r="K24" s="1">
        <v>2.2692184000000001E-3</v>
      </c>
      <c r="L24" s="1">
        <v>9.6830430000000001E-4</v>
      </c>
      <c r="M24" s="1">
        <v>1.607095E-3</v>
      </c>
      <c r="N24" s="1">
        <v>3.2583119100000002E-2</v>
      </c>
      <c r="O24" s="1">
        <v>8.29184E-3</v>
      </c>
      <c r="P24" s="1">
        <v>3.53677882E-2</v>
      </c>
      <c r="Q24" s="1">
        <v>1.3849437E-3</v>
      </c>
      <c r="R24" s="1">
        <v>7.4486804000000002E-3</v>
      </c>
      <c r="S24" s="1">
        <v>0.37440937530000001</v>
      </c>
      <c r="T24" s="1">
        <v>1.3374572999999999E-3</v>
      </c>
      <c r="U24" s="1">
        <v>5.7402692000000002E-3</v>
      </c>
      <c r="V24" s="1">
        <v>3.7279636000000001E-3</v>
      </c>
      <c r="W24" s="1">
        <v>3.3033444500000002E-2</v>
      </c>
      <c r="X24" s="1">
        <v>0.46099782979999998</v>
      </c>
      <c r="Y24" s="1">
        <v>9.8802591000000002E-3</v>
      </c>
      <c r="AA24" s="1">
        <f t="shared" si="3"/>
        <v>2.8739140428011282E-2</v>
      </c>
      <c r="AB24" s="1">
        <f t="shared" si="3"/>
        <v>1.4791851134050878E-2</v>
      </c>
      <c r="AC24" s="1">
        <f t="shared" si="3"/>
        <v>2.4793750025892423E-2</v>
      </c>
      <c r="AD24" s="1">
        <f t="shared" si="3"/>
        <v>7.7332238422960125E-3</v>
      </c>
      <c r="AE24" s="1">
        <f t="shared" si="3"/>
        <v>3.5564110345711365E-2</v>
      </c>
      <c r="AF24" s="1">
        <f t="shared" si="3"/>
        <v>1.3815727369615277E-2</v>
      </c>
      <c r="AG24" s="1">
        <f t="shared" si="3"/>
        <v>6.7199971385395333E-3</v>
      </c>
      <c r="AH24" s="1">
        <f t="shared" si="3"/>
        <v>1.0338967779788695E-2</v>
      </c>
      <c r="AI24" s="1">
        <f t="shared" si="3"/>
        <v>0.11156332722370858</v>
      </c>
      <c r="AJ24" s="1">
        <f t="shared" si="6"/>
        <v>3.973850539211897E-2</v>
      </c>
      <c r="AK24" s="1">
        <f t="shared" si="6"/>
        <v>0.11819751455951846</v>
      </c>
      <c r="AL24" s="1">
        <f t="shared" si="6"/>
        <v>9.1158320971411744E-3</v>
      </c>
      <c r="AM24" s="1">
        <f t="shared" si="6"/>
        <v>3.6496436335595843E-2</v>
      </c>
      <c r="AN24" s="1">
        <f t="shared" si="6"/>
        <v>0.3678218272349924</v>
      </c>
      <c r="AO24" s="1">
        <f t="shared" si="6"/>
        <v>8.8499348988440325E-3</v>
      </c>
      <c r="AP24" s="1">
        <f t="shared" si="6"/>
        <v>2.9621219379443984E-2</v>
      </c>
      <c r="AQ24" s="1">
        <f t="shared" si="6"/>
        <v>2.0846374103955165E-2</v>
      </c>
      <c r="AR24" s="1">
        <f t="shared" si="6"/>
        <v>0.11265180071053384</v>
      </c>
      <c r="AS24" s="1">
        <f t="shared" si="6"/>
        <v>0.35697917547412844</v>
      </c>
      <c r="AT24" s="1">
        <f t="shared" si="6"/>
        <v>4.561929576436053E-2</v>
      </c>
      <c r="AV24" s="1">
        <f t="shared" si="4"/>
        <v>5.5556129057757558E-2</v>
      </c>
      <c r="AW24" s="1">
        <f t="shared" si="5"/>
        <v>4.0551919020260993E-3</v>
      </c>
    </row>
    <row r="25" spans="1:49" x14ac:dyDescent="0.2">
      <c r="A25" s="1" t="s">
        <v>179</v>
      </c>
      <c r="B25" s="1">
        <f t="shared" si="0"/>
        <v>7.7393529634515179</v>
      </c>
      <c r="C25" s="1">
        <v>2.0899999999999998E-2</v>
      </c>
      <c r="D25" s="1">
        <v>1.6000000000000001E-3</v>
      </c>
      <c r="F25" s="1">
        <v>0.2443263138</v>
      </c>
      <c r="G25" s="1">
        <v>4.5386562000000004E-3</v>
      </c>
      <c r="H25" s="1">
        <v>6.2422652000000004E-3</v>
      </c>
      <c r="I25" s="1">
        <v>3.1590901999999999E-3</v>
      </c>
      <c r="J25" s="1">
        <v>2.7388020499999999E-2</v>
      </c>
      <c r="K25" s="1">
        <v>5.3593950000000003E-3</v>
      </c>
      <c r="L25" s="1">
        <v>7.6715636000000004E-3</v>
      </c>
      <c r="M25" s="1">
        <v>1.96089609E-2</v>
      </c>
      <c r="N25" s="1">
        <v>2.0189400999999999E-3</v>
      </c>
      <c r="O25" s="1">
        <v>0.1017435067</v>
      </c>
      <c r="P25" s="1">
        <v>4.6842422500000001E-2</v>
      </c>
      <c r="Q25" s="1">
        <v>4.5492259000000004E-3</v>
      </c>
      <c r="R25" s="1">
        <v>2.0128602200000002E-2</v>
      </c>
      <c r="S25" s="1">
        <v>6.061945E-3</v>
      </c>
      <c r="T25" s="1">
        <v>1.8521912599999999E-2</v>
      </c>
      <c r="U25" s="1">
        <v>4.97753825E-2</v>
      </c>
      <c r="V25" s="1">
        <v>0.1170795523</v>
      </c>
      <c r="W25" s="1">
        <v>9.5772550000000004E-4</v>
      </c>
      <c r="X25" s="1">
        <v>3.5333687000000001E-3</v>
      </c>
      <c r="Y25" s="1">
        <v>0.31049315039999997</v>
      </c>
      <c r="AA25" s="1">
        <f t="shared" si="3"/>
        <v>0.34431700322087677</v>
      </c>
      <c r="AB25" s="1">
        <f t="shared" si="3"/>
        <v>2.4486614362735915E-2</v>
      </c>
      <c r="AC25" s="1">
        <f t="shared" si="3"/>
        <v>3.1688310902639238E-2</v>
      </c>
      <c r="AD25" s="1">
        <f t="shared" si="3"/>
        <v>1.8188370858065708E-2</v>
      </c>
      <c r="AE25" s="1">
        <f t="shared" si="3"/>
        <v>9.8532500153630145E-2</v>
      </c>
      <c r="AF25" s="1">
        <f t="shared" si="3"/>
        <v>2.8023762936016661E-2</v>
      </c>
      <c r="AG25" s="1">
        <f t="shared" si="3"/>
        <v>3.7362316208362917E-2</v>
      </c>
      <c r="AH25" s="1">
        <f t="shared" si="3"/>
        <v>7.709789730310504E-2</v>
      </c>
      <c r="AI25" s="1">
        <f t="shared" si="3"/>
        <v>1.2527891995606595E-2</v>
      </c>
      <c r="AJ25" s="1">
        <f t="shared" si="6"/>
        <v>0.2325144636285329</v>
      </c>
      <c r="AK25" s="1">
        <f t="shared" si="6"/>
        <v>0.14338306370626541</v>
      </c>
      <c r="AL25" s="1">
        <f t="shared" si="6"/>
        <v>2.4533057210164019E-2</v>
      </c>
      <c r="AM25" s="1">
        <f t="shared" si="6"/>
        <v>7.8614540093731727E-2</v>
      </c>
      <c r="AN25" s="1">
        <f t="shared" si="6"/>
        <v>3.0950621548498612E-2</v>
      </c>
      <c r="AO25" s="1">
        <f t="shared" si="6"/>
        <v>7.3880219480761039E-2</v>
      </c>
      <c r="AP25" s="1">
        <f t="shared" si="6"/>
        <v>0.14933783199632111</v>
      </c>
      <c r="AQ25" s="1">
        <f t="shared" si="6"/>
        <v>0.25112412386130284</v>
      </c>
      <c r="AR25" s="1">
        <f t="shared" si="6"/>
        <v>6.6571014469699727E-3</v>
      </c>
      <c r="AS25" s="1">
        <f t="shared" si="6"/>
        <v>1.9947645564566668E-2</v>
      </c>
      <c r="AT25" s="1">
        <f t="shared" si="6"/>
        <v>0.36315075117581203</v>
      </c>
      <c r="AV25" s="1">
        <f t="shared" si="4"/>
        <v>0.1617524769361367</v>
      </c>
      <c r="AW25" s="1">
        <f t="shared" si="5"/>
        <v>1.238296474152243E-2</v>
      </c>
    </row>
    <row r="26" spans="1:49" x14ac:dyDescent="0.2">
      <c r="A26" s="1" t="s">
        <v>180</v>
      </c>
      <c r="B26" s="1">
        <f t="shared" si="0"/>
        <v>11.091232744673489</v>
      </c>
      <c r="C26" s="1">
        <v>0</v>
      </c>
      <c r="D26" s="1">
        <v>7.5999999999999998E-2</v>
      </c>
      <c r="F26" s="1">
        <v>8.6311127400000007E-2</v>
      </c>
      <c r="G26" s="1">
        <v>9.8481189499999996E-2</v>
      </c>
      <c r="H26" s="1">
        <v>3.1396311500000003E-2</v>
      </c>
      <c r="I26" s="1">
        <v>6.0090292599999998E-2</v>
      </c>
      <c r="J26" s="1">
        <v>2.4419845000000001E-3</v>
      </c>
      <c r="K26" s="1">
        <v>0.1672351286</v>
      </c>
      <c r="L26" s="1">
        <v>0.20360961499999999</v>
      </c>
      <c r="M26" s="1">
        <v>1.75221435E-2</v>
      </c>
      <c r="N26" s="1">
        <v>2.45245046E-2</v>
      </c>
      <c r="O26" s="1">
        <v>1.0599422000000001E-2</v>
      </c>
      <c r="P26" s="1">
        <v>2.7120978099999998E-2</v>
      </c>
      <c r="Q26" s="1">
        <v>0.14857895900000001</v>
      </c>
      <c r="R26" s="1">
        <v>9.5824358000000005E-3</v>
      </c>
      <c r="S26" s="1">
        <v>2.9393104999999998E-3</v>
      </c>
      <c r="T26" s="1">
        <v>6.8276769000000003E-3</v>
      </c>
      <c r="U26" s="1">
        <v>3.47800318E-2</v>
      </c>
      <c r="V26" s="1">
        <v>4.0821097899999999E-2</v>
      </c>
      <c r="W26" s="1">
        <v>1.4001253E-3</v>
      </c>
      <c r="X26" s="1">
        <v>5.5105388E-3</v>
      </c>
      <c r="Y26" s="1">
        <v>2.0227126799999998E-2</v>
      </c>
      <c r="AA26" s="1">
        <f t="shared" si="3"/>
        <v>0.21144471944672152</v>
      </c>
      <c r="AB26" s="1">
        <f t="shared" si="3"/>
        <v>0.2282685366159968</v>
      </c>
      <c r="AC26" s="1">
        <f t="shared" si="3"/>
        <v>0.10866467050145036</v>
      </c>
      <c r="AD26" s="1">
        <f t="shared" si="3"/>
        <v>0.16896831266852747</v>
      </c>
      <c r="AE26" s="1">
        <f t="shared" si="3"/>
        <v>1.4688400628256338E-2</v>
      </c>
      <c r="AF26" s="1">
        <f t="shared" si="3"/>
        <v>0.29907569497669073</v>
      </c>
      <c r="AG26" s="1">
        <f t="shared" si="3"/>
        <v>0.32405503962833954</v>
      </c>
      <c r="AH26" s="1">
        <f t="shared" si="3"/>
        <v>7.0864627196080443E-2</v>
      </c>
      <c r="AI26" s="1">
        <f t="shared" si="3"/>
        <v>9.0938885679286846E-2</v>
      </c>
      <c r="AJ26" s="1">
        <f t="shared" si="6"/>
        <v>4.819510342066205E-2</v>
      </c>
      <c r="AK26" s="1">
        <f t="shared" si="6"/>
        <v>9.7837511449760287E-2</v>
      </c>
      <c r="AL26" s="1">
        <f t="shared" si="6"/>
        <v>0.28328640090321089</v>
      </c>
      <c r="AM26" s="1">
        <f t="shared" si="6"/>
        <v>4.4537469919448305E-2</v>
      </c>
      <c r="AN26" s="1">
        <f t="shared" si="6"/>
        <v>1.7134946436319826E-2</v>
      </c>
      <c r="AO26" s="1">
        <f t="shared" si="6"/>
        <v>3.4048059762813901E-2</v>
      </c>
      <c r="AP26" s="1">
        <f t="shared" si="6"/>
        <v>0.11681610514959923</v>
      </c>
      <c r="AQ26" s="1">
        <f t="shared" si="6"/>
        <v>0.13056857683337461</v>
      </c>
      <c r="AR26" s="1">
        <f t="shared" si="6"/>
        <v>9.2004943354634938E-3</v>
      </c>
      <c r="AS26" s="1">
        <f t="shared" si="6"/>
        <v>2.8660824088736107E-2</v>
      </c>
      <c r="AT26" s="1">
        <f t="shared" si="6"/>
        <v>7.8900573765153609E-2</v>
      </c>
      <c r="AV26" s="1">
        <f t="shared" si="4"/>
        <v>0</v>
      </c>
      <c r="AW26" s="1">
        <f t="shared" si="5"/>
        <v>0.84293368859518514</v>
      </c>
    </row>
    <row r="27" spans="1:49" x14ac:dyDescent="0.2">
      <c r="A27" s="1" t="s">
        <v>181</v>
      </c>
      <c r="B27" s="1">
        <f t="shared" si="0"/>
        <v>12.088063567997184</v>
      </c>
      <c r="C27" s="1">
        <v>0</v>
      </c>
      <c r="D27" s="1">
        <v>8.0500000000000002E-2</v>
      </c>
      <c r="F27" s="1">
        <v>6.4392611399999994E-2</v>
      </c>
      <c r="G27" s="1">
        <v>3.6904873900000003E-2</v>
      </c>
      <c r="H27" s="1">
        <v>0.1031213278</v>
      </c>
      <c r="I27" s="1">
        <v>0.16282084620000001</v>
      </c>
      <c r="J27" s="1">
        <v>2.3165895000000001E-3</v>
      </c>
      <c r="K27" s="1">
        <v>7.52534859E-2</v>
      </c>
      <c r="L27" s="1">
        <v>0.17627013529999999</v>
      </c>
      <c r="M27" s="1">
        <v>2.9713900599999999E-2</v>
      </c>
      <c r="N27" s="1">
        <v>3.0350373199999999E-2</v>
      </c>
      <c r="O27" s="1">
        <v>8.8163032999999998E-3</v>
      </c>
      <c r="P27" s="1">
        <v>1.48016812E-2</v>
      </c>
      <c r="Q27" s="1">
        <v>7.2714010699999998E-2</v>
      </c>
      <c r="R27" s="1">
        <v>5.6748403000000001E-3</v>
      </c>
      <c r="S27" s="1">
        <v>4.3066715000000004E-3</v>
      </c>
      <c r="T27" s="1">
        <v>9.9270321999999998E-3</v>
      </c>
      <c r="U27" s="1">
        <v>9.2643386699999997E-2</v>
      </c>
      <c r="V27" s="1">
        <v>8.3312991500000003E-2</v>
      </c>
      <c r="W27" s="1">
        <v>1.1237109000000001E-3</v>
      </c>
      <c r="X27" s="1">
        <v>9.3801464000000008E-3</v>
      </c>
      <c r="Y27" s="1">
        <v>1.6155081599999999E-2</v>
      </c>
      <c r="AA27" s="1">
        <f t="shared" si="3"/>
        <v>0.17661324588821853</v>
      </c>
      <c r="AB27" s="1">
        <f t="shared" si="3"/>
        <v>0.12176437098513333</v>
      </c>
      <c r="AC27" s="1">
        <f t="shared" si="3"/>
        <v>0.23427608999632563</v>
      </c>
      <c r="AD27" s="1">
        <f t="shared" si="3"/>
        <v>0.29553689714927583</v>
      </c>
      <c r="AE27" s="1">
        <f t="shared" si="3"/>
        <v>1.4056275633952609E-2</v>
      </c>
      <c r="AF27" s="1">
        <f t="shared" si="3"/>
        <v>0.1946727198265536</v>
      </c>
      <c r="AG27" s="1">
        <f t="shared" si="3"/>
        <v>0.3059587017697063</v>
      </c>
      <c r="AH27" s="1">
        <f t="shared" si="3"/>
        <v>0.10447824363719146</v>
      </c>
      <c r="AI27" s="1">
        <f t="shared" si="3"/>
        <v>0.10607292952713096</v>
      </c>
      <c r="AJ27" s="1">
        <f t="shared" si="6"/>
        <v>4.1711276490062982E-2</v>
      </c>
      <c r="AK27" s="1">
        <f t="shared" si="6"/>
        <v>6.2359697669013316E-2</v>
      </c>
      <c r="AL27" s="1">
        <f t="shared" si="6"/>
        <v>0.19059950591965241</v>
      </c>
      <c r="AM27" s="1">
        <f t="shared" si="6"/>
        <v>2.9348644540817096E-2</v>
      </c>
      <c r="AN27" s="1">
        <f t="shared" si="6"/>
        <v>2.3460980368454665E-2</v>
      </c>
      <c r="AO27" s="1">
        <f t="shared" si="6"/>
        <v>4.5788373657915112E-2</v>
      </c>
      <c r="AP27" s="1">
        <f t="shared" si="6"/>
        <v>0.22039840463762803</v>
      </c>
      <c r="AQ27" s="1">
        <f t="shared" si="6"/>
        <v>0.20704534594247134</v>
      </c>
      <c r="AR27" s="1">
        <f t="shared" si="6"/>
        <v>7.6312541816719801E-3</v>
      </c>
      <c r="AS27" s="1">
        <f t="shared" si="6"/>
        <v>4.3797403505895421E-2</v>
      </c>
      <c r="AT27" s="1">
        <f t="shared" si="6"/>
        <v>6.6648122398334564E-2</v>
      </c>
      <c r="AV27" s="1">
        <f t="shared" si="4"/>
        <v>0</v>
      </c>
      <c r="AW27" s="1">
        <f t="shared" si="5"/>
        <v>0.97308911722377334</v>
      </c>
    </row>
    <row r="28" spans="1:49" x14ac:dyDescent="0.2">
      <c r="A28" s="1" t="s">
        <v>182</v>
      </c>
      <c r="B28" s="1">
        <f t="shared" si="0"/>
        <v>12.898811768127313</v>
      </c>
      <c r="C28" s="1">
        <v>1.21E-2</v>
      </c>
      <c r="D28" s="1">
        <v>7.1900000000000006E-2</v>
      </c>
      <c r="F28" s="1">
        <v>0.17366828579999999</v>
      </c>
      <c r="G28" s="1">
        <v>9.4362870900000007E-2</v>
      </c>
      <c r="H28" s="1">
        <v>5.2040497999999998E-2</v>
      </c>
      <c r="I28" s="1">
        <v>2.8598493499999999E-2</v>
      </c>
      <c r="J28" s="1">
        <v>8.3596568000000003E-3</v>
      </c>
      <c r="K28" s="1">
        <v>7.2244669799999994E-2</v>
      </c>
      <c r="L28" s="1">
        <v>4.8389406000000003E-2</v>
      </c>
      <c r="M28" s="1">
        <v>7.8190149700000003E-2</v>
      </c>
      <c r="N28" s="1">
        <v>2.66134684E-2</v>
      </c>
      <c r="O28" s="1">
        <v>6.8641911E-3</v>
      </c>
      <c r="P28" s="1">
        <v>2.19499324E-2</v>
      </c>
      <c r="Q28" s="1">
        <v>9.6401179399999995E-2</v>
      </c>
      <c r="R28" s="1">
        <v>1.12303313E-2</v>
      </c>
      <c r="S28" s="1">
        <v>5.8273973999999999E-3</v>
      </c>
      <c r="T28" s="1">
        <v>1.6966107599999999E-2</v>
      </c>
      <c r="U28" s="1">
        <v>0.15478024600000001</v>
      </c>
      <c r="V28" s="1">
        <v>7.5170192999999996E-2</v>
      </c>
      <c r="W28" s="1">
        <v>2.8774511000000001E-3</v>
      </c>
      <c r="X28" s="1">
        <v>8.2130397000000008E-3</v>
      </c>
      <c r="Y28" s="1">
        <v>1.7252432000000002E-2</v>
      </c>
      <c r="AA28" s="1">
        <f t="shared" si="3"/>
        <v>0.30402512567306716</v>
      </c>
      <c r="AB28" s="1">
        <f t="shared" si="3"/>
        <v>0.22275371019844098</v>
      </c>
      <c r="AC28" s="1">
        <f t="shared" si="3"/>
        <v>0.15381782018002541</v>
      </c>
      <c r="AD28" s="1">
        <f t="shared" si="3"/>
        <v>0.10165052068328566</v>
      </c>
      <c r="AE28" s="1">
        <f t="shared" si="3"/>
        <v>3.9995422904038708E-2</v>
      </c>
      <c r="AF28" s="1">
        <f t="shared" si="3"/>
        <v>0.1898370825287686</v>
      </c>
      <c r="AG28" s="1">
        <f t="shared" si="3"/>
        <v>0.14654607602064859</v>
      </c>
      <c r="AH28" s="1">
        <f t="shared" si="3"/>
        <v>0.19927632270946657</v>
      </c>
      <c r="AI28" s="1">
        <f t="shared" si="3"/>
        <v>9.6509428058396282E-2</v>
      </c>
      <c r="AJ28" s="1">
        <f t="shared" si="6"/>
        <v>3.4193536044176437E-2</v>
      </c>
      <c r="AK28" s="1">
        <f t="shared" si="6"/>
        <v>8.3826599097465676E-2</v>
      </c>
      <c r="AL28" s="1">
        <f t="shared" si="6"/>
        <v>0.22550519056119461</v>
      </c>
      <c r="AM28" s="1">
        <f t="shared" si="6"/>
        <v>5.041449586588094E-2</v>
      </c>
      <c r="AN28" s="1">
        <f t="shared" si="6"/>
        <v>2.9983036487502699E-2</v>
      </c>
      <c r="AO28" s="1">
        <f t="shared" si="6"/>
        <v>6.9162975481050284E-2</v>
      </c>
      <c r="AP28" s="1">
        <f t="shared" si="6"/>
        <v>0.28878107925557567</v>
      </c>
      <c r="AQ28" s="1">
        <f t="shared" si="6"/>
        <v>0.19454049678964527</v>
      </c>
      <c r="AR28" s="1">
        <f t="shared" si="6"/>
        <v>1.6835535952307489E-2</v>
      </c>
      <c r="AS28" s="1">
        <f t="shared" si="6"/>
        <v>3.9439280938595903E-2</v>
      </c>
      <c r="AT28" s="1">
        <f t="shared" si="6"/>
        <v>7.0041460697732483E-2</v>
      </c>
      <c r="AV28" s="1">
        <f t="shared" si="4"/>
        <v>0.15607562239434047</v>
      </c>
      <c r="AW28" s="1">
        <f t="shared" si="5"/>
        <v>0.92742456612835389</v>
      </c>
    </row>
    <row r="29" spans="1:49" x14ac:dyDescent="0.2">
      <c r="A29" s="1" t="s">
        <v>183</v>
      </c>
      <c r="B29" s="1">
        <f t="shared" si="0"/>
        <v>8.090766576588198</v>
      </c>
      <c r="C29" s="1">
        <v>2.8E-3</v>
      </c>
      <c r="D29" s="1">
        <v>6.3100000000000003E-2</v>
      </c>
      <c r="F29" s="1">
        <v>3.4785657900000003E-2</v>
      </c>
      <c r="G29" s="1">
        <v>0.3075984538</v>
      </c>
      <c r="H29" s="1">
        <v>3.1415738399999997E-2</v>
      </c>
      <c r="I29" s="1">
        <v>9.2355244999999999E-3</v>
      </c>
      <c r="J29" s="1">
        <v>6.2754891E-3</v>
      </c>
      <c r="K29" s="1">
        <v>8.6107315500000003E-2</v>
      </c>
      <c r="L29" s="1">
        <v>3.2356840599999999E-2</v>
      </c>
      <c r="M29" s="1">
        <v>1.70288127E-2</v>
      </c>
      <c r="N29" s="1">
        <v>3.06438905E-2</v>
      </c>
      <c r="O29" s="1">
        <v>9.1932291999999999E-3</v>
      </c>
      <c r="P29" s="1">
        <v>2.2442855599999999E-2</v>
      </c>
      <c r="Q29" s="1">
        <v>0.30208458179999997</v>
      </c>
      <c r="R29" s="1">
        <v>9.3720833000000003E-3</v>
      </c>
      <c r="S29" s="1">
        <v>3.4303535999999999E-3</v>
      </c>
      <c r="T29" s="1">
        <v>1.04447169E-2</v>
      </c>
      <c r="U29" s="1">
        <v>3.2688293200000003E-2</v>
      </c>
      <c r="V29" s="1">
        <v>3.2871344900000002E-2</v>
      </c>
      <c r="W29" s="1">
        <v>2.5244855000000001E-3</v>
      </c>
      <c r="X29" s="1">
        <v>6.4171317000000002E-3</v>
      </c>
      <c r="Y29" s="1">
        <v>1.30832013E-2</v>
      </c>
      <c r="AA29" s="1">
        <f t="shared" si="3"/>
        <v>0.11682937504334974</v>
      </c>
      <c r="AB29" s="1">
        <f t="shared" si="3"/>
        <v>0.36264629401528836</v>
      </c>
      <c r="AC29" s="1">
        <f t="shared" si="3"/>
        <v>0.1087124753533092</v>
      </c>
      <c r="AD29" s="1">
        <f t="shared" si="3"/>
        <v>4.3265641973258988E-2</v>
      </c>
      <c r="AE29" s="1">
        <f t="shared" si="3"/>
        <v>3.1823656953080579E-2</v>
      </c>
      <c r="AF29" s="1">
        <f t="shared" si="3"/>
        <v>0.21114899278979329</v>
      </c>
      <c r="AG29" s="1">
        <f t="shared" si="3"/>
        <v>0.11101404943913751</v>
      </c>
      <c r="AH29" s="1">
        <f t="shared" si="3"/>
        <v>6.9355774345117652E-2</v>
      </c>
      <c r="AI29" s="1">
        <f t="shared" si="3"/>
        <v>0.10680382473321401</v>
      </c>
      <c r="AJ29" s="1">
        <f t="shared" si="6"/>
        <v>4.3109699574717976E-2</v>
      </c>
      <c r="AK29" s="1">
        <f t="shared" si="6"/>
        <v>8.521065152554777E-2</v>
      </c>
      <c r="AL29" s="1">
        <f t="shared" si="6"/>
        <v>0.36160981354155319</v>
      </c>
      <c r="AM29" s="1">
        <f t="shared" si="6"/>
        <v>4.3767815236155881E-2</v>
      </c>
      <c r="AN29" s="1">
        <f t="shared" si="6"/>
        <v>1.9467572041801252E-2</v>
      </c>
      <c r="AO29" s="1">
        <f t="shared" si="6"/>
        <v>4.764523672628139E-2</v>
      </c>
      <c r="AP29" s="1">
        <f t="shared" si="6"/>
        <v>0.11181809557253988</v>
      </c>
      <c r="AQ29" s="1">
        <f t="shared" si="6"/>
        <v>0.11226070424532443</v>
      </c>
      <c r="AR29" s="1">
        <f t="shared" si="6"/>
        <v>1.5100760354557709E-2</v>
      </c>
      <c r="AS29" s="1">
        <f t="shared" si="6"/>
        <v>3.2398712089100799E-2</v>
      </c>
      <c r="AT29" s="1">
        <f t="shared" si="6"/>
        <v>5.6734337095960541E-2</v>
      </c>
      <c r="AV29" s="1">
        <f t="shared" si="4"/>
        <v>2.2654146414446952E-2</v>
      </c>
      <c r="AW29" s="1">
        <f t="shared" si="5"/>
        <v>0.51052737098271528</v>
      </c>
    </row>
    <row r="30" spans="1:49" x14ac:dyDescent="0.2">
      <c r="A30" s="1" t="s">
        <v>184</v>
      </c>
      <c r="B30" s="1">
        <f t="shared" si="0"/>
        <v>8.3481917150708487</v>
      </c>
      <c r="C30" s="1">
        <v>0.1032</v>
      </c>
      <c r="D30" s="1">
        <v>2.9999999999999997E-4</v>
      </c>
      <c r="F30" s="1">
        <v>0.1087737102</v>
      </c>
      <c r="G30" s="1">
        <v>5.1781020000000004E-3</v>
      </c>
      <c r="H30" s="1">
        <v>3.2679768E-3</v>
      </c>
      <c r="I30" s="1">
        <v>1.5823203E-3</v>
      </c>
      <c r="J30" s="1">
        <v>2.4787747999999998E-2</v>
      </c>
      <c r="K30" s="1">
        <v>5.7932006000000003E-3</v>
      </c>
      <c r="L30" s="1">
        <v>4.1769887999999998E-3</v>
      </c>
      <c r="M30" s="1">
        <v>1.34703172E-2</v>
      </c>
      <c r="N30" s="1">
        <v>2.4765788E-3</v>
      </c>
      <c r="O30" s="1">
        <v>0.16434629170000001</v>
      </c>
      <c r="P30" s="1">
        <v>0.23371527070000001</v>
      </c>
      <c r="Q30" s="1">
        <v>2.7000391E-3</v>
      </c>
      <c r="R30" s="1">
        <v>5.39213396E-2</v>
      </c>
      <c r="S30" s="1">
        <v>3.1652342E-2</v>
      </c>
      <c r="T30" s="1">
        <v>1.54886946E-2</v>
      </c>
      <c r="U30" s="1">
        <v>1.88187787E-2</v>
      </c>
      <c r="V30" s="1">
        <v>4.74912345E-2</v>
      </c>
      <c r="W30" s="1">
        <v>3.7656477999999998E-3</v>
      </c>
      <c r="X30" s="1">
        <v>7.3106361999999998E-3</v>
      </c>
      <c r="Y30" s="1">
        <v>0.25128278250000002</v>
      </c>
      <c r="AA30" s="1">
        <f t="shared" si="3"/>
        <v>0.24131291060199325</v>
      </c>
      <c r="AB30" s="1">
        <f t="shared" si="3"/>
        <v>2.7253990726354083E-2</v>
      </c>
      <c r="AC30" s="1">
        <f t="shared" si="3"/>
        <v>1.8704540382213839E-2</v>
      </c>
      <c r="AD30" s="1">
        <f t="shared" si="3"/>
        <v>1.0204166781273307E-2</v>
      </c>
      <c r="AE30" s="1">
        <f t="shared" si="3"/>
        <v>9.1650362731938204E-2</v>
      </c>
      <c r="AF30" s="1">
        <f t="shared" si="3"/>
        <v>2.9841183897111514E-2</v>
      </c>
      <c r="AG30" s="1">
        <f t="shared" si="3"/>
        <v>2.2882232491282729E-2</v>
      </c>
      <c r="AH30" s="1">
        <f t="shared" si="3"/>
        <v>5.8020249255646125E-2</v>
      </c>
      <c r="AI30" s="1">
        <f t="shared" si="3"/>
        <v>1.4861645223576468E-2</v>
      </c>
      <c r="AJ30" s="1">
        <f t="shared" si="6"/>
        <v>0.29677317144715715</v>
      </c>
      <c r="AK30" s="1">
        <f t="shared" si="6"/>
        <v>0.33974059972695925</v>
      </c>
      <c r="AL30" s="1">
        <f t="shared" si="6"/>
        <v>1.5969351622927976E-2</v>
      </c>
      <c r="AM30" s="1">
        <f t="shared" si="6"/>
        <v>0.15746265791879291</v>
      </c>
      <c r="AN30" s="1">
        <f t="shared" si="6"/>
        <v>0.10929373705637649</v>
      </c>
      <c r="AO30" s="1">
        <f t="shared" si="6"/>
        <v>6.4551379085685257E-2</v>
      </c>
      <c r="AP30" s="1">
        <f t="shared" si="6"/>
        <v>7.4765126662414097E-2</v>
      </c>
      <c r="AQ30" s="1">
        <f t="shared" si="6"/>
        <v>0.14471577046577885</v>
      </c>
      <c r="AR30" s="1">
        <f t="shared" si="6"/>
        <v>2.1019226096433179E-2</v>
      </c>
      <c r="AS30" s="1">
        <f t="shared" si="6"/>
        <v>3.5956815687815301E-2</v>
      </c>
      <c r="AT30" s="1">
        <f t="shared" si="6"/>
        <v>0.34706583647893968</v>
      </c>
      <c r="AV30" s="1">
        <f t="shared" si="4"/>
        <v>0.86153338499531162</v>
      </c>
      <c r="AW30" s="1">
        <f t="shared" si="5"/>
        <v>2.5044575145212545E-3</v>
      </c>
    </row>
    <row r="31" spans="1:49" x14ac:dyDescent="0.2">
      <c r="A31" s="1" t="s">
        <v>185</v>
      </c>
      <c r="B31" s="1">
        <f t="shared" si="0"/>
        <v>16.834905570520238</v>
      </c>
      <c r="C31" s="1">
        <v>0.1449</v>
      </c>
      <c r="D31" s="1">
        <v>4.3999999999999997E-2</v>
      </c>
      <c r="F31" s="1">
        <v>0.1101008748</v>
      </c>
      <c r="G31" s="1">
        <v>3.2432459699999999E-2</v>
      </c>
      <c r="H31" s="1">
        <v>4.3509868100000001E-2</v>
      </c>
      <c r="I31" s="1">
        <v>5.7926852000000001E-2</v>
      </c>
      <c r="J31" s="1">
        <v>7.2699764999999998E-3</v>
      </c>
      <c r="K31" s="1">
        <v>6.1519663000000002E-2</v>
      </c>
      <c r="L31" s="1">
        <v>8.2818148800000005E-2</v>
      </c>
      <c r="M31" s="1">
        <v>3.1446306799999997E-2</v>
      </c>
      <c r="N31" s="1">
        <v>3.0855701900000001E-2</v>
      </c>
      <c r="O31" s="1">
        <v>5.3086581299999998E-2</v>
      </c>
      <c r="P31" s="1">
        <v>0.10967878339999999</v>
      </c>
      <c r="Q31" s="1">
        <v>2.9386042599999999E-2</v>
      </c>
      <c r="R31" s="1">
        <v>4.5872897699999998E-2</v>
      </c>
      <c r="S31" s="1">
        <v>2.69153699E-2</v>
      </c>
      <c r="T31" s="1">
        <v>2.9643068700000001E-2</v>
      </c>
      <c r="U31" s="1">
        <v>7.1588786599999996E-2</v>
      </c>
      <c r="V31" s="1">
        <v>6.8588245399999997E-2</v>
      </c>
      <c r="W31" s="1">
        <v>6.2324119999999997E-3</v>
      </c>
      <c r="X31" s="1">
        <v>2.57237601E-2</v>
      </c>
      <c r="Y31" s="1">
        <v>7.5404200599999999E-2</v>
      </c>
      <c r="AA31" s="1">
        <f t="shared" si="3"/>
        <v>0.24292197782711789</v>
      </c>
      <c r="AB31" s="1">
        <f t="shared" si="3"/>
        <v>0.1111977858711017</v>
      </c>
      <c r="AC31" s="1">
        <f t="shared" si="3"/>
        <v>0.13639332104704271</v>
      </c>
      <c r="AD31" s="1">
        <f t="shared" si="3"/>
        <v>0.16500893822593701</v>
      </c>
      <c r="AE31" s="1">
        <f t="shared" si="3"/>
        <v>3.5797380424650693E-2</v>
      </c>
      <c r="AF31" s="1">
        <f t="shared" si="3"/>
        <v>0.17154133182748929</v>
      </c>
      <c r="AG31" s="1">
        <f t="shared" si="3"/>
        <v>0.20630895742707708</v>
      </c>
      <c r="AH31" s="1">
        <f t="shared" si="3"/>
        <v>0.10878767239250431</v>
      </c>
      <c r="AI31" s="1">
        <f t="shared" si="3"/>
        <v>0.10732951391634786</v>
      </c>
      <c r="AJ31" s="1">
        <f t="shared" si="6"/>
        <v>0.15585323578313606</v>
      </c>
      <c r="AK31" s="1">
        <f t="shared" si="6"/>
        <v>0.24241197425033081</v>
      </c>
      <c r="AL31" s="1">
        <f t="shared" si="6"/>
        <v>0.10365149145427648</v>
      </c>
      <c r="AM31" s="1">
        <f t="shared" si="6"/>
        <v>0.14137480267853023</v>
      </c>
      <c r="AN31" s="1">
        <f t="shared" si="6"/>
        <v>9.730061746079248E-2</v>
      </c>
      <c r="AO31" s="1">
        <f t="shared" si="6"/>
        <v>0.1042999361468481</v>
      </c>
      <c r="AP31" s="1">
        <f t="shared" si="6"/>
        <v>0.18876651727544869</v>
      </c>
      <c r="AQ31" s="1">
        <f t="shared" si="6"/>
        <v>0.18379140183566481</v>
      </c>
      <c r="AR31" s="1">
        <f t="shared" si="6"/>
        <v>3.1648137417883485E-2</v>
      </c>
      <c r="AS31" s="1">
        <f t="shared" si="6"/>
        <v>9.4157713103637158E-2</v>
      </c>
      <c r="AT31" s="1">
        <f t="shared" si="6"/>
        <v>0.19491173711478238</v>
      </c>
      <c r="AV31" s="1">
        <f t="shared" si="4"/>
        <v>2.4393778171683826</v>
      </c>
      <c r="AW31" s="1">
        <f t="shared" si="5"/>
        <v>0.74073584510289048</v>
      </c>
    </row>
    <row r="32" spans="1:49" x14ac:dyDescent="0.2"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9" x14ac:dyDescent="0.2">
      <c r="A33" s="1" t="s">
        <v>320</v>
      </c>
      <c r="B33" s="1">
        <f t="shared" si="0"/>
        <v>7.6137866010533592</v>
      </c>
      <c r="C33" s="1">
        <v>7.4099999999999999E-2</v>
      </c>
      <c r="F33" s="1">
        <v>1.18E-2</v>
      </c>
      <c r="G33" s="1">
        <v>3.2000000000000001E-2</v>
      </c>
      <c r="H33" s="1">
        <v>7.6E-3</v>
      </c>
      <c r="I33" s="1">
        <v>2.0799999999999999E-2</v>
      </c>
      <c r="J33" s="1">
        <v>3.1099999999999999E-2</v>
      </c>
      <c r="K33" s="1">
        <v>4.3E-3</v>
      </c>
      <c r="L33" s="1">
        <v>1.4E-3</v>
      </c>
      <c r="M33" s="1">
        <v>8.6599999999999996E-2</v>
      </c>
      <c r="N33" s="1">
        <v>5.4000000000000003E-3</v>
      </c>
      <c r="O33" s="1">
        <v>0.32750000000000001</v>
      </c>
      <c r="P33" s="1">
        <v>7.9399999999999998E-2</v>
      </c>
      <c r="Q33" s="1">
        <v>2.3999999999999998E-3</v>
      </c>
      <c r="R33" s="1">
        <v>5.1999999999999998E-3</v>
      </c>
      <c r="S33" s="1">
        <v>3.1399999999999997E-2</v>
      </c>
      <c r="T33" s="1">
        <v>2.4299999999999999E-2</v>
      </c>
      <c r="U33" s="1">
        <v>1.04E-2</v>
      </c>
      <c r="V33" s="1">
        <v>1.09E-2</v>
      </c>
      <c r="W33" s="1">
        <v>1.5599999999999999E-2</v>
      </c>
      <c r="X33" s="1">
        <v>9.1000000000000004E-3</v>
      </c>
      <c r="Y33" s="1">
        <v>0.28289999999999998</v>
      </c>
      <c r="AA33" s="1">
        <f t="shared" ref="AA33:AA34" si="7">-F33*LN(F33)</f>
        <v>5.2387937820624106E-2</v>
      </c>
      <c r="AB33" s="1">
        <f t="shared" ref="AB33:AB34" si="8">-G33*LN(G33)</f>
        <v>0.11014462003783713</v>
      </c>
      <c r="AC33" s="1">
        <f t="shared" ref="AC33:AC34" si="9">-H33*LN(H33)</f>
        <v>3.7085013440842869E-2</v>
      </c>
      <c r="AD33" s="1">
        <f t="shared" ref="AD33:AD34" si="10">-I33*LN(I33)</f>
        <v>8.0554287679317188E-2</v>
      </c>
      <c r="AE33" s="1">
        <f t="shared" ref="AE33:AE34" si="11">-J33*LN(J33)</f>
        <v>0.1079340259996851</v>
      </c>
      <c r="AF33" s="1">
        <f t="shared" ref="AF33:AF34" si="12">-K33*LN(K33)</f>
        <v>2.3431303102015265E-2</v>
      </c>
      <c r="AG33" s="1">
        <f t="shared" ref="AG33:AG34" si="13">-L33*LN(L33)</f>
        <v>9.1997962593052939E-3</v>
      </c>
      <c r="AH33" s="1">
        <f t="shared" ref="AH33:AH34" si="14">-M33*LN(M33)</f>
        <v>0.21186304313163054</v>
      </c>
      <c r="AI33" s="1">
        <f t="shared" ref="AI33:AI34" si="15">-N33*LN(N33)</f>
        <v>2.8195324157224307E-2</v>
      </c>
      <c r="AJ33" s="1">
        <f t="shared" ref="AJ33:AJ34" si="16">-O33*LN(O33)</f>
        <v>0.36557751582948694</v>
      </c>
      <c r="AK33" s="1">
        <f t="shared" ref="AK33:AK34" si="17">-P33*LN(P33)</f>
        <v>0.20114059871188633</v>
      </c>
      <c r="AL33" s="1">
        <f t="shared" ref="AL33:AL34" si="18">-Q33*LN(Q33)</f>
        <v>1.4477487699907768E-2</v>
      </c>
      <c r="AM33" s="1">
        <f t="shared" ref="AM33:AM34" si="19">-R33*LN(R33)</f>
        <v>2.7347302597652726E-2</v>
      </c>
      <c r="AN33" s="1">
        <f t="shared" ref="AN33:AN34" si="20">-S33*LN(S33)</f>
        <v>0.10867374792253298</v>
      </c>
      <c r="AO33" s="1">
        <f t="shared" ref="AO33:AO34" si="21">-T33*LN(T33)</f>
        <v>9.0329877965845906E-2</v>
      </c>
      <c r="AP33" s="1">
        <f t="shared" ref="AP33:AP34" si="22">-U33*LN(U33)</f>
        <v>4.7485874517482027E-2</v>
      </c>
      <c r="AQ33" s="1">
        <f t="shared" ref="AQ33:AQ34" si="23">-V33*LN(V33)</f>
        <v>4.9257018138242729E-2</v>
      </c>
      <c r="AR33" s="1">
        <f t="shared" ref="AR33:AR34" si="24">-W33*LN(W33)</f>
        <v>6.4903556089735664E-2</v>
      </c>
      <c r="AS33" s="1">
        <f t="shared" ref="AS33:AS34" si="25">-X33*LN(X33)</f>
        <v>4.276527587567993E-2</v>
      </c>
      <c r="AT33" s="1">
        <f t="shared" ref="AT33:AT34" si="26">-Y33*LN(Y33)</f>
        <v>0.3572070234108487</v>
      </c>
      <c r="AV33" s="1">
        <f t="shared" si="4"/>
        <v>0.56418158713805389</v>
      </c>
    </row>
    <row r="34" spans="1:49" x14ac:dyDescent="0.2">
      <c r="A34" s="1" t="s">
        <v>321</v>
      </c>
      <c r="B34" s="1">
        <f t="shared" si="0"/>
        <v>15.028839154378952</v>
      </c>
      <c r="D34" s="1">
        <v>0.126</v>
      </c>
      <c r="F34" s="1">
        <v>1.7999999999999999E-2</v>
      </c>
      <c r="G34" s="1">
        <v>5.2900000000000003E-2</v>
      </c>
      <c r="H34" s="1">
        <v>2.9000000000000001E-2</v>
      </c>
      <c r="I34" s="1">
        <v>7.1599999999999997E-2</v>
      </c>
      <c r="J34" s="1">
        <v>5.3E-3</v>
      </c>
      <c r="K34" s="1">
        <v>2.3699999999999999E-2</v>
      </c>
      <c r="L34" s="1">
        <v>7.5200000000000003E-2</v>
      </c>
      <c r="M34" s="1">
        <v>7.7700000000000005E-2</v>
      </c>
      <c r="N34" s="1">
        <v>1.2800000000000001E-2</v>
      </c>
      <c r="O34" s="1">
        <v>0.10639999999999999</v>
      </c>
      <c r="P34" s="1">
        <v>8.7800000000000003E-2</v>
      </c>
      <c r="Q34" s="1">
        <v>9.0700000000000003E-2</v>
      </c>
      <c r="R34" s="1">
        <v>2.1700000000000001E-2</v>
      </c>
      <c r="S34" s="1">
        <v>1.89E-2</v>
      </c>
      <c r="T34" s="1">
        <v>7.0900000000000005E-2</v>
      </c>
      <c r="U34" s="1">
        <v>4.07E-2</v>
      </c>
      <c r="V34" s="1">
        <v>3.6200000000000003E-2</v>
      </c>
      <c r="W34" s="1">
        <v>3.7000000000000002E-3</v>
      </c>
      <c r="X34" s="1">
        <v>1.4500000000000001E-2</v>
      </c>
      <c r="Y34" s="1">
        <v>0.14219999999999999</v>
      </c>
      <c r="AA34" s="1">
        <f t="shared" si="7"/>
        <v>7.2312903379547502E-2</v>
      </c>
      <c r="AB34" s="1">
        <f t="shared" si="8"/>
        <v>0.15549171763223604</v>
      </c>
      <c r="AC34" s="1">
        <f t="shared" si="9"/>
        <v>0.10267332402087423</v>
      </c>
      <c r="AD34" s="1">
        <f t="shared" si="10"/>
        <v>0.18878487067911245</v>
      </c>
      <c r="AE34" s="1">
        <f t="shared" si="11"/>
        <v>2.7772256829647523E-2</v>
      </c>
      <c r="AF34" s="1">
        <f t="shared" si="12"/>
        <v>8.8692041470932917E-2</v>
      </c>
      <c r="AG34" s="1">
        <f t="shared" si="13"/>
        <v>0.19458782441158098</v>
      </c>
      <c r="AH34" s="1">
        <f t="shared" si="14"/>
        <v>0.1985157316789832</v>
      </c>
      <c r="AI34" s="1">
        <f t="shared" si="15"/>
        <v>5.5786369383124042E-2</v>
      </c>
      <c r="AJ34" s="1">
        <f t="shared" si="16"/>
        <v>0.2383944883007367</v>
      </c>
      <c r="AK34" s="1">
        <f t="shared" si="17"/>
        <v>0.21359051373834562</v>
      </c>
      <c r="AL34" s="1">
        <f t="shared" si="18"/>
        <v>0.21769795151279689</v>
      </c>
      <c r="AM34" s="1">
        <f t="shared" si="19"/>
        <v>8.3120613500055188E-2</v>
      </c>
      <c r="AN34" s="1">
        <f t="shared" si="20"/>
        <v>7.5006414445722605E-2</v>
      </c>
      <c r="AO34" s="1">
        <f t="shared" si="21"/>
        <v>0.18763577554198352</v>
      </c>
      <c r="AP34" s="1">
        <f t="shared" si="22"/>
        <v>0.13030215649191701</v>
      </c>
      <c r="AQ34" s="1">
        <f t="shared" si="23"/>
        <v>0.12013680099744491</v>
      </c>
      <c r="AR34" s="1">
        <f t="shared" si="24"/>
        <v>2.0717863099528246E-2</v>
      </c>
      <c r="AS34" s="1">
        <f t="shared" si="25"/>
        <v>6.1387296128556326E-2</v>
      </c>
      <c r="AT34" s="1">
        <f t="shared" si="26"/>
        <v>0.27736405230136812</v>
      </c>
      <c r="AW34" s="1">
        <f t="shared" ref="AW34" si="27">B34*D34</f>
        <v>1.8936337334517479</v>
      </c>
    </row>
    <row r="35" spans="1:49" x14ac:dyDescent="0.2"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9" x14ac:dyDescent="0.2">
      <c r="A36" s="1" t="s">
        <v>125</v>
      </c>
      <c r="B36" s="1">
        <f>AVERAGE(B2:B31)</f>
        <v>9.3290454379684604</v>
      </c>
      <c r="C36" s="1">
        <f>SUM(AV2:AV31,AV33)</f>
        <v>9.8834520727689483</v>
      </c>
      <c r="D36" s="1">
        <f>SUM(AW2:AW31,AW34)</f>
        <v>11.024358234013981</v>
      </c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8" spans="1:49" s="1" customFormat="1" x14ac:dyDescent="0.2">
      <c r="A38" s="1" t="s">
        <v>122</v>
      </c>
      <c r="B38" s="1">
        <f>MIN(B2:B31)</f>
        <v>3.9002564442475971</v>
      </c>
      <c r="Z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</row>
    <row r="39" spans="1:49" s="1" customFormat="1" x14ac:dyDescent="0.2">
      <c r="A39" s="1" t="s">
        <v>123</v>
      </c>
      <c r="B39" s="1">
        <f>MEDIAN(B2:B31)</f>
        <v>9.7299314729647683</v>
      </c>
      <c r="Z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</row>
    <row r="40" spans="1:49" s="1" customFormat="1" x14ac:dyDescent="0.2">
      <c r="A40" s="1" t="s">
        <v>124</v>
      </c>
      <c r="B40" s="1">
        <f>MAX(B2:B31)</f>
        <v>16.834905570520238</v>
      </c>
      <c r="Z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47B3-2A6A-C24F-BA11-CD1849609733}">
  <dimension ref="A1:AW50"/>
  <sheetViews>
    <sheetView workbookViewId="0">
      <pane xSplit="2" ySplit="1" topLeftCell="C23" activePane="bottomRight" state="frozen"/>
      <selection pane="topRight" activeCell="C1" sqref="C1"/>
      <selection pane="bottomLeft" activeCell="A2" sqref="A2"/>
      <selection pane="bottomRight" activeCell="AV2" sqref="AV2:AW2"/>
    </sheetView>
  </sheetViews>
  <sheetFormatPr baseColWidth="10" defaultRowHeight="16" x14ac:dyDescent="0.2"/>
  <cols>
    <col min="1" max="1" width="10.83203125" style="1"/>
    <col min="2" max="2" width="13.83203125" style="1" customWidth="1"/>
    <col min="3" max="4" width="10.83203125" style="1" customWidth="1"/>
    <col min="5" max="5" width="4.6640625" style="1" customWidth="1"/>
    <col min="6" max="25" width="10.83203125" style="1"/>
    <col min="27" max="27" width="10.83203125" style="1"/>
  </cols>
  <sheetData>
    <row r="1" spans="1:49" ht="34" x14ac:dyDescent="0.2">
      <c r="A1" s="2" t="s">
        <v>60</v>
      </c>
      <c r="B1" s="2" t="s">
        <v>101</v>
      </c>
      <c r="C1" s="2" t="s">
        <v>318</v>
      </c>
      <c r="D1" s="2" t="s">
        <v>319</v>
      </c>
      <c r="E1" s="2"/>
      <c r="F1" s="2" t="s">
        <v>102</v>
      </c>
      <c r="G1" s="2" t="s">
        <v>103</v>
      </c>
      <c r="H1" s="2" t="s">
        <v>104</v>
      </c>
      <c r="I1" s="2" t="s">
        <v>105</v>
      </c>
      <c r="J1" s="2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  <c r="V1" s="2" t="s">
        <v>118</v>
      </c>
      <c r="W1" s="2" t="s">
        <v>119</v>
      </c>
      <c r="X1" s="2" t="s">
        <v>120</v>
      </c>
      <c r="Y1" s="2" t="s">
        <v>121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91</v>
      </c>
      <c r="AL1" s="2" t="s">
        <v>92</v>
      </c>
      <c r="AM1" s="2" t="s">
        <v>93</v>
      </c>
      <c r="AN1" s="2" t="s">
        <v>94</v>
      </c>
      <c r="AO1" s="2" t="s">
        <v>95</v>
      </c>
      <c r="AP1" s="2" t="s">
        <v>96</v>
      </c>
      <c r="AQ1" s="2" t="s">
        <v>97</v>
      </c>
      <c r="AR1" s="2" t="s">
        <v>98</v>
      </c>
      <c r="AS1" s="2" t="s">
        <v>99</v>
      </c>
      <c r="AT1" s="2" t="s">
        <v>100</v>
      </c>
      <c r="AV1" s="4" t="s">
        <v>323</v>
      </c>
      <c r="AW1" s="4" t="s">
        <v>322</v>
      </c>
    </row>
    <row r="2" spans="1:49" x14ac:dyDescent="0.2">
      <c r="A2" s="1" t="s">
        <v>186</v>
      </c>
      <c r="B2" s="1">
        <f>EXP(SUM(AA2:AT2))</f>
        <v>9.8010519103772573</v>
      </c>
      <c r="C2" s="1">
        <v>1.6999999999999999E-3</v>
      </c>
      <c r="D2" s="1">
        <v>3.1099999999999999E-2</v>
      </c>
      <c r="F2" s="1">
        <v>6.6025981400000003E-2</v>
      </c>
      <c r="G2" s="1">
        <v>2.31861755E-2</v>
      </c>
      <c r="H2" s="1">
        <v>0.15998158730000001</v>
      </c>
      <c r="I2" s="1">
        <v>0.1054473175</v>
      </c>
      <c r="J2" s="1">
        <v>5.6586745000000004E-3</v>
      </c>
      <c r="K2" s="1">
        <v>2.7392849899999999E-2</v>
      </c>
      <c r="L2" s="1">
        <v>4.4036079399999997E-2</v>
      </c>
      <c r="M2" s="1">
        <v>7.1123866399999999E-2</v>
      </c>
      <c r="N2" s="1">
        <v>1.68194755E-2</v>
      </c>
      <c r="O2" s="1">
        <v>3.9088726999999997E-3</v>
      </c>
      <c r="P2" s="1">
        <v>5.5316013000000002E-3</v>
      </c>
      <c r="Q2" s="1">
        <v>3.6668961700000002E-2</v>
      </c>
      <c r="R2" s="1">
        <v>3.7412416E-3</v>
      </c>
      <c r="S2" s="1">
        <v>1.3104807E-3</v>
      </c>
      <c r="T2" s="1">
        <v>1.76359169E-2</v>
      </c>
      <c r="U2" s="1">
        <v>0.24976872010000001</v>
      </c>
      <c r="V2" s="1">
        <v>0.15070795819999999</v>
      </c>
      <c r="W2" s="1">
        <v>6.7232139999999995E-4</v>
      </c>
      <c r="X2" s="1">
        <v>3.8290224000000002E-3</v>
      </c>
      <c r="Y2" s="1">
        <v>6.5528957999999998E-3</v>
      </c>
      <c r="AA2" s="1">
        <f>-F2*LN(F2)</f>
        <v>0.17943926898315127</v>
      </c>
      <c r="AB2" s="1">
        <f t="shared" ref="AB2:AQ15" si="0">-G2*LN(G2)</f>
        <v>8.7277380057796339E-2</v>
      </c>
      <c r="AC2" s="1">
        <f t="shared" si="0"/>
        <v>0.29319770306751042</v>
      </c>
      <c r="AD2" s="1">
        <f t="shared" si="0"/>
        <v>0.23720836046629504</v>
      </c>
      <c r="AE2" s="1">
        <f t="shared" si="0"/>
        <v>2.9281182417628584E-2</v>
      </c>
      <c r="AF2" s="1">
        <f t="shared" si="0"/>
        <v>9.8545044816694502E-2</v>
      </c>
      <c r="AG2" s="1">
        <f t="shared" si="0"/>
        <v>0.13751349056887854</v>
      </c>
      <c r="AH2" s="1">
        <f t="shared" si="0"/>
        <v>0.18800401511985798</v>
      </c>
      <c r="AI2" s="1">
        <f t="shared" si="0"/>
        <v>6.8711220834473605E-2</v>
      </c>
      <c r="AJ2" s="1">
        <f t="shared" si="0"/>
        <v>2.1672769149123829E-2</v>
      </c>
      <c r="AK2" s="1">
        <f t="shared" si="0"/>
        <v>2.8749269405827425E-2</v>
      </c>
      <c r="AL2" s="1">
        <f t="shared" si="0"/>
        <v>0.12122115608428798</v>
      </c>
      <c r="AM2" s="1">
        <f t="shared" si="0"/>
        <v>2.0907321642848021E-2</v>
      </c>
      <c r="AN2" s="1">
        <f t="shared" si="0"/>
        <v>8.6981338334504183E-3</v>
      </c>
      <c r="AO2" s="1">
        <f t="shared" si="0"/>
        <v>7.1210617828117925E-2</v>
      </c>
      <c r="AP2" s="1">
        <f t="shared" si="0"/>
        <v>0.34648414114497272</v>
      </c>
      <c r="AQ2" s="1">
        <f t="shared" si="0"/>
        <v>0.28520145312205669</v>
      </c>
      <c r="AR2" s="1">
        <f t="shared" ref="AJ2:AT17" si="1">-W2*LN(W2)</f>
        <v>4.9111559213367694E-3</v>
      </c>
      <c r="AS2" s="1">
        <f t="shared" si="1"/>
        <v>2.1309067760569112E-2</v>
      </c>
      <c r="AT2" s="1">
        <f t="shared" si="1"/>
        <v>3.2946965484957978E-2</v>
      </c>
      <c r="AV2" s="1">
        <f>B2*C2</f>
        <v>1.6661788247641335E-2</v>
      </c>
      <c r="AW2" s="1">
        <f>B2*D2</f>
        <v>0.30481271441273272</v>
      </c>
    </row>
    <row r="3" spans="1:49" x14ac:dyDescent="0.2">
      <c r="A3" s="1" t="s">
        <v>187</v>
      </c>
      <c r="B3" s="1">
        <f t="shared" ref="B3:B44" si="2">EXP(SUM(AA3:AT3))</f>
        <v>7.1194445358107847</v>
      </c>
      <c r="C3" s="1">
        <v>4.3E-3</v>
      </c>
      <c r="D3" s="1">
        <v>1.6799999999999999E-2</v>
      </c>
      <c r="F3" s="1">
        <v>2.32377444E-2</v>
      </c>
      <c r="G3" s="1">
        <v>1.2268302700000001E-2</v>
      </c>
      <c r="H3" s="1">
        <v>0.2759650991</v>
      </c>
      <c r="I3" s="1">
        <v>0.35320879820000001</v>
      </c>
      <c r="J3" s="1">
        <v>3.7987467999999998E-3</v>
      </c>
      <c r="K3" s="1">
        <v>1.9733913400000001E-2</v>
      </c>
      <c r="L3" s="1">
        <v>7.3937821900000006E-2</v>
      </c>
      <c r="M3" s="1">
        <v>5.7666803000000003E-2</v>
      </c>
      <c r="N3" s="1">
        <v>3.1586695200000001E-2</v>
      </c>
      <c r="O3" s="1">
        <v>3.1092806000000001E-3</v>
      </c>
      <c r="P3" s="1">
        <v>3.8711609000000001E-3</v>
      </c>
      <c r="Q3" s="1">
        <v>2.5936330399999999E-2</v>
      </c>
      <c r="R3" s="1">
        <v>1.7355634E-3</v>
      </c>
      <c r="S3" s="1">
        <v>2.4032102999999999E-3</v>
      </c>
      <c r="T3" s="1">
        <v>6.3116880999999998E-3</v>
      </c>
      <c r="U3" s="1">
        <v>6.5706770400000003E-2</v>
      </c>
      <c r="V3" s="1">
        <v>2.7048365299999998E-2</v>
      </c>
      <c r="W3" s="1">
        <v>7.6028939999999996E-4</v>
      </c>
      <c r="X3" s="1">
        <v>6.9602476000000003E-3</v>
      </c>
      <c r="Y3" s="1">
        <v>4.7531689000000002E-3</v>
      </c>
      <c r="AA3" s="1">
        <f t="shared" ref="AA3:AP41" si="3">-F3*LN(F3)</f>
        <v>8.7419869457468546E-2</v>
      </c>
      <c r="AB3" s="1">
        <f t="shared" si="0"/>
        <v>5.3989565756163496E-2</v>
      </c>
      <c r="AC3" s="1">
        <f t="shared" si="0"/>
        <v>0.3552997869267478</v>
      </c>
      <c r="AD3" s="1">
        <f t="shared" si="0"/>
        <v>0.36758294834137595</v>
      </c>
      <c r="AE3" s="1">
        <f t="shared" si="0"/>
        <v>2.1170735224301632E-2</v>
      </c>
      <c r="AF3" s="1">
        <f t="shared" si="0"/>
        <v>7.7463831853535475E-2</v>
      </c>
      <c r="AG3" s="1">
        <f t="shared" si="0"/>
        <v>0.19257333320910358</v>
      </c>
      <c r="AH3" s="1">
        <f t="shared" si="0"/>
        <v>0.16452763375432217</v>
      </c>
      <c r="AI3" s="1">
        <f t="shared" si="0"/>
        <v>0.10913264106621701</v>
      </c>
      <c r="AJ3" s="1">
        <f t="shared" si="0"/>
        <v>1.7951008364409896E-2</v>
      </c>
      <c r="AK3" s="1">
        <f t="shared" si="0"/>
        <v>2.1501205133253081E-2</v>
      </c>
      <c r="AL3" s="1">
        <f t="shared" si="0"/>
        <v>9.4722346531052409E-2</v>
      </c>
      <c r="AM3" s="1">
        <f t="shared" si="0"/>
        <v>1.1031975447069043E-2</v>
      </c>
      <c r="AN3" s="1">
        <f t="shared" si="0"/>
        <v>1.4493640703260282E-2</v>
      </c>
      <c r="AO3" s="1">
        <f t="shared" si="0"/>
        <v>3.1970922637991298E-2</v>
      </c>
      <c r="AP3" s="1">
        <f t="shared" si="0"/>
        <v>0.17889018514813831</v>
      </c>
      <c r="AQ3" s="1">
        <f t="shared" si="0"/>
        <v>9.7648080075302401E-2</v>
      </c>
      <c r="AR3" s="1">
        <f t="shared" si="1"/>
        <v>5.4602550860674013E-3</v>
      </c>
      <c r="AS3" s="1">
        <f t="shared" si="1"/>
        <v>3.4575309967630363E-2</v>
      </c>
      <c r="AT3" s="1">
        <f t="shared" si="1"/>
        <v>2.5424433063857495E-2</v>
      </c>
      <c r="AV3" s="1">
        <f t="shared" ref="AV3:AV43" si="4">B3*C3</f>
        <v>3.0613611503986376E-2</v>
      </c>
      <c r="AW3" s="1">
        <f t="shared" ref="AW3:AW41" si="5">B3*D3</f>
        <v>0.11960666820162118</v>
      </c>
    </row>
    <row r="4" spans="1:49" x14ac:dyDescent="0.2">
      <c r="A4" s="1" t="s">
        <v>188</v>
      </c>
      <c r="B4" s="1">
        <f t="shared" si="2"/>
        <v>3.7053790946335901</v>
      </c>
      <c r="C4" s="1">
        <v>0</v>
      </c>
      <c r="D4" s="1">
        <v>1E-4</v>
      </c>
      <c r="F4" s="1">
        <v>1.6648680900000001E-2</v>
      </c>
      <c r="G4" s="1">
        <v>1.2594762999999999E-3</v>
      </c>
      <c r="H4" s="1">
        <v>1.2622242E-3</v>
      </c>
      <c r="I4" s="1">
        <v>5.6514460000000005E-4</v>
      </c>
      <c r="J4" s="1">
        <v>3.6665718999999999E-3</v>
      </c>
      <c r="K4" s="1">
        <v>1.0669784E-3</v>
      </c>
      <c r="L4" s="1">
        <v>1.3356251E-3</v>
      </c>
      <c r="M4" s="1">
        <v>8.894749E-4</v>
      </c>
      <c r="N4" s="1">
        <v>8.2318530000000003E-4</v>
      </c>
      <c r="O4" s="1">
        <v>0.41293675610000002</v>
      </c>
      <c r="P4" s="1">
        <v>8.8468929500000001E-2</v>
      </c>
      <c r="Q4" s="1">
        <v>1.1904105E-3</v>
      </c>
      <c r="R4" s="1">
        <v>1.8605458299999999E-2</v>
      </c>
      <c r="S4" s="1">
        <v>8.2775676000000006E-3</v>
      </c>
      <c r="T4" s="1">
        <v>1.4029981E-3</v>
      </c>
      <c r="U4" s="1">
        <v>2.1339439E-3</v>
      </c>
      <c r="V4" s="1">
        <v>1.6216738000000001E-2</v>
      </c>
      <c r="W4" s="1">
        <v>6.0820489999999997E-4</v>
      </c>
      <c r="X4" s="1">
        <v>1.95532E-3</v>
      </c>
      <c r="Y4" s="1">
        <v>0.42068631140000001</v>
      </c>
      <c r="AA4" s="1">
        <f t="shared" si="3"/>
        <v>6.8183412169625743E-2</v>
      </c>
      <c r="AB4" s="1">
        <f t="shared" si="0"/>
        <v>8.4095979160232048E-3</v>
      </c>
      <c r="AC4" s="1">
        <f t="shared" si="0"/>
        <v>8.4251949117381923E-3</v>
      </c>
      <c r="AD4" s="1">
        <f t="shared" si="0"/>
        <v>4.2263937264759308E-3</v>
      </c>
      <c r="AE4" s="1">
        <f t="shared" si="0"/>
        <v>2.0563961683674414E-2</v>
      </c>
      <c r="AF4" s="1">
        <f t="shared" si="0"/>
        <v>7.3012526882572527E-3</v>
      </c>
      <c r="AG4" s="1">
        <f t="shared" si="0"/>
        <v>8.839642203367323E-3</v>
      </c>
      <c r="AH4" s="1">
        <f t="shared" si="0"/>
        <v>6.2484537856230156E-3</v>
      </c>
      <c r="AI4" s="1">
        <f t="shared" si="0"/>
        <v>5.8465330185110184E-3</v>
      </c>
      <c r="AJ4" s="1">
        <f t="shared" si="0"/>
        <v>0.36522638631724308</v>
      </c>
      <c r="AK4" s="1">
        <f t="shared" si="0"/>
        <v>0.21454634310234724</v>
      </c>
      <c r="AL4" s="1">
        <f t="shared" si="0"/>
        <v>8.0155780014268142E-3</v>
      </c>
      <c r="AM4" s="1">
        <f t="shared" si="0"/>
        <v>7.4129732794664865E-2</v>
      </c>
      <c r="AN4" s="1">
        <f t="shared" si="0"/>
        <v>3.9684365262023499E-2</v>
      </c>
      <c r="AO4" s="1">
        <f t="shared" si="0"/>
        <v>9.2164963150681289E-3</v>
      </c>
      <c r="AP4" s="1">
        <f t="shared" si="0"/>
        <v>1.312329280499072E-2</v>
      </c>
      <c r="AQ4" s="1">
        <f t="shared" si="0"/>
        <v>6.6840713240979593E-2</v>
      </c>
      <c r="AR4" s="1">
        <f t="shared" si="1"/>
        <v>4.503756509764415E-3</v>
      </c>
      <c r="AS4" s="1">
        <f t="shared" si="1"/>
        <v>1.2195724672879644E-2</v>
      </c>
      <c r="AT4" s="1">
        <f t="shared" si="1"/>
        <v>0.36425874212821935</v>
      </c>
      <c r="AV4" s="1">
        <f t="shared" si="4"/>
        <v>0</v>
      </c>
      <c r="AW4" s="1">
        <f t="shared" si="5"/>
        <v>3.70537909463359E-4</v>
      </c>
    </row>
    <row r="5" spans="1:49" x14ac:dyDescent="0.2">
      <c r="A5" s="1" t="s">
        <v>189</v>
      </c>
      <c r="B5" s="1">
        <f t="shared" si="2"/>
        <v>8.3936823639694289</v>
      </c>
      <c r="C5" s="1">
        <v>1.37E-2</v>
      </c>
      <c r="D5" s="1">
        <v>1E-3</v>
      </c>
      <c r="F5" s="1">
        <v>0.23947419859999999</v>
      </c>
      <c r="G5" s="1">
        <v>7.2901253000000003E-3</v>
      </c>
      <c r="H5" s="1">
        <v>1.2053694300000001E-2</v>
      </c>
      <c r="I5" s="1">
        <v>4.4741726000000004E-3</v>
      </c>
      <c r="J5" s="1">
        <v>2.8381172699999999E-2</v>
      </c>
      <c r="K5" s="1">
        <v>8.6558850000000003E-3</v>
      </c>
      <c r="L5" s="1">
        <v>1.0552963199999999E-2</v>
      </c>
      <c r="M5" s="1">
        <v>1.35109628E-2</v>
      </c>
      <c r="N5" s="1">
        <v>3.8929844000000001E-3</v>
      </c>
      <c r="O5" s="1">
        <v>7.6595711499999997E-2</v>
      </c>
      <c r="P5" s="1">
        <v>3.5849490800000001E-2</v>
      </c>
      <c r="Q5" s="1">
        <v>7.1093014000000003E-3</v>
      </c>
      <c r="R5" s="1">
        <v>1.9949631900000001E-2</v>
      </c>
      <c r="S5" s="1">
        <v>5.5991130999999998E-3</v>
      </c>
      <c r="T5" s="1">
        <v>1.14265585E-2</v>
      </c>
      <c r="U5" s="1">
        <v>8.4779877300000001E-2</v>
      </c>
      <c r="V5" s="1">
        <v>0.1797284519</v>
      </c>
      <c r="W5" s="1">
        <v>9.8379999999999995E-4</v>
      </c>
      <c r="X5" s="1">
        <v>4.2240671000000002E-3</v>
      </c>
      <c r="Y5" s="1">
        <v>0.2454678377</v>
      </c>
      <c r="AA5" s="1">
        <f t="shared" si="3"/>
        <v>0.34228277058164308</v>
      </c>
      <c r="AB5" s="1">
        <f t="shared" si="0"/>
        <v>3.5876416465055176E-2</v>
      </c>
      <c r="AC5" s="1">
        <f t="shared" si="0"/>
        <v>5.3257851062008824E-2</v>
      </c>
      <c r="AD5" s="1">
        <f t="shared" si="0"/>
        <v>2.4202740660409838E-2</v>
      </c>
      <c r="AE5" s="1">
        <f t="shared" si="0"/>
        <v>0.1010945683497345</v>
      </c>
      <c r="AF5" s="1">
        <f t="shared" si="0"/>
        <v>4.11112629387781E-2</v>
      </c>
      <c r="AG5" s="1">
        <f t="shared" si="0"/>
        <v>4.8030214143277149E-2</v>
      </c>
      <c r="AH5" s="1">
        <f t="shared" si="0"/>
        <v>5.815461383583128E-2</v>
      </c>
      <c r="AI5" s="1">
        <f t="shared" si="0"/>
        <v>2.160053233610288E-2</v>
      </c>
      <c r="AJ5" s="1">
        <f t="shared" si="0"/>
        <v>0.19679078883624654</v>
      </c>
      <c r="AK5" s="1">
        <f t="shared" si="0"/>
        <v>0.11932237424206382</v>
      </c>
      <c r="AL5" s="1">
        <f t="shared" si="0"/>
        <v>3.5165102193344976E-2</v>
      </c>
      <c r="AM5" s="1">
        <f t="shared" si="0"/>
        <v>7.8093723565676496E-2</v>
      </c>
      <c r="AN5" s="1">
        <f t="shared" si="0"/>
        <v>2.9032224878253292E-2</v>
      </c>
      <c r="AO5" s="1">
        <f t="shared" si="0"/>
        <v>5.1097455014529433E-2</v>
      </c>
      <c r="AP5" s="1">
        <f t="shared" si="0"/>
        <v>0.20921105398868672</v>
      </c>
      <c r="AQ5" s="1">
        <f t="shared" si="0"/>
        <v>0.30846940996962879</v>
      </c>
      <c r="AR5" s="1">
        <f t="shared" si="1"/>
        <v>6.8119177090786654E-3</v>
      </c>
      <c r="AS5" s="1">
        <f t="shared" si="1"/>
        <v>2.3092792555747622E-2</v>
      </c>
      <c r="AT5" s="1">
        <f t="shared" si="1"/>
        <v>0.34478151002698271</v>
      </c>
      <c r="AV5" s="1">
        <f t="shared" si="4"/>
        <v>0.11499344838638118</v>
      </c>
      <c r="AW5" s="1">
        <f t="shared" si="5"/>
        <v>8.3936823639694288E-3</v>
      </c>
    </row>
    <row r="6" spans="1:49" x14ac:dyDescent="0.2">
      <c r="A6" s="1" t="s">
        <v>190</v>
      </c>
      <c r="B6" s="1">
        <f t="shared" si="2"/>
        <v>15.609308026751819</v>
      </c>
      <c r="C6" s="1">
        <v>0.1663</v>
      </c>
      <c r="D6" s="1">
        <v>9.4000000000000004E-3</v>
      </c>
      <c r="F6" s="1">
        <v>0.1194613086</v>
      </c>
      <c r="G6" s="1">
        <v>2.3325566900000001E-2</v>
      </c>
      <c r="H6" s="1">
        <v>2.9455214E-2</v>
      </c>
      <c r="I6" s="1">
        <v>1.3427279199999999E-2</v>
      </c>
      <c r="J6" s="1">
        <v>1.50526644E-2</v>
      </c>
      <c r="K6" s="1">
        <v>3.01537796E-2</v>
      </c>
      <c r="L6" s="1">
        <v>1.92173037E-2</v>
      </c>
      <c r="M6" s="1">
        <v>3.3767599799999999E-2</v>
      </c>
      <c r="N6" s="1">
        <v>2.1474604500000001E-2</v>
      </c>
      <c r="O6" s="1">
        <v>5.7900182100000003E-2</v>
      </c>
      <c r="P6" s="1">
        <v>0.14463083730000001</v>
      </c>
      <c r="Q6" s="1">
        <v>1.47261337E-2</v>
      </c>
      <c r="R6" s="1">
        <v>5.6124293999999998E-2</v>
      </c>
      <c r="S6" s="1">
        <v>5.5046742099999997E-2</v>
      </c>
      <c r="T6" s="1">
        <v>6.31355418E-2</v>
      </c>
      <c r="U6" s="1">
        <v>9.2526672700000007E-2</v>
      </c>
      <c r="V6" s="1">
        <v>8.3123018500000007E-2</v>
      </c>
      <c r="W6" s="1">
        <v>1.31636136E-2</v>
      </c>
      <c r="X6" s="1">
        <v>3.3111800199999999E-2</v>
      </c>
      <c r="Y6" s="1">
        <v>8.1175843400000003E-2</v>
      </c>
      <c r="AA6" s="1">
        <f t="shared" si="3"/>
        <v>0.25382693707953674</v>
      </c>
      <c r="AB6" s="1">
        <f t="shared" si="0"/>
        <v>8.7662267473134423E-2</v>
      </c>
      <c r="AC6" s="1">
        <f t="shared" si="0"/>
        <v>0.10382622252209583</v>
      </c>
      <c r="AD6" s="1">
        <f t="shared" si="0"/>
        <v>5.7877842282597791E-2</v>
      </c>
      <c r="AE6" s="1">
        <f t="shared" si="0"/>
        <v>6.3163994373009555E-2</v>
      </c>
      <c r="AF6" s="1">
        <f t="shared" si="0"/>
        <v>0.10558180092606126</v>
      </c>
      <c r="AG6" s="1">
        <f t="shared" si="0"/>
        <v>7.5945711348031644E-2</v>
      </c>
      <c r="AH6" s="1">
        <f t="shared" si="0"/>
        <v>0.11441318895282147</v>
      </c>
      <c r="AI6" s="1">
        <f t="shared" si="0"/>
        <v>8.2481469727556059E-2</v>
      </c>
      <c r="AJ6" s="1">
        <f t="shared" si="0"/>
        <v>0.16495963079545878</v>
      </c>
      <c r="AK6" s="1">
        <f t="shared" si="0"/>
        <v>0.2796539540430884</v>
      </c>
      <c r="AL6" s="1">
        <f t="shared" si="0"/>
        <v>6.2116769329961054E-2</v>
      </c>
      <c r="AM6" s="1">
        <f t="shared" si="0"/>
        <v>0.16164843457788214</v>
      </c>
      <c r="AN6" s="1">
        <f t="shared" si="0"/>
        <v>0.15961202501936855</v>
      </c>
      <c r="AO6" s="1">
        <f t="shared" si="0"/>
        <v>0.17441012895748922</v>
      </c>
      <c r="AP6" s="1">
        <f t="shared" si="0"/>
        <v>0.22023738274890084</v>
      </c>
      <c r="AQ6" s="1">
        <f t="shared" si="0"/>
        <v>0.20676299063691225</v>
      </c>
      <c r="AR6" s="1">
        <f t="shared" si="1"/>
        <v>5.7002380190383652E-2</v>
      </c>
      <c r="AS6" s="1">
        <f t="shared" si="1"/>
        <v>0.11284056348549047</v>
      </c>
      <c r="AT6" s="1">
        <f t="shared" si="1"/>
        <v>0.20384371023143413</v>
      </c>
      <c r="AV6" s="1">
        <f t="shared" si="4"/>
        <v>2.5958279248488276</v>
      </c>
      <c r="AW6" s="1">
        <f t="shared" si="5"/>
        <v>0.1467274954514671</v>
      </c>
    </row>
    <row r="7" spans="1:49" x14ac:dyDescent="0.2">
      <c r="A7" s="1" t="s">
        <v>191</v>
      </c>
      <c r="B7" s="1">
        <f t="shared" si="2"/>
        <v>6.5291984984002163</v>
      </c>
      <c r="C7" s="1">
        <v>2.2000000000000001E-3</v>
      </c>
      <c r="D7" s="1">
        <v>4.0800000000000003E-2</v>
      </c>
      <c r="F7" s="1">
        <v>5.6704371000000003E-2</v>
      </c>
      <c r="G7" s="1">
        <v>1.1735933E-2</v>
      </c>
      <c r="H7" s="1">
        <v>3.6473445399999999E-2</v>
      </c>
      <c r="I7" s="1">
        <v>0.2955500969</v>
      </c>
      <c r="J7" s="1">
        <v>8.924801E-4</v>
      </c>
      <c r="K7" s="1">
        <v>6.0951651500000002E-2</v>
      </c>
      <c r="L7" s="1">
        <v>0.37951541259999999</v>
      </c>
      <c r="M7" s="1">
        <v>2.3046960599999999E-2</v>
      </c>
      <c r="N7" s="1">
        <v>1.18360971E-2</v>
      </c>
      <c r="O7" s="1">
        <v>3.1182036000000002E-3</v>
      </c>
      <c r="P7" s="1">
        <v>6.0137465999999997E-3</v>
      </c>
      <c r="Q7" s="1">
        <v>3.1420568900000001E-2</v>
      </c>
      <c r="R7" s="1">
        <v>2.8584065000000001E-3</v>
      </c>
      <c r="S7" s="1">
        <v>1.2972333E-3</v>
      </c>
      <c r="T7" s="1">
        <v>1.24745819E-2</v>
      </c>
      <c r="U7" s="1">
        <v>3.0033488899999999E-2</v>
      </c>
      <c r="V7" s="1">
        <v>2.2705113700000001E-2</v>
      </c>
      <c r="W7" s="1">
        <v>7.7387579999999999E-4</v>
      </c>
      <c r="X7" s="1">
        <v>3.1343760999999999E-3</v>
      </c>
      <c r="Y7" s="1">
        <v>9.4639562999999996E-3</v>
      </c>
      <c r="AA7" s="1">
        <f t="shared" si="3"/>
        <v>0.1627361000884596</v>
      </c>
      <c r="AB7" s="1">
        <f t="shared" si="0"/>
        <v>5.2167395157322924E-2</v>
      </c>
      <c r="AC7" s="1">
        <f t="shared" si="0"/>
        <v>0.12076980761930517</v>
      </c>
      <c r="AD7" s="1">
        <f t="shared" si="0"/>
        <v>0.3602510149564761</v>
      </c>
      <c r="AE7" s="1">
        <f t="shared" si="0"/>
        <v>6.266554681792766E-3</v>
      </c>
      <c r="AF7" s="1">
        <f t="shared" si="0"/>
        <v>0.17052287061671936</v>
      </c>
      <c r="AG7" s="1">
        <f t="shared" si="0"/>
        <v>0.36769732924026127</v>
      </c>
      <c r="AH7" s="1">
        <f t="shared" si="0"/>
        <v>8.6892143584431467E-2</v>
      </c>
      <c r="AI7" s="1">
        <f t="shared" si="0"/>
        <v>5.2512044262429718E-2</v>
      </c>
      <c r="AJ7" s="1">
        <f t="shared" si="0"/>
        <v>1.7993588299107629E-2</v>
      </c>
      <c r="AK7" s="1">
        <f t="shared" si="0"/>
        <v>3.0752540071117773E-2</v>
      </c>
      <c r="AL7" s="1">
        <f t="shared" si="0"/>
        <v>0.10872436016775577</v>
      </c>
      <c r="AM7" s="1">
        <f t="shared" si="0"/>
        <v>1.6743090283086248E-2</v>
      </c>
      <c r="AN7" s="1">
        <f t="shared" si="0"/>
        <v>8.6233862693703561E-3</v>
      </c>
      <c r="AO7" s="1">
        <f t="shared" si="0"/>
        <v>5.4689342381493651E-2</v>
      </c>
      <c r="AP7" s="1">
        <f t="shared" si="0"/>
        <v>0.10528066010154459</v>
      </c>
      <c r="AQ7" s="1">
        <f t="shared" si="0"/>
        <v>8.5942604121740943E-2</v>
      </c>
      <c r="AR7" s="1">
        <f t="shared" si="1"/>
        <v>5.5441229705558833E-3</v>
      </c>
      <c r="AS7" s="1">
        <f t="shared" si="1"/>
        <v>1.8070697314590392E-2</v>
      </c>
      <c r="AT7" s="1">
        <f t="shared" si="1"/>
        <v>4.4104542127954914E-2</v>
      </c>
      <c r="AV7" s="1">
        <f t="shared" si="4"/>
        <v>1.4364236696480476E-2</v>
      </c>
      <c r="AW7" s="1">
        <f t="shared" si="5"/>
        <v>0.26639129873472883</v>
      </c>
    </row>
    <row r="8" spans="1:49" x14ac:dyDescent="0.2">
      <c r="A8" s="1" t="s">
        <v>192</v>
      </c>
      <c r="B8" s="1">
        <f t="shared" si="2"/>
        <v>6.9772529477378242</v>
      </c>
      <c r="C8" s="1">
        <v>1.24E-2</v>
      </c>
      <c r="D8" s="1">
        <v>5.9999999999999995E-4</v>
      </c>
      <c r="F8" s="1">
        <v>1.7902741199999999E-2</v>
      </c>
      <c r="G8" s="1">
        <v>4.0967132999999998E-3</v>
      </c>
      <c r="H8" s="1">
        <v>3.5697687999999999E-3</v>
      </c>
      <c r="I8" s="1">
        <v>8.8704120000000005E-4</v>
      </c>
      <c r="J8" s="1">
        <v>1.6076033999999999E-2</v>
      </c>
      <c r="K8" s="1">
        <v>4.5395473999999998E-3</v>
      </c>
      <c r="L8" s="1">
        <v>2.3182112999999998E-3</v>
      </c>
      <c r="M8" s="1">
        <v>3.9829808E-3</v>
      </c>
      <c r="N8" s="1">
        <v>1.2729268E-2</v>
      </c>
      <c r="O8" s="1">
        <v>4.0465051799999999E-2</v>
      </c>
      <c r="P8" s="1">
        <v>0.1676143477</v>
      </c>
      <c r="Q8" s="1">
        <v>2.7994717999999998E-3</v>
      </c>
      <c r="R8" s="1">
        <v>4.2417225500000003E-2</v>
      </c>
      <c r="S8" s="1">
        <v>0.33448625900000001</v>
      </c>
      <c r="T8" s="1">
        <v>2.0115127999999999E-3</v>
      </c>
      <c r="U8" s="1">
        <v>7.5841581000000002E-3</v>
      </c>
      <c r="V8" s="1">
        <v>6.8227293000000001E-3</v>
      </c>
      <c r="W8" s="1">
        <v>5.1838138499999999E-2</v>
      </c>
      <c r="X8" s="1">
        <v>0.2452542553</v>
      </c>
      <c r="Y8" s="1">
        <v>3.2604544200000002E-2</v>
      </c>
      <c r="AA8" s="1">
        <f t="shared" si="3"/>
        <v>7.2019173046998342E-2</v>
      </c>
      <c r="AB8" s="1">
        <f t="shared" si="0"/>
        <v>2.2521969205508117E-2</v>
      </c>
      <c r="AC8" s="1">
        <f t="shared" si="0"/>
        <v>2.0116555505649013E-2</v>
      </c>
      <c r="AD8" s="1">
        <f t="shared" si="0"/>
        <v>6.2337877044706027E-3</v>
      </c>
      <c r="AE8" s="1">
        <f t="shared" si="0"/>
        <v>6.6400863785814279E-2</v>
      </c>
      <c r="AF8" s="1">
        <f t="shared" si="0"/>
        <v>2.4490531210022537E-2</v>
      </c>
      <c r="AG8" s="1">
        <f t="shared" si="0"/>
        <v>1.4064493796109181E-2</v>
      </c>
      <c r="AH8" s="1">
        <f t="shared" si="0"/>
        <v>2.2008855765689422E-2</v>
      </c>
      <c r="AI8" s="1">
        <f t="shared" si="0"/>
        <v>5.5548633601278888E-2</v>
      </c>
      <c r="AJ8" s="1">
        <f t="shared" si="0"/>
        <v>0.12978423219276772</v>
      </c>
      <c r="AK8" s="1">
        <f t="shared" si="0"/>
        <v>0.29937422443080364</v>
      </c>
      <c r="AL8" s="1">
        <f t="shared" si="0"/>
        <v>1.6456203731856824E-2</v>
      </c>
      <c r="AM8" s="1">
        <f t="shared" si="0"/>
        <v>0.13404694730584202</v>
      </c>
      <c r="AN8" s="1">
        <f t="shared" si="0"/>
        <v>0.36631579729976915</v>
      </c>
      <c r="AO8" s="1">
        <f t="shared" si="0"/>
        <v>1.2489217864218194E-2</v>
      </c>
      <c r="AP8" s="1">
        <f t="shared" si="0"/>
        <v>3.7023536571815854E-2</v>
      </c>
      <c r="AQ8" s="1">
        <f t="shared" si="0"/>
        <v>3.4028333022583651E-2</v>
      </c>
      <c r="AR8" s="1">
        <f t="shared" si="1"/>
        <v>0.1534216650682578</v>
      </c>
      <c r="AS8" s="1">
        <f t="shared" si="1"/>
        <v>0.34469500391674696</v>
      </c>
      <c r="AT8" s="1">
        <f t="shared" si="1"/>
        <v>0.11161525378680752</v>
      </c>
      <c r="AV8" s="1">
        <f t="shared" si="4"/>
        <v>8.6517936551949018E-2</v>
      </c>
      <c r="AW8" s="1">
        <f t="shared" si="5"/>
        <v>4.1863517686426942E-3</v>
      </c>
    </row>
    <row r="9" spans="1:49" x14ac:dyDescent="0.2">
      <c r="A9" s="1" t="s">
        <v>193</v>
      </c>
      <c r="B9" s="1">
        <f t="shared" si="2"/>
        <v>8.5443309800771026</v>
      </c>
      <c r="C9" s="1">
        <v>3.5000000000000003E-2</v>
      </c>
      <c r="D9" s="1">
        <v>8.0000000000000004E-4</v>
      </c>
      <c r="F9" s="1">
        <v>0.27121700939999999</v>
      </c>
      <c r="G9" s="1">
        <v>5.6480836999999997E-3</v>
      </c>
      <c r="H9" s="1">
        <v>1.4104525999999999E-2</v>
      </c>
      <c r="I9" s="1">
        <v>2.1017036000000001E-3</v>
      </c>
      <c r="J9" s="1">
        <v>0.20038301789999999</v>
      </c>
      <c r="K9" s="1">
        <v>4.8264058999999996E-3</v>
      </c>
      <c r="L9" s="1">
        <v>2.3229983999999999E-3</v>
      </c>
      <c r="M9" s="1">
        <v>5.0250122199999997E-2</v>
      </c>
      <c r="N9" s="1">
        <v>5.372796E-3</v>
      </c>
      <c r="O9" s="1">
        <v>1.50684657E-2</v>
      </c>
      <c r="P9" s="1">
        <v>3.3000344299999998E-2</v>
      </c>
      <c r="Q9" s="1">
        <v>2.0646282999999999E-3</v>
      </c>
      <c r="R9" s="1">
        <v>1.5481121699999999E-2</v>
      </c>
      <c r="S9" s="1">
        <v>2.02990358E-2</v>
      </c>
      <c r="T9" s="1">
        <v>4.5351022999999997E-3</v>
      </c>
      <c r="U9" s="1">
        <v>0.17641984120000001</v>
      </c>
      <c r="V9" s="1">
        <v>8.3957806100000004E-2</v>
      </c>
      <c r="W9" s="1">
        <v>4.6265242E-3</v>
      </c>
      <c r="X9" s="1">
        <v>1.41271048E-2</v>
      </c>
      <c r="Y9" s="1">
        <v>7.4193362600000007E-2</v>
      </c>
      <c r="AA9" s="1">
        <f t="shared" si="3"/>
        <v>0.35389371926573338</v>
      </c>
      <c r="AB9" s="1">
        <f t="shared" si="0"/>
        <v>2.9236960511173769E-2</v>
      </c>
      <c r="AC9" s="1">
        <f t="shared" si="0"/>
        <v>6.010304597746248E-2</v>
      </c>
      <c r="AD9" s="1">
        <f t="shared" si="0"/>
        <v>1.2957017458537763E-2</v>
      </c>
      <c r="AE9" s="1">
        <f t="shared" si="0"/>
        <v>0.32212064159334175</v>
      </c>
      <c r="AF9" s="1">
        <f t="shared" si="0"/>
        <v>2.5742375313552716E-2</v>
      </c>
      <c r="AG9" s="1">
        <f t="shared" si="0"/>
        <v>1.4088744898091476E-2</v>
      </c>
      <c r="AH9" s="1">
        <f t="shared" si="0"/>
        <v>0.15028516605401598</v>
      </c>
      <c r="AI9" s="1">
        <f t="shared" si="0"/>
        <v>2.8080417740534425E-2</v>
      </c>
      <c r="AJ9" s="1">
        <f t="shared" si="0"/>
        <v>6.3214490201603329E-2</v>
      </c>
      <c r="AK9" s="1">
        <f t="shared" si="0"/>
        <v>0.11257200486880972</v>
      </c>
      <c r="AL9" s="1">
        <f t="shared" si="0"/>
        <v>1.2765194318368228E-2</v>
      </c>
      <c r="AM9" s="1">
        <f t="shared" si="0"/>
        <v>6.4527388975994318E-2</v>
      </c>
      <c r="AN9" s="1">
        <f t="shared" si="0"/>
        <v>7.9109034736687636E-2</v>
      </c>
      <c r="AO9" s="1">
        <f t="shared" si="0"/>
        <v>2.4470993138712357E-2</v>
      </c>
      <c r="AP9" s="1">
        <f t="shared" si="0"/>
        <v>0.30606878247494224</v>
      </c>
      <c r="AQ9" s="1">
        <f t="shared" si="0"/>
        <v>0.20800050393817546</v>
      </c>
      <c r="AR9" s="1">
        <f t="shared" si="1"/>
        <v>2.4871960022766069E-2</v>
      </c>
      <c r="AS9" s="1">
        <f t="shared" si="1"/>
        <v>6.0176663241713009E-2</v>
      </c>
      <c r="AT9" s="1">
        <f t="shared" si="1"/>
        <v>0.19298291504221882</v>
      </c>
      <c r="AV9" s="1">
        <f t="shared" si="4"/>
        <v>0.29905158430269863</v>
      </c>
      <c r="AW9" s="1">
        <f t="shared" si="5"/>
        <v>6.8354647840616822E-3</v>
      </c>
    </row>
    <row r="10" spans="1:49" x14ac:dyDescent="0.2">
      <c r="A10" s="1" t="s">
        <v>194</v>
      </c>
      <c r="B10" s="1">
        <f t="shared" si="2"/>
        <v>13.231611354856161</v>
      </c>
      <c r="C10" s="1">
        <v>0</v>
      </c>
      <c r="D10" s="1">
        <v>3.0499999999999999E-2</v>
      </c>
      <c r="F10" s="1">
        <v>8.9473658400000003E-2</v>
      </c>
      <c r="G10" s="1">
        <v>0.1040026384</v>
      </c>
      <c r="H10" s="1">
        <v>1.90192153E-2</v>
      </c>
      <c r="I10" s="1">
        <v>2.72183085E-2</v>
      </c>
      <c r="J10" s="1">
        <v>4.5538315999999997E-3</v>
      </c>
      <c r="K10" s="1">
        <v>0.1168091917</v>
      </c>
      <c r="L10" s="1">
        <v>0.12750766629999999</v>
      </c>
      <c r="M10" s="1">
        <v>1.1568573400000001E-2</v>
      </c>
      <c r="N10" s="1">
        <v>2.1574629299999998E-2</v>
      </c>
      <c r="O10" s="1">
        <v>4.6942417100000002E-2</v>
      </c>
      <c r="P10" s="1">
        <v>5.1203510000000001E-2</v>
      </c>
      <c r="Q10" s="1">
        <v>0.13820473080000001</v>
      </c>
      <c r="R10" s="1">
        <v>1.4765685400000001E-2</v>
      </c>
      <c r="S10" s="1">
        <v>5.6590175999999999E-3</v>
      </c>
      <c r="T10" s="1">
        <v>9.5546503999999997E-3</v>
      </c>
      <c r="U10" s="1">
        <v>3.8395361099999997E-2</v>
      </c>
      <c r="V10" s="1">
        <v>8.3665264099999997E-2</v>
      </c>
      <c r="W10" s="1">
        <v>1.7079427000000001E-3</v>
      </c>
      <c r="X10" s="1">
        <v>6.2181292000000003E-3</v>
      </c>
      <c r="Y10" s="1">
        <v>8.1955578700000004E-2</v>
      </c>
      <c r="AA10" s="1">
        <f t="shared" si="3"/>
        <v>0.21597250233917936</v>
      </c>
      <c r="AB10" s="1">
        <f t="shared" si="0"/>
        <v>0.23539322873055246</v>
      </c>
      <c r="AC10" s="1">
        <f t="shared" si="0"/>
        <v>7.5359940994948124E-2</v>
      </c>
      <c r="AD10" s="1">
        <f t="shared" si="0"/>
        <v>9.8091120943666385E-2</v>
      </c>
      <c r="AE10" s="1">
        <f t="shared" si="0"/>
        <v>2.4553286790147386E-2</v>
      </c>
      <c r="AF10" s="1">
        <f t="shared" si="0"/>
        <v>0.25081427516720745</v>
      </c>
      <c r="AG10" s="1">
        <f t="shared" si="0"/>
        <v>0.26261208486325105</v>
      </c>
      <c r="AH10" s="1">
        <f t="shared" si="0"/>
        <v>5.1589625584050121E-2</v>
      </c>
      <c r="AI10" s="1">
        <f t="shared" si="0"/>
        <v>8.2765396016468568E-2</v>
      </c>
      <c r="AJ10" s="1">
        <f t="shared" si="0"/>
        <v>0.14358904252588792</v>
      </c>
      <c r="AK10" s="1">
        <f t="shared" si="0"/>
        <v>0.15217412789811879</v>
      </c>
      <c r="AL10" s="1">
        <f t="shared" si="0"/>
        <v>0.27350980703373334</v>
      </c>
      <c r="AM10" s="1">
        <f t="shared" si="0"/>
        <v>6.2243998837192407E-2</v>
      </c>
      <c r="AN10" s="1">
        <f t="shared" si="0"/>
        <v>2.9282614700685137E-2</v>
      </c>
      <c r="AO10" s="1">
        <f t="shared" si="0"/>
        <v>4.4436073362960141E-2</v>
      </c>
      <c r="AP10" s="1">
        <f t="shared" si="0"/>
        <v>0.12516191347209063</v>
      </c>
      <c r="AQ10" s="1">
        <f t="shared" si="0"/>
        <v>0.20756778015946106</v>
      </c>
      <c r="AR10" s="1">
        <f t="shared" si="1"/>
        <v>1.0883806328290434E-2</v>
      </c>
      <c r="AS10" s="1">
        <f t="shared" si="1"/>
        <v>3.158987589727269E-2</v>
      </c>
      <c r="AT10" s="1">
        <f t="shared" si="1"/>
        <v>0.20501826459479375</v>
      </c>
      <c r="AV10" s="1">
        <f t="shared" si="4"/>
        <v>0</v>
      </c>
      <c r="AW10" s="1">
        <f t="shared" si="5"/>
        <v>0.40356414632311294</v>
      </c>
    </row>
    <row r="11" spans="1:49" x14ac:dyDescent="0.2">
      <c r="A11" s="1" t="s">
        <v>195</v>
      </c>
      <c r="B11" s="1">
        <f t="shared" si="2"/>
        <v>13.795892867063891</v>
      </c>
      <c r="C11" s="1">
        <v>6.2399999999999997E-2</v>
      </c>
      <c r="D11" s="1">
        <v>4.7000000000000002E-3</v>
      </c>
      <c r="F11" s="1">
        <v>4.9544138500000001E-2</v>
      </c>
      <c r="G11" s="1">
        <v>3.75345822E-2</v>
      </c>
      <c r="H11" s="1">
        <v>3.1586352999999998E-2</v>
      </c>
      <c r="I11" s="1">
        <v>1.43641284E-2</v>
      </c>
      <c r="J11" s="1">
        <v>1.8250560900000001E-2</v>
      </c>
      <c r="K11" s="1">
        <v>3.1650409999999997E-2</v>
      </c>
      <c r="L11" s="1">
        <v>2.1537912199999999E-2</v>
      </c>
      <c r="M11" s="1">
        <v>1.40199913E-2</v>
      </c>
      <c r="N11" s="1">
        <v>0.11085437989999999</v>
      </c>
      <c r="O11" s="1">
        <v>2.47065801E-2</v>
      </c>
      <c r="P11" s="1">
        <v>7.0028792699999995E-2</v>
      </c>
      <c r="Q11" s="1">
        <v>2.58142032E-2</v>
      </c>
      <c r="R11" s="1">
        <v>1.8827176000000001E-2</v>
      </c>
      <c r="S11" s="1">
        <v>0.14180488220000001</v>
      </c>
      <c r="T11" s="1">
        <v>1.12101202E-2</v>
      </c>
      <c r="U11" s="1">
        <v>4.5609442700000002E-2</v>
      </c>
      <c r="V11" s="1">
        <v>3.6142797300000001E-2</v>
      </c>
      <c r="W11" s="1">
        <v>3.7198542699999997E-2</v>
      </c>
      <c r="X11" s="1">
        <v>0.22239723750000001</v>
      </c>
      <c r="Y11" s="1">
        <v>3.6917768900000002E-2</v>
      </c>
      <c r="AA11" s="1">
        <f t="shared" si="3"/>
        <v>0.14887475172836229</v>
      </c>
      <c r="AB11" s="1">
        <f t="shared" si="0"/>
        <v>0.12320698752599821</v>
      </c>
      <c r="AC11" s="1">
        <f t="shared" si="0"/>
        <v>0.10913180095676402</v>
      </c>
      <c r="AD11" s="1">
        <f t="shared" si="0"/>
        <v>6.0947302234913403E-2</v>
      </c>
      <c r="AE11" s="1">
        <f t="shared" si="0"/>
        <v>7.3067205836027133E-2</v>
      </c>
      <c r="AF11" s="1">
        <f t="shared" si="0"/>
        <v>0.10928899791127314</v>
      </c>
      <c r="AG11" s="1">
        <f t="shared" si="0"/>
        <v>8.2661226349180661E-2</v>
      </c>
      <c r="AH11" s="1">
        <f t="shared" si="0"/>
        <v>5.9827102545952061E-2</v>
      </c>
      <c r="AI11" s="1">
        <f t="shared" si="0"/>
        <v>0.24382840240493783</v>
      </c>
      <c r="AJ11" s="1">
        <f t="shared" si="0"/>
        <v>9.1431286931194303E-2</v>
      </c>
      <c r="AK11" s="1">
        <f t="shared" si="0"/>
        <v>0.18619597124100321</v>
      </c>
      <c r="AL11" s="1">
        <f t="shared" si="0"/>
        <v>9.4398163708006314E-2</v>
      </c>
      <c r="AM11" s="1">
        <f t="shared" si="0"/>
        <v>7.479008912268599E-2</v>
      </c>
      <c r="AN11" s="1">
        <f t="shared" si="0"/>
        <v>0.27698793518166775</v>
      </c>
      <c r="AO11" s="1">
        <f t="shared" si="0"/>
        <v>5.0343958371107764E-2</v>
      </c>
      <c r="AP11" s="1">
        <f t="shared" si="0"/>
        <v>0.14082556278882163</v>
      </c>
      <c r="AQ11" s="1">
        <f t="shared" si="0"/>
        <v>0.12000412009735352</v>
      </c>
      <c r="AR11" s="1">
        <f t="shared" si="1"/>
        <v>0.12243847110499764</v>
      </c>
      <c r="AS11" s="1">
        <f t="shared" si="1"/>
        <v>0.33432757385126072</v>
      </c>
      <c r="AT11" s="1">
        <f t="shared" si="1"/>
        <v>0.12179401964582369</v>
      </c>
      <c r="AV11" s="1">
        <f t="shared" si="4"/>
        <v>0.86086371490478675</v>
      </c>
      <c r="AW11" s="1">
        <f t="shared" si="5"/>
        <v>6.4840696475200285E-2</v>
      </c>
    </row>
    <row r="12" spans="1:49" x14ac:dyDescent="0.2">
      <c r="A12" s="1" t="s">
        <v>196</v>
      </c>
      <c r="B12" s="1">
        <f t="shared" si="2"/>
        <v>10.217914046440239</v>
      </c>
      <c r="C12" s="1">
        <v>5.9999999999999995E-4</v>
      </c>
      <c r="D12" s="1">
        <v>3.0599999999999999E-2</v>
      </c>
      <c r="F12" s="1">
        <v>0.1704314254</v>
      </c>
      <c r="G12" s="1">
        <v>4.15784004E-2</v>
      </c>
      <c r="H12" s="1">
        <v>2.7110925899999999E-2</v>
      </c>
      <c r="I12" s="1">
        <v>0.10985565999999999</v>
      </c>
      <c r="J12" s="1">
        <v>9.7473310000000001E-4</v>
      </c>
      <c r="K12" s="1">
        <v>9.1729992900000001E-2</v>
      </c>
      <c r="L12" s="1">
        <v>0.25364589440000002</v>
      </c>
      <c r="M12" s="1">
        <v>2.49846466E-2</v>
      </c>
      <c r="N12" s="1">
        <v>1.01389736E-2</v>
      </c>
      <c r="O12" s="1">
        <v>5.8749398999999999E-3</v>
      </c>
      <c r="P12" s="1">
        <v>1.1652635E-2</v>
      </c>
      <c r="Q12" s="1">
        <v>9.0332426699999996E-2</v>
      </c>
      <c r="R12" s="1">
        <v>3.6512737999999999E-3</v>
      </c>
      <c r="S12" s="1">
        <v>1.3321301E-3</v>
      </c>
      <c r="T12" s="1">
        <v>2.93613681E-2</v>
      </c>
      <c r="U12" s="1">
        <v>5.6176564499999998E-2</v>
      </c>
      <c r="V12" s="1">
        <v>4.7904572899999998E-2</v>
      </c>
      <c r="W12" s="1">
        <v>6.6968170000000001E-4</v>
      </c>
      <c r="X12" s="1">
        <v>2.2637315999999999E-3</v>
      </c>
      <c r="Y12" s="1">
        <v>2.0330023199999998E-2</v>
      </c>
      <c r="AA12" s="1">
        <f t="shared" si="3"/>
        <v>0.30156515794530936</v>
      </c>
      <c r="AB12" s="1">
        <f t="shared" si="0"/>
        <v>0.13222656736033428</v>
      </c>
      <c r="AC12" s="1">
        <f t="shared" si="0"/>
        <v>9.7811299000359578E-2</v>
      </c>
      <c r="AD12" s="1">
        <f t="shared" si="0"/>
        <v>0.24262588764828916</v>
      </c>
      <c r="AE12" s="1">
        <f t="shared" si="0"/>
        <v>6.758162686050939E-3</v>
      </c>
      <c r="AF12" s="1">
        <f t="shared" si="0"/>
        <v>0.21913431912328687</v>
      </c>
      <c r="AG12" s="1">
        <f t="shared" si="0"/>
        <v>0.3479555219370401</v>
      </c>
      <c r="AH12" s="1">
        <f t="shared" si="0"/>
        <v>9.2180698195534372E-2</v>
      </c>
      <c r="AI12" s="1">
        <f t="shared" si="0"/>
        <v>4.6551764098819309E-2</v>
      </c>
      <c r="AJ12" s="1">
        <f t="shared" si="0"/>
        <v>3.0179915524377033E-2</v>
      </c>
      <c r="AK12" s="1">
        <f t="shared" si="0"/>
        <v>5.188012890841124E-2</v>
      </c>
      <c r="AL12" s="1">
        <f t="shared" si="0"/>
        <v>0.21718253031500079</v>
      </c>
      <c r="AM12" s="1">
        <f t="shared" si="0"/>
        <v>2.0493428459530002E-2</v>
      </c>
      <c r="AN12" s="1">
        <f t="shared" si="0"/>
        <v>8.8200014728786295E-3</v>
      </c>
      <c r="AO12" s="1">
        <f t="shared" si="0"/>
        <v>0.1035891228208604</v>
      </c>
      <c r="AP12" s="1">
        <f t="shared" si="0"/>
        <v>0.16174668853384983</v>
      </c>
      <c r="AQ12" s="1">
        <f t="shared" si="0"/>
        <v>0.14556016747922637</v>
      </c>
      <c r="AR12" s="1">
        <f t="shared" si="1"/>
        <v>4.8945080204032551E-3</v>
      </c>
      <c r="AS12" s="1">
        <f t="shared" si="1"/>
        <v>1.3787802137716831E-2</v>
      </c>
      <c r="AT12" s="1">
        <f t="shared" si="1"/>
        <v>7.9198787231024734E-2</v>
      </c>
      <c r="AV12" s="1">
        <f t="shared" si="4"/>
        <v>6.1307484278641427E-3</v>
      </c>
      <c r="AW12" s="1">
        <f t="shared" si="5"/>
        <v>0.31266816982107132</v>
      </c>
    </row>
    <row r="13" spans="1:49" x14ac:dyDescent="0.2">
      <c r="A13" s="1" t="s">
        <v>197</v>
      </c>
      <c r="B13" s="1">
        <f t="shared" si="2"/>
        <v>5.1527495830000722</v>
      </c>
      <c r="C13" s="1">
        <v>2.2599999999999999E-2</v>
      </c>
      <c r="D13" s="1">
        <v>6.9999999999999999E-4</v>
      </c>
      <c r="F13" s="1">
        <v>1.6272539900000001E-2</v>
      </c>
      <c r="G13" s="1">
        <v>5.4826071000000001E-3</v>
      </c>
      <c r="H13" s="1">
        <v>2.1876157999999998E-3</v>
      </c>
      <c r="I13" s="1">
        <v>1.0182100999999999E-3</v>
      </c>
      <c r="J13" s="1">
        <v>5.0614097E-3</v>
      </c>
      <c r="K13" s="1">
        <v>1.04414465E-2</v>
      </c>
      <c r="L13" s="1">
        <v>2.5141347000000001E-3</v>
      </c>
      <c r="M13" s="1">
        <v>2.1935389E-3</v>
      </c>
      <c r="N13" s="1">
        <v>2.9914327999999999E-3</v>
      </c>
      <c r="O13" s="1">
        <v>0.13281735119999999</v>
      </c>
      <c r="P13" s="1">
        <v>0.4904441779</v>
      </c>
      <c r="Q13" s="1">
        <v>4.0120394000000004E-3</v>
      </c>
      <c r="R13" s="1">
        <v>0.19299312800000001</v>
      </c>
      <c r="S13" s="1">
        <v>3.7624558000000002E-2</v>
      </c>
      <c r="T13" s="1">
        <v>3.4333187000000001E-3</v>
      </c>
      <c r="U13" s="1">
        <v>4.0122105000000002E-3</v>
      </c>
      <c r="V13" s="1">
        <v>1.27074428E-2</v>
      </c>
      <c r="W13" s="1">
        <v>3.2107554000000002E-3</v>
      </c>
      <c r="X13" s="1">
        <v>5.8100621E-3</v>
      </c>
      <c r="Y13" s="1">
        <v>6.4772020499999999E-2</v>
      </c>
      <c r="AA13" s="1">
        <f t="shared" si="3"/>
        <v>6.7014814768716499E-2</v>
      </c>
      <c r="AB13" s="1">
        <f t="shared" si="0"/>
        <v>2.8543409513177638E-2</v>
      </c>
      <c r="AC13" s="1">
        <f t="shared" si="0"/>
        <v>1.3399022089629667E-2</v>
      </c>
      <c r="AD13" s="1">
        <f t="shared" si="0"/>
        <v>7.015171286887229E-3</v>
      </c>
      <c r="AE13" s="1">
        <f t="shared" si="0"/>
        <v>2.6755169632089307E-2</v>
      </c>
      <c r="AF13" s="1">
        <f t="shared" si="0"/>
        <v>4.763358816466684E-2</v>
      </c>
      <c r="AG13" s="1">
        <f t="shared" si="0"/>
        <v>1.5049174338848796E-2</v>
      </c>
      <c r="AH13" s="1">
        <f t="shared" si="0"/>
        <v>1.3429369628190829E-2</v>
      </c>
      <c r="AI13" s="1">
        <f t="shared" si="0"/>
        <v>1.7386215836634945E-2</v>
      </c>
      <c r="AJ13" s="1">
        <f t="shared" si="0"/>
        <v>0.26812906456540159</v>
      </c>
      <c r="AK13" s="1">
        <f t="shared" si="0"/>
        <v>0.34941392015550898</v>
      </c>
      <c r="AL13" s="1">
        <f t="shared" si="0"/>
        <v>2.214026124778003E-2</v>
      </c>
      <c r="AM13" s="1">
        <f t="shared" si="0"/>
        <v>0.31749312937526614</v>
      </c>
      <c r="AN13" s="1">
        <f t="shared" si="0"/>
        <v>0.12341224886537637</v>
      </c>
      <c r="AO13" s="1">
        <f t="shared" si="0"/>
        <v>1.9481432875786065E-2</v>
      </c>
      <c r="AP13" s="1">
        <f t="shared" si="0"/>
        <v>2.2141034351882836E-2</v>
      </c>
      <c r="AQ13" s="1">
        <f t="shared" si="0"/>
        <v>5.5475198151256559E-2</v>
      </c>
      <c r="AR13" s="1">
        <f t="shared" si="1"/>
        <v>1.8433746365702833E-2</v>
      </c>
      <c r="AS13" s="1">
        <f t="shared" si="1"/>
        <v>2.991115265548492E-2</v>
      </c>
      <c r="AT13" s="1">
        <f t="shared" si="1"/>
        <v>0.17727334794533259</v>
      </c>
      <c r="AV13" s="1">
        <f t="shared" si="4"/>
        <v>0.11645214057580162</v>
      </c>
      <c r="AW13" s="1">
        <f t="shared" si="5"/>
        <v>3.6069247081000505E-3</v>
      </c>
    </row>
    <row r="14" spans="1:49" x14ac:dyDescent="0.2">
      <c r="A14" s="1" t="s">
        <v>198</v>
      </c>
      <c r="B14" s="1">
        <f t="shared" si="2"/>
        <v>13.578021403702541</v>
      </c>
      <c r="C14" s="1">
        <v>8.9999999999999993E-3</v>
      </c>
      <c r="D14" s="1">
        <v>7.2599999999999998E-2</v>
      </c>
      <c r="F14" s="1">
        <v>8.2376574300000005E-2</v>
      </c>
      <c r="G14" s="1">
        <v>7.3422643100000004E-2</v>
      </c>
      <c r="H14" s="1">
        <v>5.9838973099999998E-2</v>
      </c>
      <c r="I14" s="1">
        <v>3.1174515900000001E-2</v>
      </c>
      <c r="J14" s="1">
        <v>6.5694304000000004E-3</v>
      </c>
      <c r="K14" s="1">
        <v>6.8645107400000002E-2</v>
      </c>
      <c r="L14" s="1">
        <v>6.75530778E-2</v>
      </c>
      <c r="M14" s="1">
        <v>1.78961594E-2</v>
      </c>
      <c r="N14" s="1">
        <v>2.51143622E-2</v>
      </c>
      <c r="O14" s="1">
        <v>2.9116174299999999E-2</v>
      </c>
      <c r="P14" s="1">
        <v>2.87904106E-2</v>
      </c>
      <c r="Q14" s="1">
        <v>9.8230167399999999E-2</v>
      </c>
      <c r="R14" s="1">
        <v>1.6802287799999999E-2</v>
      </c>
      <c r="S14" s="1">
        <v>6.4717899000000002E-3</v>
      </c>
      <c r="T14" s="1">
        <v>1.14044922E-2</v>
      </c>
      <c r="U14" s="1">
        <v>0.13029952880000001</v>
      </c>
      <c r="V14" s="1">
        <v>0.1820374273</v>
      </c>
      <c r="W14" s="1">
        <v>2.2724618000000002E-3</v>
      </c>
      <c r="X14" s="1">
        <v>7.9573279E-3</v>
      </c>
      <c r="Y14" s="1">
        <v>5.4027088500000001E-2</v>
      </c>
      <c r="AA14" s="1">
        <f t="shared" si="3"/>
        <v>0.20564934283023695</v>
      </c>
      <c r="AB14" s="1">
        <f t="shared" si="0"/>
        <v>0.19174491396882157</v>
      </c>
      <c r="AC14" s="1">
        <f t="shared" si="0"/>
        <v>0.16851241882537038</v>
      </c>
      <c r="AD14" s="1">
        <f t="shared" si="0"/>
        <v>0.10811803186794927</v>
      </c>
      <c r="AE14" s="1">
        <f t="shared" si="0"/>
        <v>3.3013543501190547E-2</v>
      </c>
      <c r="AF14" s="1">
        <f t="shared" si="0"/>
        <v>0.18388688562659861</v>
      </c>
      <c r="AG14" s="1">
        <f t="shared" si="0"/>
        <v>0.18204484779835675</v>
      </c>
      <c r="AH14" s="1">
        <f t="shared" si="0"/>
        <v>7.1999276362470999E-2</v>
      </c>
      <c r="AI14" s="1">
        <f t="shared" si="0"/>
        <v>9.2529231346446209E-2</v>
      </c>
      <c r="AJ14" s="1">
        <f t="shared" si="0"/>
        <v>0.10296822773142481</v>
      </c>
      <c r="AK14" s="1">
        <f t="shared" si="0"/>
        <v>0.10214011144361818</v>
      </c>
      <c r="AL14" s="1">
        <f t="shared" si="0"/>
        <v>0.22793739697966098</v>
      </c>
      <c r="AM14" s="1">
        <f t="shared" si="0"/>
        <v>6.8658184251368437E-2</v>
      </c>
      <c r="AN14" s="1">
        <f t="shared" si="0"/>
        <v>3.2619779218032212E-2</v>
      </c>
      <c r="AO14" s="1">
        <f t="shared" si="0"/>
        <v>5.1020823584214968E-2</v>
      </c>
      <c r="AP14" s="1">
        <f t="shared" si="0"/>
        <v>0.26553993900235473</v>
      </c>
      <c r="AQ14" s="1">
        <f t="shared" si="0"/>
        <v>0.31010857928835045</v>
      </c>
      <c r="AR14" s="1">
        <f t="shared" si="1"/>
        <v>1.3832228509335649E-2</v>
      </c>
      <c r="AS14" s="1">
        <f t="shared" si="1"/>
        <v>3.8463033702141179E-2</v>
      </c>
      <c r="AT14" s="1">
        <f t="shared" si="1"/>
        <v>0.15766561639190724</v>
      </c>
      <c r="AV14" s="1">
        <f t="shared" si="4"/>
        <v>0.12220219263332287</v>
      </c>
      <c r="AW14" s="1">
        <f t="shared" si="5"/>
        <v>0.98576435390880446</v>
      </c>
    </row>
    <row r="15" spans="1:49" x14ac:dyDescent="0.2">
      <c r="A15" s="1" t="s">
        <v>199</v>
      </c>
      <c r="B15" s="1">
        <f t="shared" si="2"/>
        <v>8.0142726951649816</v>
      </c>
      <c r="C15" s="1">
        <v>2.8000000000000001E-2</v>
      </c>
      <c r="D15" s="1">
        <v>2.5999999999999999E-3</v>
      </c>
      <c r="F15" s="1">
        <v>0.359496594</v>
      </c>
      <c r="G15" s="1">
        <v>7.2407228999999997E-3</v>
      </c>
      <c r="H15" s="1">
        <v>3.3421456000000001E-3</v>
      </c>
      <c r="I15" s="1">
        <v>3.1484357E-3</v>
      </c>
      <c r="J15" s="1">
        <v>2.5141717800000001E-2</v>
      </c>
      <c r="K15" s="1">
        <v>4.9014278999999997E-3</v>
      </c>
      <c r="L15" s="1">
        <v>6.4962700000000002E-3</v>
      </c>
      <c r="M15" s="1">
        <v>0.1194682267</v>
      </c>
      <c r="N15" s="1">
        <v>2.2970448000000001E-3</v>
      </c>
      <c r="O15" s="1">
        <v>4.5876666199999999E-2</v>
      </c>
      <c r="P15" s="1">
        <v>4.68053893E-2</v>
      </c>
      <c r="Q15" s="1">
        <v>5.0168849E-3</v>
      </c>
      <c r="R15" s="1">
        <v>2.1556881600000001E-2</v>
      </c>
      <c r="S15" s="1">
        <v>9.2020460999999998E-3</v>
      </c>
      <c r="T15" s="1">
        <v>4.4391588400000001E-2</v>
      </c>
      <c r="U15" s="1">
        <v>4.6527094499999998E-2</v>
      </c>
      <c r="V15" s="1">
        <v>4.7775529300000001E-2</v>
      </c>
      <c r="W15" s="1">
        <v>2.4540215E-3</v>
      </c>
      <c r="X15" s="1">
        <v>4.6450361000000004E-3</v>
      </c>
      <c r="Y15" s="1">
        <v>0.19421627659999999</v>
      </c>
      <c r="AA15" s="1">
        <f t="shared" si="3"/>
        <v>0.3677831976105348</v>
      </c>
      <c r="AB15" s="1">
        <f t="shared" si="0"/>
        <v>3.5682530297544049E-2</v>
      </c>
      <c r="AC15" s="1">
        <f t="shared" si="0"/>
        <v>1.9054047596207439E-2</v>
      </c>
      <c r="AD15" s="1">
        <f t="shared" si="0"/>
        <v>1.813766439394705E-2</v>
      </c>
      <c r="AE15" s="1">
        <f t="shared" si="0"/>
        <v>9.2602647511710198E-2</v>
      </c>
      <c r="AF15" s="1">
        <f t="shared" si="0"/>
        <v>2.6066914568724047E-2</v>
      </c>
      <c r="AG15" s="1">
        <f t="shared" si="0"/>
        <v>3.271863998802494E-2</v>
      </c>
      <c r="AH15" s="1">
        <f t="shared" si="0"/>
        <v>0.25383471810031816</v>
      </c>
      <c r="AI15" s="1">
        <f t="shared" si="0"/>
        <v>1.3957147074210917E-2</v>
      </c>
      <c r="AJ15" s="1">
        <f t="shared" si="0"/>
        <v>0.14138264809153778</v>
      </c>
      <c r="AK15" s="1">
        <f t="shared" si="0"/>
        <v>0.14330672489642582</v>
      </c>
      <c r="AL15" s="1">
        <f t="shared" si="0"/>
        <v>2.6564135013696279E-2</v>
      </c>
      <c r="AM15" s="1">
        <f t="shared" si="0"/>
        <v>8.2715052027286601E-2</v>
      </c>
      <c r="AN15" s="1">
        <f t="shared" si="0"/>
        <v>4.3142223431645629E-2</v>
      </c>
      <c r="AO15" s="1">
        <f t="shared" si="0"/>
        <v>0.13826671468572715</v>
      </c>
      <c r="AP15" s="1">
        <f t="shared" si="0"/>
        <v>0.14273211967965929</v>
      </c>
      <c r="AQ15" s="1">
        <f t="shared" si="0"/>
        <v>0.14529693241975494</v>
      </c>
      <c r="AR15" s="1">
        <f t="shared" si="1"/>
        <v>1.4748735894508017E-2</v>
      </c>
      <c r="AS15" s="1">
        <f t="shared" si="1"/>
        <v>2.495293017445413E-2</v>
      </c>
      <c r="AT15" s="1">
        <f t="shared" si="1"/>
        <v>0.31827831552688252</v>
      </c>
      <c r="AV15" s="1">
        <f t="shared" si="4"/>
        <v>0.2243996354646195</v>
      </c>
      <c r="AW15" s="1">
        <f t="shared" si="5"/>
        <v>2.0837109007428953E-2</v>
      </c>
    </row>
    <row r="16" spans="1:49" x14ac:dyDescent="0.2">
      <c r="A16" s="1" t="s">
        <v>200</v>
      </c>
      <c r="B16" s="1">
        <f t="shared" si="2"/>
        <v>11.53754867366403</v>
      </c>
      <c r="C16" s="1">
        <v>2.3E-3</v>
      </c>
      <c r="D16" s="1">
        <v>0.03</v>
      </c>
      <c r="F16" s="1">
        <v>0.20155838740000001</v>
      </c>
      <c r="G16" s="1">
        <v>4.3016160999999997E-2</v>
      </c>
      <c r="H16" s="1">
        <v>4.2538644399999999E-2</v>
      </c>
      <c r="I16" s="1">
        <v>9.5414989300000003E-2</v>
      </c>
      <c r="J16" s="1">
        <v>3.2365302000000001E-3</v>
      </c>
      <c r="K16" s="1">
        <v>7.7201085700000005E-2</v>
      </c>
      <c r="L16" s="1">
        <v>0.15349087910000001</v>
      </c>
      <c r="M16" s="1">
        <v>6.6729167800000003E-2</v>
      </c>
      <c r="N16" s="1">
        <v>1.55218808E-2</v>
      </c>
      <c r="O16" s="1">
        <v>6.7740832000000003E-3</v>
      </c>
      <c r="P16" s="1">
        <v>1.6511442899999999E-2</v>
      </c>
      <c r="Q16" s="1">
        <v>5.4732264400000001E-2</v>
      </c>
      <c r="R16" s="1">
        <v>6.0162992000000002E-3</v>
      </c>
      <c r="S16" s="1">
        <v>2.5643300000000001E-3</v>
      </c>
      <c r="T16" s="1">
        <v>9.1970560000000003E-3</v>
      </c>
      <c r="U16" s="1">
        <v>0.1185981804</v>
      </c>
      <c r="V16" s="1">
        <v>6.2547274400000005E-2</v>
      </c>
      <c r="W16" s="1">
        <v>9.5655079999999997E-4</v>
      </c>
      <c r="X16" s="1">
        <v>3.1150007E-3</v>
      </c>
      <c r="Y16" s="1">
        <v>2.02797924E-2</v>
      </c>
      <c r="AA16" s="1">
        <f t="shared" si="3"/>
        <v>0.32283126713066257</v>
      </c>
      <c r="AB16" s="1">
        <f t="shared" si="3"/>
        <v>0.13533655946283044</v>
      </c>
      <c r="AC16" s="1">
        <f t="shared" si="3"/>
        <v>0.13430906288852396</v>
      </c>
      <c r="AD16" s="1">
        <f t="shared" si="3"/>
        <v>0.22417938676182669</v>
      </c>
      <c r="AE16" s="1">
        <f t="shared" si="3"/>
        <v>1.8555847931796151E-2</v>
      </c>
      <c r="AF16" s="1">
        <f t="shared" si="3"/>
        <v>0.19773836461103017</v>
      </c>
      <c r="AG16" s="1">
        <f t="shared" si="3"/>
        <v>0.28765942584846738</v>
      </c>
      <c r="AH16" s="1">
        <f t="shared" si="3"/>
        <v>0.18064340585805375</v>
      </c>
      <c r="AI16" s="1">
        <f t="shared" si="3"/>
        <v>6.4656465655783091E-2</v>
      </c>
      <c r="AJ16" s="1">
        <f t="shared" si="1"/>
        <v>3.383418307104364E-2</v>
      </c>
      <c r="AK16" s="1">
        <f t="shared" si="1"/>
        <v>6.7758035131665964E-2</v>
      </c>
      <c r="AL16" s="1">
        <f t="shared" si="1"/>
        <v>0.1590137517889802</v>
      </c>
      <c r="AM16" s="1">
        <f t="shared" si="1"/>
        <v>3.0763040178786401E-2</v>
      </c>
      <c r="AN16" s="1">
        <f t="shared" si="1"/>
        <v>1.5298941621553139E-2</v>
      </c>
      <c r="AO16" s="1">
        <f t="shared" si="1"/>
        <v>4.3123816945755199E-2</v>
      </c>
      <c r="AP16" s="1">
        <f t="shared" si="1"/>
        <v>0.2528529969818743</v>
      </c>
      <c r="AQ16" s="1">
        <f t="shared" si="1"/>
        <v>0.17337057533383193</v>
      </c>
      <c r="AR16" s="1">
        <f t="shared" si="1"/>
        <v>6.6501101460521052E-3</v>
      </c>
      <c r="AS16" s="1">
        <f t="shared" si="1"/>
        <v>1.7978307224871783E-2</v>
      </c>
      <c r="AT16" s="1">
        <f t="shared" si="1"/>
        <v>7.9053273982460273E-2</v>
      </c>
      <c r="AV16" s="1">
        <f t="shared" si="4"/>
        <v>2.6536361949427271E-2</v>
      </c>
      <c r="AW16" s="1">
        <f t="shared" si="5"/>
        <v>0.34612646020992088</v>
      </c>
    </row>
    <row r="17" spans="1:49" x14ac:dyDescent="0.2">
      <c r="A17" s="1" t="s">
        <v>201</v>
      </c>
      <c r="B17" s="1">
        <f t="shared" si="2"/>
        <v>9.0934093721719798</v>
      </c>
      <c r="C17" s="1">
        <v>3.8E-3</v>
      </c>
      <c r="D17" s="1">
        <v>1.0200000000000001E-2</v>
      </c>
      <c r="F17" s="1">
        <v>0.10427310469999999</v>
      </c>
      <c r="G17" s="1">
        <v>1.47062345E-2</v>
      </c>
      <c r="H17" s="1">
        <v>6.2164579999999997E-2</v>
      </c>
      <c r="I17" s="1">
        <v>0.24240695230000001</v>
      </c>
      <c r="J17" s="1">
        <v>2.2450116000000001E-3</v>
      </c>
      <c r="K17" s="1">
        <v>3.5649894600000002E-2</v>
      </c>
      <c r="L17" s="1">
        <v>0.17748215880000001</v>
      </c>
      <c r="M17" s="1">
        <v>0.16978195230000001</v>
      </c>
      <c r="N17" s="1">
        <v>1.32648834E-2</v>
      </c>
      <c r="O17" s="1">
        <v>1.8929516999999999E-3</v>
      </c>
      <c r="P17" s="1">
        <v>4.254262E-3</v>
      </c>
      <c r="Q17" s="1">
        <v>2.2065198099999999E-2</v>
      </c>
      <c r="R17" s="1">
        <v>1.6441234000000001E-3</v>
      </c>
      <c r="S17" s="1">
        <v>1.2570255999999999E-3</v>
      </c>
      <c r="T17" s="1">
        <v>3.17041583E-2</v>
      </c>
      <c r="U17" s="1">
        <v>7.7863623000000007E-2</v>
      </c>
      <c r="V17" s="1">
        <v>2.8851578199999998E-2</v>
      </c>
      <c r="W17" s="1">
        <v>6.9308979999999998E-4</v>
      </c>
      <c r="X17" s="1">
        <v>1.7741944999999999E-3</v>
      </c>
      <c r="Y17" s="1">
        <v>6.0250230999999996E-3</v>
      </c>
      <c r="AA17" s="1">
        <f t="shared" si="3"/>
        <v>0.23573456797946918</v>
      </c>
      <c r="AB17" s="1">
        <f t="shared" si="3"/>
        <v>6.2052717635601641E-2</v>
      </c>
      <c r="AC17" s="1">
        <f t="shared" si="3"/>
        <v>0.17269133176371687</v>
      </c>
      <c r="AD17" s="1">
        <f t="shared" si="3"/>
        <v>0.34352394457201868</v>
      </c>
      <c r="AE17" s="1">
        <f t="shared" si="3"/>
        <v>1.3692425855181101E-2</v>
      </c>
      <c r="AF17" s="1">
        <f t="shared" si="3"/>
        <v>0.11885707260574119</v>
      </c>
      <c r="AG17" s="1">
        <f t="shared" si="3"/>
        <v>0.30684627564710426</v>
      </c>
      <c r="AH17" s="1">
        <f t="shared" si="3"/>
        <v>0.30106419981706561</v>
      </c>
      <c r="AI17" s="1">
        <f t="shared" si="3"/>
        <v>5.7339250336582603E-2</v>
      </c>
      <c r="AJ17" s="1">
        <f t="shared" si="1"/>
        <v>1.1868083904057683E-2</v>
      </c>
      <c r="AK17" s="1">
        <f t="shared" si="1"/>
        <v>2.3227564206185495E-2</v>
      </c>
      <c r="AL17" s="1">
        <f t="shared" si="1"/>
        <v>8.4151229974579703E-2</v>
      </c>
      <c r="AM17" s="1">
        <f t="shared" si="1"/>
        <v>1.0539731849225241E-2</v>
      </c>
      <c r="AN17" s="1">
        <f t="shared" si="1"/>
        <v>8.3956827610026132E-3</v>
      </c>
      <c r="AO17" s="1">
        <f t="shared" si="1"/>
        <v>0.10942079710413365</v>
      </c>
      <c r="AP17" s="1">
        <f t="shared" si="1"/>
        <v>0.19876997692490278</v>
      </c>
      <c r="AQ17" s="1">
        <f t="shared" si="1"/>
        <v>0.10229588399613318</v>
      </c>
      <c r="AR17" s="1">
        <f t="shared" si="1"/>
        <v>5.0417784697668576E-3</v>
      </c>
      <c r="AS17" s="1">
        <f t="shared" si="1"/>
        <v>1.1238473186063904E-2</v>
      </c>
      <c r="AT17" s="1">
        <f t="shared" si="1"/>
        <v>3.0798917726031529E-2</v>
      </c>
      <c r="AV17" s="1">
        <f t="shared" si="4"/>
        <v>3.4554955614253521E-2</v>
      </c>
      <c r="AW17" s="1">
        <f t="shared" si="5"/>
        <v>9.2752775596154205E-2</v>
      </c>
    </row>
    <row r="18" spans="1:49" x14ac:dyDescent="0.2">
      <c r="A18" s="1" t="s">
        <v>202</v>
      </c>
      <c r="B18" s="1">
        <f t="shared" si="2"/>
        <v>10.454171159702838</v>
      </c>
      <c r="C18" s="1">
        <v>5.3900000000000003E-2</v>
      </c>
      <c r="D18" s="1">
        <v>4.0000000000000002E-4</v>
      </c>
      <c r="F18" s="1">
        <v>7.8118328099999995E-2</v>
      </c>
      <c r="G18" s="1">
        <v>1.11498472E-2</v>
      </c>
      <c r="H18" s="1">
        <v>1.59270309E-2</v>
      </c>
      <c r="I18" s="1">
        <v>4.1541668999999998E-3</v>
      </c>
      <c r="J18" s="1">
        <v>1.9444866700000001E-2</v>
      </c>
      <c r="K18" s="1">
        <v>2.4015162E-2</v>
      </c>
      <c r="L18" s="1">
        <v>1.1663392099999999E-2</v>
      </c>
      <c r="M18" s="1">
        <v>1.1152410499999999E-2</v>
      </c>
      <c r="N18" s="1">
        <v>6.3589385000000003E-3</v>
      </c>
      <c r="O18" s="1">
        <v>0.1354530457</v>
      </c>
      <c r="P18" s="1">
        <v>0.24575749520000001</v>
      </c>
      <c r="Q18" s="1">
        <v>9.3729846000000002E-3</v>
      </c>
      <c r="R18" s="1">
        <v>0.1087781166</v>
      </c>
      <c r="S18" s="1">
        <v>2.6279394899999999E-2</v>
      </c>
      <c r="T18" s="1">
        <v>5.5294037999999998E-3</v>
      </c>
      <c r="U18" s="1">
        <v>4.0851885800000001E-2</v>
      </c>
      <c r="V18" s="1">
        <v>8.6051430499999998E-2</v>
      </c>
      <c r="W18" s="1">
        <v>3.1547585999999999E-3</v>
      </c>
      <c r="X18" s="1">
        <v>8.5108496000000002E-3</v>
      </c>
      <c r="Y18" s="1">
        <v>0.14827649179999999</v>
      </c>
      <c r="AA18" s="1">
        <f t="shared" si="3"/>
        <v>0.19916506595042505</v>
      </c>
      <c r="AB18" s="1">
        <f t="shared" si="3"/>
        <v>5.0133386720899162E-2</v>
      </c>
      <c r="AC18" s="1">
        <f t="shared" si="3"/>
        <v>6.5933727982060347E-2</v>
      </c>
      <c r="AD18" s="1">
        <f t="shared" si="3"/>
        <v>2.2779969804788473E-2</v>
      </c>
      <c r="AE18" s="1">
        <f t="shared" si="3"/>
        <v>7.6616122555182811E-2</v>
      </c>
      <c r="AF18" s="1">
        <f t="shared" si="3"/>
        <v>8.9554217712296269E-2</v>
      </c>
      <c r="AG18" s="1">
        <f t="shared" si="3"/>
        <v>5.1917259852177815E-2</v>
      </c>
      <c r="AH18" s="1">
        <f t="shared" si="3"/>
        <v>5.0142348567645566E-2</v>
      </c>
      <c r="AI18" s="1">
        <f t="shared" si="3"/>
        <v>3.2162835728672963E-2</v>
      </c>
      <c r="AJ18" s="1">
        <f t="shared" si="3"/>
        <v>0.27078827771576042</v>
      </c>
      <c r="AK18" s="1">
        <f t="shared" si="3"/>
        <v>0.34489853153199435</v>
      </c>
      <c r="AL18" s="1">
        <f t="shared" si="3"/>
        <v>4.3771122981727903E-2</v>
      </c>
      <c r="AM18" s="1">
        <f t="shared" si="3"/>
        <v>0.24131827964772615</v>
      </c>
      <c r="AN18" s="1">
        <f t="shared" si="3"/>
        <v>9.5629932569563661E-2</v>
      </c>
      <c r="AO18" s="1">
        <f t="shared" si="3"/>
        <v>2.8740045451005249E-2</v>
      </c>
      <c r="AP18" s="1">
        <f t="shared" si="3"/>
        <v>0.13063625415516383</v>
      </c>
      <c r="AQ18" s="1">
        <f t="shared" ref="AJ18:AT41" si="6">-V18*LN(V18)</f>
        <v>0.21106782063851548</v>
      </c>
      <c r="AR18" s="1">
        <f t="shared" si="6"/>
        <v>1.8167760424793344E-2</v>
      </c>
      <c r="AS18" s="1">
        <f t="shared" si="6"/>
        <v>4.0566228480059127E-2</v>
      </c>
      <c r="AT18" s="1">
        <f t="shared" si="6"/>
        <v>0.28301186433813019</v>
      </c>
      <c r="AV18" s="1">
        <f t="shared" si="4"/>
        <v>0.56347982550798303</v>
      </c>
      <c r="AW18" s="1">
        <f t="shared" si="5"/>
        <v>4.1816684638811353E-3</v>
      </c>
    </row>
    <row r="19" spans="1:49" x14ac:dyDescent="0.2">
      <c r="A19" s="1" t="s">
        <v>203</v>
      </c>
      <c r="B19" s="1">
        <f t="shared" si="2"/>
        <v>6.2769275161766229</v>
      </c>
      <c r="C19" s="1">
        <v>1.2200000000000001E-2</v>
      </c>
      <c r="D19" s="1">
        <v>5.1000000000000004E-3</v>
      </c>
      <c r="F19" s="1">
        <v>8.5659243199999999E-2</v>
      </c>
      <c r="G19" s="1">
        <v>1.0123316699999999E-2</v>
      </c>
      <c r="H19" s="1">
        <v>4.4192307299999997E-2</v>
      </c>
      <c r="I19" s="1">
        <v>1.35061568E-2</v>
      </c>
      <c r="J19" s="1">
        <v>1.3607287799999999E-2</v>
      </c>
      <c r="K19" s="1">
        <v>9.2590642000000001E-3</v>
      </c>
      <c r="L19" s="1">
        <v>7.8602551999999992E-3</v>
      </c>
      <c r="M19" s="1">
        <v>2.4540088000000002E-2</v>
      </c>
      <c r="N19" s="1">
        <v>5.5379074999999996E-3</v>
      </c>
      <c r="O19" s="1">
        <v>1.0059156099999999E-2</v>
      </c>
      <c r="P19" s="1">
        <v>1.03343559E-2</v>
      </c>
      <c r="Q19" s="1">
        <v>1.27318506E-2</v>
      </c>
      <c r="R19" s="1">
        <v>8.0675803000000001E-3</v>
      </c>
      <c r="S19" s="1">
        <v>4.7153035000000003E-3</v>
      </c>
      <c r="T19" s="1">
        <v>1.7527399700000001E-2</v>
      </c>
      <c r="U19" s="1">
        <v>0.34064794869999998</v>
      </c>
      <c r="V19" s="1">
        <v>0.35732946500000001</v>
      </c>
      <c r="W19" s="1">
        <v>1.4243098E-3</v>
      </c>
      <c r="X19" s="1">
        <v>3.5099810000000001E-3</v>
      </c>
      <c r="Y19" s="1">
        <v>1.93670227E-2</v>
      </c>
      <c r="AA19" s="1">
        <f t="shared" si="3"/>
        <v>0.21049715187961762</v>
      </c>
      <c r="AB19" s="1">
        <f t="shared" si="3"/>
        <v>4.6495522306064241E-2</v>
      </c>
      <c r="AC19" s="1">
        <f t="shared" si="3"/>
        <v>0.13784484591819429</v>
      </c>
      <c r="AD19" s="1">
        <f t="shared" si="3"/>
        <v>5.8138732736886516E-2</v>
      </c>
      <c r="AE19" s="1">
        <f t="shared" si="3"/>
        <v>5.8472553532852967E-2</v>
      </c>
      <c r="AF19" s="1">
        <f t="shared" si="3"/>
        <v>4.3352348681972575E-2</v>
      </c>
      <c r="AG19" s="1">
        <f t="shared" si="3"/>
        <v>3.8090295253234763E-2</v>
      </c>
      <c r="AH19" s="1">
        <f t="shared" si="3"/>
        <v>9.09810818617387E-2</v>
      </c>
      <c r="AI19" s="1">
        <f t="shared" si="3"/>
        <v>2.877573468670036E-2</v>
      </c>
      <c r="AJ19" s="1">
        <f t="shared" si="6"/>
        <v>4.6264795039717428E-2</v>
      </c>
      <c r="AK19" s="1">
        <f t="shared" si="6"/>
        <v>4.7251583365858787E-2</v>
      </c>
      <c r="AL19" s="1">
        <f t="shared" si="6"/>
        <v>5.5557320821857166E-2</v>
      </c>
      <c r="AM19" s="1">
        <f t="shared" si="6"/>
        <v>3.8884943846107418E-2</v>
      </c>
      <c r="AN19" s="1">
        <f t="shared" si="6"/>
        <v>2.5259607342721365E-2</v>
      </c>
      <c r="AO19" s="1">
        <f t="shared" si="6"/>
        <v>7.0880627804131902E-2</v>
      </c>
      <c r="AP19" s="1">
        <f t="shared" si="6"/>
        <v>0.3668457324678065</v>
      </c>
      <c r="AQ19" s="1">
        <f t="shared" si="6"/>
        <v>0.36772669889481163</v>
      </c>
      <c r="AR19" s="1">
        <f t="shared" si="6"/>
        <v>9.3350231875134661E-3</v>
      </c>
      <c r="AS19" s="1">
        <f t="shared" si="6"/>
        <v>1.9838920346983299E-2</v>
      </c>
      <c r="AT19" s="1">
        <f t="shared" si="6"/>
        <v>7.6387091767524326E-2</v>
      </c>
      <c r="AV19" s="1">
        <f t="shared" si="4"/>
        <v>7.6578515697354799E-2</v>
      </c>
      <c r="AW19" s="1">
        <f t="shared" si="5"/>
        <v>3.2012330332500782E-2</v>
      </c>
    </row>
    <row r="20" spans="1:49" x14ac:dyDescent="0.2">
      <c r="A20" s="1" t="s">
        <v>204</v>
      </c>
      <c r="B20" s="1">
        <f t="shared" si="2"/>
        <v>11.751606304612228</v>
      </c>
      <c r="C20" s="1">
        <v>1E-4</v>
      </c>
      <c r="D20" s="1">
        <v>8.0299999999999996E-2</v>
      </c>
      <c r="F20" s="1">
        <v>6.7459469499999994E-2</v>
      </c>
      <c r="G20" s="1">
        <v>0.1161734658</v>
      </c>
      <c r="H20" s="1">
        <v>0.1163107783</v>
      </c>
      <c r="I20" s="1">
        <v>6.6258840900000004E-2</v>
      </c>
      <c r="J20" s="1">
        <v>2.1634230999999999E-3</v>
      </c>
      <c r="K20" s="1">
        <v>9.3936045199999998E-2</v>
      </c>
      <c r="L20" s="1">
        <v>8.6550128000000004E-2</v>
      </c>
      <c r="M20" s="1">
        <v>3.68556575E-2</v>
      </c>
      <c r="N20" s="1">
        <v>3.8114911799999998E-2</v>
      </c>
      <c r="O20" s="1">
        <v>3.3238825E-3</v>
      </c>
      <c r="P20" s="1">
        <v>9.3839985000000008E-3</v>
      </c>
      <c r="Q20" s="1">
        <v>0.18997369989999999</v>
      </c>
      <c r="R20" s="1">
        <v>3.9487389000000001E-3</v>
      </c>
      <c r="S20" s="1">
        <v>1.821273E-3</v>
      </c>
      <c r="T20" s="1">
        <v>1.5120783E-2</v>
      </c>
      <c r="U20" s="1">
        <v>8.4220442300000004E-2</v>
      </c>
      <c r="V20" s="1">
        <v>5.6595368E-2</v>
      </c>
      <c r="W20" s="1">
        <v>7.1873049999999995E-4</v>
      </c>
      <c r="X20" s="1">
        <v>4.6189437000000002E-3</v>
      </c>
      <c r="Y20" s="1">
        <v>6.4514194999999996E-3</v>
      </c>
      <c r="AA20" s="1">
        <f t="shared" si="3"/>
        <v>0.18188613166602449</v>
      </c>
      <c r="AB20" s="1">
        <f t="shared" si="3"/>
        <v>0.25008322872856259</v>
      </c>
      <c r="AC20" s="1">
        <f t="shared" si="3"/>
        <v>0.25024142372211217</v>
      </c>
      <c r="AD20" s="1">
        <f t="shared" si="3"/>
        <v>0.17983884322534477</v>
      </c>
      <c r="AE20" s="1">
        <f t="shared" si="3"/>
        <v>1.3274901612400847E-2</v>
      </c>
      <c r="AF20" s="1">
        <f t="shared" si="3"/>
        <v>0.22217200113135913</v>
      </c>
      <c r="AG20" s="1">
        <f t="shared" si="3"/>
        <v>0.21179089114162999</v>
      </c>
      <c r="AH20" s="1">
        <f t="shared" si="3"/>
        <v>0.12165116938933809</v>
      </c>
      <c r="AI20" s="1">
        <f t="shared" si="3"/>
        <v>0.12452712218004912</v>
      </c>
      <c r="AJ20" s="1">
        <f t="shared" si="6"/>
        <v>1.896814017423221E-2</v>
      </c>
      <c r="AK20" s="1">
        <f t="shared" si="6"/>
        <v>4.3811536685925086E-2</v>
      </c>
      <c r="AL20" s="1">
        <f t="shared" si="6"/>
        <v>0.31552155017896649</v>
      </c>
      <c r="AM20" s="1">
        <f t="shared" si="6"/>
        <v>2.1853738736472721E-2</v>
      </c>
      <c r="AN20" s="1">
        <f t="shared" si="6"/>
        <v>1.1488989984273794E-2</v>
      </c>
      <c r="AO20" s="1">
        <f t="shared" si="6"/>
        <v>6.3381561162174332E-2</v>
      </c>
      <c r="AP20" s="1">
        <f t="shared" si="6"/>
        <v>0.20838812304507437</v>
      </c>
      <c r="AQ20" s="1">
        <f t="shared" si="6"/>
        <v>0.16253217010917834</v>
      </c>
      <c r="AR20" s="1">
        <f t="shared" si="6"/>
        <v>5.2021886780012801E-3</v>
      </c>
      <c r="AS20" s="1">
        <f t="shared" si="6"/>
        <v>2.4838781924627126E-2</v>
      </c>
      <c r="AT20" s="1">
        <f t="shared" si="6"/>
        <v>3.2537444546409514E-2</v>
      </c>
      <c r="AV20" s="1">
        <f t="shared" si="4"/>
        <v>1.1751606304612229E-3</v>
      </c>
      <c r="AW20" s="1">
        <f t="shared" si="5"/>
        <v>0.94365398626036179</v>
      </c>
    </row>
    <row r="21" spans="1:49" x14ac:dyDescent="0.2">
      <c r="A21" s="1" t="s">
        <v>205</v>
      </c>
      <c r="B21" s="1">
        <f t="shared" si="2"/>
        <v>10.820063383118535</v>
      </c>
      <c r="C21" s="1">
        <v>0</v>
      </c>
      <c r="D21" s="1">
        <v>5.2499999999999998E-2</v>
      </c>
      <c r="F21" s="1">
        <v>5.7226232199999998E-2</v>
      </c>
      <c r="G21" s="1">
        <v>4.9472355400000001E-2</v>
      </c>
      <c r="H21" s="1">
        <v>0.1083882793</v>
      </c>
      <c r="I21" s="1">
        <v>0.1793932771</v>
      </c>
      <c r="J21" s="1">
        <v>1.5301520999999999E-3</v>
      </c>
      <c r="K21" s="1">
        <v>9.03668522E-2</v>
      </c>
      <c r="L21" s="1">
        <v>0.19922612649999999</v>
      </c>
      <c r="M21" s="1">
        <v>3.1647227399999998E-2</v>
      </c>
      <c r="N21" s="1">
        <v>2.91392067E-2</v>
      </c>
      <c r="O21" s="1">
        <v>4.5804558999999996E-3</v>
      </c>
      <c r="P21" s="1">
        <v>1.0073956300000001E-2</v>
      </c>
      <c r="Q21" s="1">
        <v>0.1015624916</v>
      </c>
      <c r="R21" s="1">
        <v>4.0204606000000002E-3</v>
      </c>
      <c r="S21" s="1">
        <v>1.3701849000000001E-3</v>
      </c>
      <c r="T21" s="1">
        <v>6.3674129999999997E-3</v>
      </c>
      <c r="U21" s="1">
        <v>6.2114292199999997E-2</v>
      </c>
      <c r="V21" s="1">
        <v>4.9610216200000001E-2</v>
      </c>
      <c r="W21" s="1">
        <v>6.6692849999999996E-4</v>
      </c>
      <c r="X21" s="1">
        <v>4.6497641000000003E-3</v>
      </c>
      <c r="Y21" s="1">
        <v>8.5941278999999999E-3</v>
      </c>
      <c r="AA21" s="1">
        <f t="shared" si="3"/>
        <v>0.16370953636278093</v>
      </c>
      <c r="AB21" s="1">
        <f t="shared" si="3"/>
        <v>0.14873078238687598</v>
      </c>
      <c r="AC21" s="1">
        <f t="shared" si="3"/>
        <v>0.24084258491777644</v>
      </c>
      <c r="AD21" s="1">
        <f t="shared" si="3"/>
        <v>0.30822900879530368</v>
      </c>
      <c r="AE21" s="1">
        <f t="shared" si="3"/>
        <v>9.9190398204693862E-3</v>
      </c>
      <c r="AF21" s="1">
        <f t="shared" si="3"/>
        <v>0.21723086606683698</v>
      </c>
      <c r="AG21" s="1">
        <f t="shared" si="3"/>
        <v>0.3214144555011893</v>
      </c>
      <c r="AH21" s="1">
        <f t="shared" si="3"/>
        <v>0.10928119082016349</v>
      </c>
      <c r="AI21" s="1">
        <f t="shared" si="3"/>
        <v>0.10302663941841772</v>
      </c>
      <c r="AJ21" s="1">
        <f t="shared" si="6"/>
        <v>2.4670137346689391E-2</v>
      </c>
      <c r="AK21" s="1">
        <f t="shared" si="6"/>
        <v>4.6318054102686981E-2</v>
      </c>
      <c r="AL21" s="1">
        <f t="shared" si="6"/>
        <v>0.23228164375066881</v>
      </c>
      <c r="AM21" s="1">
        <f t="shared" si="6"/>
        <v>2.2178303234182902E-2</v>
      </c>
      <c r="AN21" s="1">
        <f t="shared" si="6"/>
        <v>9.0333681415931538E-3</v>
      </c>
      <c r="AO21" s="1">
        <f t="shared" si="6"/>
        <v>3.2197218705396248E-2</v>
      </c>
      <c r="AP21" s="1">
        <f t="shared" si="6"/>
        <v>0.17260190122369154</v>
      </c>
      <c r="AQ21" s="1">
        <f t="shared" si="6"/>
        <v>0.14900718629073564</v>
      </c>
      <c r="AR21" s="1">
        <f t="shared" si="6"/>
        <v>4.8771332181874304E-3</v>
      </c>
      <c r="AS21" s="1">
        <f t="shared" si="6"/>
        <v>2.4973598377653304E-2</v>
      </c>
      <c r="AT21" s="1">
        <f t="shared" si="6"/>
        <v>4.0879482879076848E-2</v>
      </c>
      <c r="AV21" s="1">
        <f t="shared" si="4"/>
        <v>0</v>
      </c>
      <c r="AW21" s="1">
        <f t="shared" si="5"/>
        <v>0.56805332761372307</v>
      </c>
    </row>
    <row r="22" spans="1:49" x14ac:dyDescent="0.2">
      <c r="A22" s="1" t="s">
        <v>206</v>
      </c>
      <c r="B22" s="1">
        <f t="shared" si="2"/>
        <v>2.7730698754296061</v>
      </c>
      <c r="C22" s="1">
        <v>4.8999999999999998E-3</v>
      </c>
      <c r="D22" s="1">
        <v>2.9999999999999997E-4</v>
      </c>
      <c r="F22" s="1">
        <v>3.6020163000000001E-3</v>
      </c>
      <c r="G22" s="1">
        <v>1.02712927E-2</v>
      </c>
      <c r="H22" s="1">
        <v>1.3455508000000001E-3</v>
      </c>
      <c r="I22" s="1">
        <v>2.0871647000000001E-3</v>
      </c>
      <c r="J22" s="1">
        <v>4.5484803999999998E-3</v>
      </c>
      <c r="K22" s="1">
        <v>3.2718114E-3</v>
      </c>
      <c r="L22" s="1">
        <v>1.785773E-3</v>
      </c>
      <c r="M22" s="1">
        <v>5.6391632999999997E-3</v>
      </c>
      <c r="N22" s="1">
        <v>6.4968789999999997E-3</v>
      </c>
      <c r="O22" s="1">
        <v>2.9292915999999999E-3</v>
      </c>
      <c r="P22" s="1">
        <v>2.32635081E-2</v>
      </c>
      <c r="Q22" s="1">
        <v>1.0419845999999999E-3</v>
      </c>
      <c r="R22" s="1">
        <v>4.4592277999999999E-3</v>
      </c>
      <c r="S22" s="1">
        <v>8.5571459599999997E-2</v>
      </c>
      <c r="T22" s="1">
        <v>2.4991983999999999E-3</v>
      </c>
      <c r="U22" s="1">
        <v>3.0671803000000002E-3</v>
      </c>
      <c r="V22" s="1">
        <v>2.5900250000000001E-3</v>
      </c>
      <c r="W22" s="1">
        <v>0.76178219540000003</v>
      </c>
      <c r="X22" s="1">
        <v>6.7880953199999997E-2</v>
      </c>
      <c r="Y22" s="1">
        <v>5.8668443000000001E-3</v>
      </c>
      <c r="AA22" s="1">
        <f t="shared" si="3"/>
        <v>2.0265885656186044E-2</v>
      </c>
      <c r="AB22" s="1">
        <f t="shared" si="3"/>
        <v>4.7026111061399638E-2</v>
      </c>
      <c r="AC22" s="1">
        <f t="shared" si="3"/>
        <v>8.895371527693369E-3</v>
      </c>
      <c r="AD22" s="1">
        <f t="shared" si="3"/>
        <v>1.288187353385677E-2</v>
      </c>
      <c r="AE22" s="1">
        <f t="shared" si="3"/>
        <v>2.4529782318024228E-2</v>
      </c>
      <c r="AF22" s="1">
        <f t="shared" si="3"/>
        <v>1.872265118933698E-2</v>
      </c>
      <c r="AG22" s="1">
        <f t="shared" si="3"/>
        <v>1.130019993883947E-2</v>
      </c>
      <c r="AH22" s="1">
        <f t="shared" si="3"/>
        <v>2.9199697957072987E-2</v>
      </c>
      <c r="AI22" s="1">
        <f t="shared" si="3"/>
        <v>3.2721098204491927E-2</v>
      </c>
      <c r="AJ22" s="1">
        <f t="shared" si="6"/>
        <v>1.7086542260176089E-2</v>
      </c>
      <c r="AK22" s="1">
        <f t="shared" si="6"/>
        <v>8.7491013937989207E-2</v>
      </c>
      <c r="AL22" s="1">
        <f t="shared" si="6"/>
        <v>7.1549207497891322E-3</v>
      </c>
      <c r="AM22" s="1">
        <f t="shared" si="6"/>
        <v>2.4136817566155603E-2</v>
      </c>
      <c r="AN22" s="1">
        <f t="shared" si="6"/>
        <v>0.21036917298407873</v>
      </c>
      <c r="AO22" s="1">
        <f t="shared" si="6"/>
        <v>1.4974660081262742E-2</v>
      </c>
      <c r="AP22" s="1">
        <f t="shared" si="6"/>
        <v>1.7749761993725979E-2</v>
      </c>
      <c r="AQ22" s="1">
        <f t="shared" si="6"/>
        <v>1.5426416176785515E-2</v>
      </c>
      <c r="AR22" s="1">
        <f t="shared" si="6"/>
        <v>0.20727681943009363</v>
      </c>
      <c r="AS22" s="1">
        <f t="shared" si="6"/>
        <v>0.18259975027976003</v>
      </c>
      <c r="AT22" s="1">
        <f t="shared" si="6"/>
        <v>3.0146417965517456E-2</v>
      </c>
      <c r="AV22" s="1">
        <f t="shared" si="4"/>
        <v>1.358804238960507E-2</v>
      </c>
      <c r="AW22" s="1">
        <f t="shared" si="5"/>
        <v>8.3192096262888176E-4</v>
      </c>
    </row>
    <row r="23" spans="1:49" x14ac:dyDescent="0.2">
      <c r="A23" s="1" t="s">
        <v>207</v>
      </c>
      <c r="B23" s="1">
        <f t="shared" si="2"/>
        <v>3.7462343656625356</v>
      </c>
      <c r="C23" s="1">
        <v>1.4200000000000001E-2</v>
      </c>
      <c r="D23" s="1">
        <v>3.5999999999999999E-3</v>
      </c>
      <c r="F23" s="1">
        <v>0.2032018418</v>
      </c>
      <c r="G23" s="1">
        <v>8.3895722000000006E-3</v>
      </c>
      <c r="H23" s="1">
        <v>1.43743754E-2</v>
      </c>
      <c r="I23" s="1">
        <v>1.3501170700000001E-2</v>
      </c>
      <c r="J23" s="1">
        <v>9.8131617999999993E-3</v>
      </c>
      <c r="K23" s="1">
        <v>4.4514580000000002E-3</v>
      </c>
      <c r="L23" s="1">
        <v>8.3818173000000003E-3</v>
      </c>
      <c r="M23" s="1">
        <v>0.61848860750000001</v>
      </c>
      <c r="N23" s="1">
        <v>2.7747899E-3</v>
      </c>
      <c r="O23" s="1">
        <v>1.1828492E-3</v>
      </c>
      <c r="P23" s="1">
        <v>3.9826788999999998E-3</v>
      </c>
      <c r="Q23" s="1">
        <v>4.4598894999999996E-3</v>
      </c>
      <c r="R23" s="1">
        <v>2.0631784999999999E-3</v>
      </c>
      <c r="S23" s="1">
        <v>1.9619615000000001E-3</v>
      </c>
      <c r="T23" s="1">
        <v>8.5870398999999993E-3</v>
      </c>
      <c r="U23" s="1">
        <v>7.3991985100000005E-2</v>
      </c>
      <c r="V23" s="1">
        <v>1.08922273E-2</v>
      </c>
      <c r="W23" s="1">
        <v>1.8606145E-3</v>
      </c>
      <c r="X23" s="1">
        <v>1.5638674E-3</v>
      </c>
      <c r="Y23" s="1">
        <v>6.0769136E-3</v>
      </c>
      <c r="AA23" s="1">
        <f t="shared" si="3"/>
        <v>0.3238134124769167</v>
      </c>
      <c r="AB23" s="1">
        <f t="shared" si="3"/>
        <v>4.0108579423159881E-2</v>
      </c>
      <c r="AC23" s="1">
        <f t="shared" si="3"/>
        <v>6.0980529819697565E-2</v>
      </c>
      <c r="AD23" s="1">
        <f t="shared" si="3"/>
        <v>5.8122254702290814E-2</v>
      </c>
      <c r="AE23" s="1">
        <f t="shared" si="3"/>
        <v>4.5376361952878912E-2</v>
      </c>
      <c r="AF23" s="1">
        <f t="shared" si="3"/>
        <v>2.4102524377678472E-2</v>
      </c>
      <c r="AG23" s="1">
        <f t="shared" si="3"/>
        <v>4.0079256377627118E-2</v>
      </c>
      <c r="AH23" s="1">
        <f t="shared" si="3"/>
        <v>0.29716924567834324</v>
      </c>
      <c r="AI23" s="1">
        <f t="shared" si="3"/>
        <v>1.6335688287084035E-2</v>
      </c>
      <c r="AJ23" s="1">
        <f t="shared" si="6"/>
        <v>7.9722015473580148E-3</v>
      </c>
      <c r="AK23" s="1">
        <f t="shared" si="6"/>
        <v>2.2007489437931804E-2</v>
      </c>
      <c r="AL23" s="1">
        <f t="shared" si="6"/>
        <v>2.4139737453369173E-2</v>
      </c>
      <c r="AM23" s="1">
        <f t="shared" si="6"/>
        <v>1.2757679778429232E-2</v>
      </c>
      <c r="AN23" s="1">
        <f t="shared" si="6"/>
        <v>1.2230496279471972E-2</v>
      </c>
      <c r="AO23" s="1">
        <f t="shared" si="6"/>
        <v>4.0852852635085195E-2</v>
      </c>
      <c r="AP23" s="1">
        <f t="shared" si="6"/>
        <v>0.19266021989703916</v>
      </c>
      <c r="AQ23" s="1">
        <f t="shared" si="6"/>
        <v>4.92296632933346E-2</v>
      </c>
      <c r="AR23" s="1">
        <f t="shared" si="6"/>
        <v>1.1697401421608343E-2</v>
      </c>
      <c r="AS23" s="1">
        <f t="shared" si="6"/>
        <v>1.010351143898101E-2</v>
      </c>
      <c r="AT23" s="1">
        <f t="shared" si="6"/>
        <v>3.1012060031755669E-2</v>
      </c>
      <c r="AV23" s="1">
        <f t="shared" si="4"/>
        <v>5.319652799240801E-2</v>
      </c>
      <c r="AW23" s="1">
        <f t="shared" si="5"/>
        <v>1.3486443716385127E-2</v>
      </c>
    </row>
    <row r="24" spans="1:49" x14ac:dyDescent="0.2">
      <c r="A24" s="1" t="s">
        <v>208</v>
      </c>
      <c r="B24" s="1">
        <f t="shared" si="2"/>
        <v>3.9388344865775204</v>
      </c>
      <c r="C24" s="1">
        <v>1.09E-2</v>
      </c>
      <c r="D24" s="1">
        <v>8.0000000000000004E-4</v>
      </c>
      <c r="F24" s="1">
        <v>5.0898779000000003E-3</v>
      </c>
      <c r="G24" s="1">
        <v>2.8740787999999998E-3</v>
      </c>
      <c r="H24" s="1">
        <v>5.7092962000000001E-3</v>
      </c>
      <c r="I24" s="1">
        <v>1.6126151E-3</v>
      </c>
      <c r="J24" s="1">
        <v>6.1776449999999998E-3</v>
      </c>
      <c r="K24" s="1">
        <v>2.4693148000000001E-3</v>
      </c>
      <c r="L24" s="1">
        <v>1.2040415E-3</v>
      </c>
      <c r="M24" s="1">
        <v>1.6334183000000001E-3</v>
      </c>
      <c r="N24" s="1">
        <v>3.9346078E-2</v>
      </c>
      <c r="O24" s="1">
        <v>5.9088776000000001E-3</v>
      </c>
      <c r="P24" s="1">
        <v>2.4934359699999999E-2</v>
      </c>
      <c r="Q24" s="1">
        <v>1.3713662E-3</v>
      </c>
      <c r="R24" s="1">
        <v>4.9795161999999999E-3</v>
      </c>
      <c r="S24" s="1">
        <v>0.35631269469999999</v>
      </c>
      <c r="T24" s="1">
        <v>1.4136424E-3</v>
      </c>
      <c r="U24" s="1">
        <v>5.9527666999999998E-3</v>
      </c>
      <c r="V24" s="1">
        <v>3.6536770000000001E-3</v>
      </c>
      <c r="W24" s="1">
        <v>3.5798737999999997E-2</v>
      </c>
      <c r="X24" s="1">
        <v>0.48536458519999998</v>
      </c>
      <c r="Y24" s="1">
        <v>8.1934105999999993E-3</v>
      </c>
      <c r="AA24" s="1">
        <f t="shared" si="3"/>
        <v>2.6877107564695361E-2</v>
      </c>
      <c r="AB24" s="1">
        <f t="shared" si="3"/>
        <v>1.6819175452567371E-2</v>
      </c>
      <c r="AC24" s="1">
        <f t="shared" si="3"/>
        <v>2.9492280270051619E-2</v>
      </c>
      <c r="AD24" s="1">
        <f t="shared" si="3"/>
        <v>1.0368950819119841E-2</v>
      </c>
      <c r="AE24" s="1">
        <f t="shared" si="3"/>
        <v>3.1424556698510256E-2</v>
      </c>
      <c r="AF24" s="1">
        <f t="shared" si="3"/>
        <v>1.482530818831594E-2</v>
      </c>
      <c r="AG24" s="1">
        <f t="shared" si="3"/>
        <v>8.0936530089239615E-3</v>
      </c>
      <c r="AH24" s="1">
        <f t="shared" si="3"/>
        <v>1.0481776465608095E-2</v>
      </c>
      <c r="AI24" s="1">
        <f t="shared" si="3"/>
        <v>0.12729868673462241</v>
      </c>
      <c r="AJ24" s="1">
        <f t="shared" si="6"/>
        <v>3.0320219971272794E-2</v>
      </c>
      <c r="AK24" s="1">
        <f t="shared" si="6"/>
        <v>9.2045401250318751E-2</v>
      </c>
      <c r="AL24" s="1">
        <f t="shared" si="6"/>
        <v>9.0399744184751132E-3</v>
      </c>
      <c r="AM24" s="1">
        <f t="shared" si="6"/>
        <v>2.6403498943445271E-2</v>
      </c>
      <c r="AN24" s="1">
        <f t="shared" si="6"/>
        <v>0.36769566590812114</v>
      </c>
      <c r="AO24" s="1">
        <f t="shared" si="6"/>
        <v>9.275735676272075E-3</v>
      </c>
      <c r="AP24" s="1">
        <f t="shared" si="6"/>
        <v>3.0501376388473122E-2</v>
      </c>
      <c r="AQ24" s="1">
        <f t="shared" si="6"/>
        <v>2.0504512859452571E-2</v>
      </c>
      <c r="AR24" s="1">
        <f t="shared" si="6"/>
        <v>0.11920416416443777</v>
      </c>
      <c r="AS24" s="1">
        <f t="shared" si="6"/>
        <v>0.35084819218231866</v>
      </c>
      <c r="AT24" s="1">
        <f t="shared" si="6"/>
        <v>3.9364626993316471E-2</v>
      </c>
      <c r="AV24" s="1">
        <f t="shared" si="4"/>
        <v>4.2933295903694969E-2</v>
      </c>
      <c r="AW24" s="1">
        <f t="shared" si="5"/>
        <v>3.1510675892620164E-3</v>
      </c>
    </row>
    <row r="25" spans="1:49" x14ac:dyDescent="0.2">
      <c r="A25" s="1" t="s">
        <v>209</v>
      </c>
      <c r="B25" s="1">
        <f t="shared" si="2"/>
        <v>11.549723545586911</v>
      </c>
      <c r="C25" s="1">
        <v>3.44E-2</v>
      </c>
      <c r="D25" s="1">
        <v>1.1000000000000001E-3</v>
      </c>
      <c r="F25" s="1">
        <v>4.0333567899999999E-2</v>
      </c>
      <c r="G25" s="1">
        <v>5.4018639700000003E-2</v>
      </c>
      <c r="H25" s="1">
        <v>2.1605245700000001E-2</v>
      </c>
      <c r="I25" s="1">
        <v>9.8218598000000008E-3</v>
      </c>
      <c r="J25" s="1">
        <v>8.1549541000000003E-3</v>
      </c>
      <c r="K25" s="1">
        <v>3.8363907699999998E-2</v>
      </c>
      <c r="L25" s="1">
        <v>3.7540657800000002E-2</v>
      </c>
      <c r="M25" s="1">
        <v>4.7934403999999996E-3</v>
      </c>
      <c r="N25" s="1">
        <v>1.76735565E-2</v>
      </c>
      <c r="O25" s="1">
        <v>0.18934241590000001</v>
      </c>
      <c r="P25" s="1">
        <v>0.1051859862</v>
      </c>
      <c r="Q25" s="1">
        <v>6.0737739499999999E-2</v>
      </c>
      <c r="R25" s="1">
        <v>3.05599836E-2</v>
      </c>
      <c r="S25" s="1">
        <v>1.1914078200000001E-2</v>
      </c>
      <c r="T25" s="1">
        <v>7.7550550999999999E-3</v>
      </c>
      <c r="U25" s="1">
        <v>2.57110173E-2</v>
      </c>
      <c r="V25" s="1">
        <v>0.1009913165</v>
      </c>
      <c r="W25" s="1">
        <v>2.8780020000000002E-3</v>
      </c>
      <c r="X25" s="1">
        <v>1.15276935E-2</v>
      </c>
      <c r="Y25" s="1">
        <v>0.2210908828</v>
      </c>
      <c r="AA25" s="1">
        <f t="shared" si="3"/>
        <v>0.12949379174982611</v>
      </c>
      <c r="AB25" s="1">
        <f t="shared" si="3"/>
        <v>0.15764940865405319</v>
      </c>
      <c r="AC25" s="1">
        <f t="shared" si="3"/>
        <v>8.28522096763291E-2</v>
      </c>
      <c r="AD25" s="1">
        <f t="shared" si="3"/>
        <v>4.5407879918729549E-2</v>
      </c>
      <c r="AE25" s="1">
        <f t="shared" si="3"/>
        <v>3.921823173100146E-2</v>
      </c>
      <c r="AF25" s="1">
        <f t="shared" si="3"/>
        <v>0.1250908216059512</v>
      </c>
      <c r="AG25" s="1">
        <f t="shared" si="3"/>
        <v>0.12322085454621874</v>
      </c>
      <c r="AH25" s="1">
        <f t="shared" si="3"/>
        <v>2.559940143041179E-2</v>
      </c>
      <c r="AI25" s="1">
        <f t="shared" si="3"/>
        <v>7.1324919934333944E-2</v>
      </c>
      <c r="AJ25" s="1">
        <f t="shared" si="6"/>
        <v>0.31510330370599166</v>
      </c>
      <c r="AK25" s="1">
        <f t="shared" si="6"/>
        <v>0.2368814914597325</v>
      </c>
      <c r="AL25" s="1">
        <f t="shared" si="6"/>
        <v>0.17013795070018972</v>
      </c>
      <c r="AM25" s="1">
        <f t="shared" si="6"/>
        <v>0.10659517409249469</v>
      </c>
      <c r="AN25" s="1">
        <f t="shared" si="6"/>
        <v>5.2779777891684358E-2</v>
      </c>
      <c r="AO25" s="1">
        <f t="shared" si="6"/>
        <v>3.7684995229359974E-2</v>
      </c>
      <c r="AP25" s="1">
        <f t="shared" si="6"/>
        <v>9.4123809763852082E-2</v>
      </c>
      <c r="AQ25" s="1">
        <f t="shared" si="6"/>
        <v>0.23154488600897785</v>
      </c>
      <c r="AR25" s="1">
        <f t="shared" si="6"/>
        <v>1.6838208233066459E-2</v>
      </c>
      <c r="AS25" s="1">
        <f t="shared" si="6"/>
        <v>5.1448130766697131E-2</v>
      </c>
      <c r="AT25" s="1">
        <f t="shared" si="6"/>
        <v>0.33366625413542278</v>
      </c>
      <c r="AV25" s="1">
        <f t="shared" si="4"/>
        <v>0.39731048996818974</v>
      </c>
      <c r="AW25" s="1">
        <f t="shared" si="5"/>
        <v>1.2704695900145602E-2</v>
      </c>
    </row>
    <row r="26" spans="1:49" x14ac:dyDescent="0.2">
      <c r="A26" s="1" t="s">
        <v>210</v>
      </c>
      <c r="B26" s="1">
        <f t="shared" si="2"/>
        <v>10.637022469883862</v>
      </c>
      <c r="C26" s="1">
        <v>0</v>
      </c>
      <c r="D26" s="1">
        <v>4.8800000000000003E-2</v>
      </c>
      <c r="F26" s="1">
        <v>7.9008629299999994E-2</v>
      </c>
      <c r="G26" s="1">
        <v>0.1065441152</v>
      </c>
      <c r="H26" s="1">
        <v>3.0938427399999999E-2</v>
      </c>
      <c r="I26" s="1">
        <v>5.4601239400000001E-2</v>
      </c>
      <c r="J26" s="1">
        <v>2.4947876999999999E-3</v>
      </c>
      <c r="K26" s="1">
        <v>0.1843375981</v>
      </c>
      <c r="L26" s="1">
        <v>0.19978827839999999</v>
      </c>
      <c r="M26" s="1">
        <v>1.9265584700000001E-2</v>
      </c>
      <c r="N26" s="1">
        <v>2.7070047400000002E-2</v>
      </c>
      <c r="O26" s="1">
        <v>7.5667488999999998E-3</v>
      </c>
      <c r="P26" s="1">
        <v>2.5454239199999999E-2</v>
      </c>
      <c r="Q26" s="1">
        <v>0.15531088160000001</v>
      </c>
      <c r="R26" s="1">
        <v>9.8024439000000008E-3</v>
      </c>
      <c r="S26" s="1">
        <v>2.3773444000000001E-3</v>
      </c>
      <c r="T26" s="1">
        <v>5.6640683999999997E-3</v>
      </c>
      <c r="U26" s="1">
        <v>3.3237081299999999E-2</v>
      </c>
      <c r="V26" s="1">
        <v>3.5957473900000002E-2</v>
      </c>
      <c r="W26" s="1">
        <v>1.1682801000000001E-3</v>
      </c>
      <c r="X26" s="1">
        <v>4.8820809000000003E-3</v>
      </c>
      <c r="Y26" s="1">
        <v>1.45306498E-2</v>
      </c>
      <c r="AA26" s="1">
        <f t="shared" si="3"/>
        <v>0.20053956073969059</v>
      </c>
      <c r="AB26" s="1">
        <f t="shared" si="3"/>
        <v>0.23857317281361526</v>
      </c>
      <c r="AC26" s="1">
        <f t="shared" si="3"/>
        <v>0.10753443278859198</v>
      </c>
      <c r="AD26" s="1">
        <f t="shared" si="3"/>
        <v>0.15876395265005938</v>
      </c>
      <c r="AE26" s="1">
        <f t="shared" si="3"/>
        <v>1.4952638919716647E-2</v>
      </c>
      <c r="AF26" s="1">
        <f t="shared" si="3"/>
        <v>0.31171237696814097</v>
      </c>
      <c r="AG26" s="1">
        <f t="shared" si="3"/>
        <v>0.32175843921224379</v>
      </c>
      <c r="AH26" s="1">
        <f t="shared" si="3"/>
        <v>7.6088173565404468E-2</v>
      </c>
      <c r="AI26" s="1">
        <f t="shared" si="3"/>
        <v>9.7704664459046367E-2</v>
      </c>
      <c r="AJ26" s="1">
        <f t="shared" si="6"/>
        <v>3.6955939393969711E-2</v>
      </c>
      <c r="AK26" s="1">
        <f t="shared" si="6"/>
        <v>9.3439278908592965E-2</v>
      </c>
      <c r="AL26" s="1">
        <f t="shared" si="6"/>
        <v>0.28923956790597738</v>
      </c>
      <c r="AM26" s="1">
        <f t="shared" si="6"/>
        <v>4.5337514098507371E-2</v>
      </c>
      <c r="AN26" s="1">
        <f t="shared" si="6"/>
        <v>1.4363370958318905E-2</v>
      </c>
      <c r="AO26" s="1">
        <f t="shared" si="6"/>
        <v>2.9303697037085526E-2</v>
      </c>
      <c r="AP26" s="1">
        <f t="shared" si="6"/>
        <v>0.11314198682422487</v>
      </c>
      <c r="AQ26" s="1">
        <f t="shared" si="6"/>
        <v>0.11957364242437245</v>
      </c>
      <c r="AR26" s="1">
        <f t="shared" si="6"/>
        <v>7.8884873079986713E-3</v>
      </c>
      <c r="AS26" s="1">
        <f t="shared" si="6"/>
        <v>2.5983331564164044E-2</v>
      </c>
      <c r="AT26" s="1">
        <f t="shared" si="6"/>
        <v>6.1486373154374441E-2</v>
      </c>
      <c r="AV26" s="1">
        <f t="shared" si="4"/>
        <v>0</v>
      </c>
      <c r="AW26" s="1">
        <f t="shared" si="5"/>
        <v>0.51908669653033246</v>
      </c>
    </row>
    <row r="27" spans="1:49" x14ac:dyDescent="0.2">
      <c r="A27" s="1" t="s">
        <v>211</v>
      </c>
      <c r="B27" s="1">
        <f t="shared" si="2"/>
        <v>16.120100052242364</v>
      </c>
      <c r="C27" s="1">
        <v>1.7299999999999999E-2</v>
      </c>
      <c r="D27" s="1">
        <v>6.0699999999999997E-2</v>
      </c>
      <c r="F27" s="1">
        <v>7.2224067200000006E-2</v>
      </c>
      <c r="G27" s="1">
        <v>4.8972840500000003E-2</v>
      </c>
      <c r="H27" s="1">
        <v>6.7892960700000005E-2</v>
      </c>
      <c r="I27" s="1">
        <v>0.1194883992</v>
      </c>
      <c r="J27" s="1">
        <v>6.4755348000000001E-3</v>
      </c>
      <c r="K27" s="1">
        <v>7.0896957299999994E-2</v>
      </c>
      <c r="L27" s="1">
        <v>0.13458865740000001</v>
      </c>
      <c r="M27" s="1">
        <v>2.8781539700000001E-2</v>
      </c>
      <c r="N27" s="1">
        <v>6.9901133399999996E-2</v>
      </c>
      <c r="O27" s="1">
        <v>1.7358870200000001E-2</v>
      </c>
      <c r="P27" s="1">
        <v>5.19870084E-2</v>
      </c>
      <c r="Q27" s="1">
        <v>4.9034178999999997E-2</v>
      </c>
      <c r="R27" s="1">
        <v>1.5441104299999999E-2</v>
      </c>
      <c r="S27" s="1">
        <v>3.4823302899999999E-2</v>
      </c>
      <c r="T27" s="1">
        <v>1.45597486E-2</v>
      </c>
      <c r="U27" s="1">
        <v>5.8957987599999997E-2</v>
      </c>
      <c r="V27" s="1">
        <v>4.2597278000000002E-2</v>
      </c>
      <c r="W27" s="1">
        <v>8.7913769999999995E-3</v>
      </c>
      <c r="X27" s="1">
        <v>5.5438670500000002E-2</v>
      </c>
      <c r="Y27" s="1">
        <v>3.1788383400000002E-2</v>
      </c>
      <c r="AA27" s="1">
        <f t="shared" si="3"/>
        <v>0.18980354480615277</v>
      </c>
      <c r="AB27" s="1">
        <f t="shared" si="3"/>
        <v>0.14772605474827713</v>
      </c>
      <c r="AC27" s="1">
        <f t="shared" si="3"/>
        <v>0.18262004189036984</v>
      </c>
      <c r="AD27" s="1">
        <f t="shared" si="3"/>
        <v>0.2538574045054755</v>
      </c>
      <c r="AE27" s="1">
        <f t="shared" si="3"/>
        <v>3.2634908663815243E-2</v>
      </c>
      <c r="AF27" s="1">
        <f t="shared" si="3"/>
        <v>0.18763076571725404</v>
      </c>
      <c r="AG27" s="1">
        <f t="shared" si="3"/>
        <v>0.2699218773236004</v>
      </c>
      <c r="AH27" s="1">
        <f t="shared" si="3"/>
        <v>0.10211750957035108</v>
      </c>
      <c r="AI27" s="1">
        <f t="shared" si="3"/>
        <v>0.1859840873354294</v>
      </c>
      <c r="AJ27" s="1">
        <f t="shared" si="6"/>
        <v>7.0366812871987483E-2</v>
      </c>
      <c r="AK27" s="1">
        <f t="shared" si="6"/>
        <v>0.15371318130221295</v>
      </c>
      <c r="AL27" s="1">
        <f t="shared" si="6"/>
        <v>0.14784970478673648</v>
      </c>
      <c r="AM27" s="1">
        <f t="shared" si="6"/>
        <v>6.440055672694317E-2</v>
      </c>
      <c r="AN27" s="1">
        <f t="shared" si="6"/>
        <v>0.11691814229976308</v>
      </c>
      <c r="AO27" s="1">
        <f t="shared" si="6"/>
        <v>6.1580376666522385E-2</v>
      </c>
      <c r="AP27" s="1">
        <f t="shared" si="6"/>
        <v>0.16690594546420165</v>
      </c>
      <c r="AQ27" s="1">
        <f t="shared" si="6"/>
        <v>0.13443551524555294</v>
      </c>
      <c r="AR27" s="1">
        <f t="shared" si="6"/>
        <v>4.161823739014521E-2</v>
      </c>
      <c r="AS27" s="1">
        <f t="shared" si="6"/>
        <v>0.16035512951869763</v>
      </c>
      <c r="AT27" s="1">
        <f t="shared" si="6"/>
        <v>0.10962714694051974</v>
      </c>
      <c r="AV27" s="1">
        <f t="shared" si="4"/>
        <v>0.27887773090379286</v>
      </c>
      <c r="AW27" s="1">
        <f t="shared" si="5"/>
        <v>0.97849007317111147</v>
      </c>
    </row>
    <row r="28" spans="1:49" x14ac:dyDescent="0.2">
      <c r="A28" s="1" t="s">
        <v>212</v>
      </c>
      <c r="B28" s="1">
        <f t="shared" si="2"/>
        <v>10.485613302124847</v>
      </c>
      <c r="C28" s="1">
        <v>8.0000000000000004E-4</v>
      </c>
      <c r="D28" s="1">
        <v>5.3600000000000002E-2</v>
      </c>
      <c r="F28" s="1">
        <v>0.10858424310000001</v>
      </c>
      <c r="G28" s="1">
        <v>2.06450023E-2</v>
      </c>
      <c r="H28" s="1">
        <v>4.41956285E-2</v>
      </c>
      <c r="I28" s="1">
        <v>0.1529666596</v>
      </c>
      <c r="J28" s="1">
        <v>1.2502570000000001E-3</v>
      </c>
      <c r="K28" s="1">
        <v>4.0539813600000002E-2</v>
      </c>
      <c r="L28" s="1">
        <v>0.1664851192</v>
      </c>
      <c r="M28" s="1">
        <v>3.3609846899999997E-2</v>
      </c>
      <c r="N28" s="1">
        <v>1.34902179E-2</v>
      </c>
      <c r="O28" s="1">
        <v>3.8821795000000001E-3</v>
      </c>
      <c r="P28" s="1">
        <v>8.9861439999999997E-3</v>
      </c>
      <c r="Q28" s="1">
        <v>5.76227094E-2</v>
      </c>
      <c r="R28" s="1">
        <v>2.4339036000000001E-3</v>
      </c>
      <c r="S28" s="1">
        <v>1.4553522000000001E-3</v>
      </c>
      <c r="T28" s="1">
        <v>0.19900950210000001</v>
      </c>
      <c r="U28" s="1">
        <v>8.4674975299999997E-2</v>
      </c>
      <c r="V28" s="1">
        <v>4.5471521700000003E-2</v>
      </c>
      <c r="W28" s="1">
        <v>5.9028309999999997E-4</v>
      </c>
      <c r="X28" s="1">
        <v>2.7650162E-3</v>
      </c>
      <c r="Y28" s="1">
        <v>1.1341624599999999E-2</v>
      </c>
      <c r="AA28" s="1">
        <f t="shared" si="3"/>
        <v>0.24108188256027469</v>
      </c>
      <c r="AB28" s="1">
        <f t="shared" si="3"/>
        <v>8.0108430984700857E-2</v>
      </c>
      <c r="AC28" s="1">
        <f t="shared" si="3"/>
        <v>0.13785188409554269</v>
      </c>
      <c r="AD28" s="1">
        <f t="shared" si="3"/>
        <v>0.28720030196670965</v>
      </c>
      <c r="AE28" s="1">
        <f t="shared" si="3"/>
        <v>8.3572255783811306E-3</v>
      </c>
      <c r="AF28" s="1">
        <f t="shared" si="3"/>
        <v>0.12994918613351214</v>
      </c>
      <c r="AG28" s="1">
        <f t="shared" si="3"/>
        <v>0.29848273736445835</v>
      </c>
      <c r="AH28" s="1">
        <f t="shared" si="3"/>
        <v>0.1140360659696262</v>
      </c>
      <c r="AI28" s="1">
        <f t="shared" si="3"/>
        <v>5.8086051485705975E-2</v>
      </c>
      <c r="AJ28" s="1">
        <f t="shared" si="6"/>
        <v>2.1551370384232181E-2</v>
      </c>
      <c r="AK28" s="1">
        <f t="shared" si="6"/>
        <v>4.2343352529892492E-2</v>
      </c>
      <c r="AL28" s="1">
        <f t="shared" si="6"/>
        <v>0.16444590820595781</v>
      </c>
      <c r="AM28" s="1">
        <f t="shared" si="6"/>
        <v>1.4647861980022464E-2</v>
      </c>
      <c r="AN28" s="1">
        <f t="shared" si="6"/>
        <v>9.5070989372192868E-3</v>
      </c>
      <c r="AO28" s="1">
        <f t="shared" si="6"/>
        <v>0.32128147874007723</v>
      </c>
      <c r="AP28" s="1">
        <f t="shared" si="6"/>
        <v>0.20905702470487006</v>
      </c>
      <c r="AQ28" s="1">
        <f t="shared" si="6"/>
        <v>0.14053742457832194</v>
      </c>
      <c r="AR28" s="1">
        <f t="shared" si="6"/>
        <v>4.388700722867676E-3</v>
      </c>
      <c r="AS28" s="1">
        <f t="shared" si="6"/>
        <v>1.6287905220211452E-2</v>
      </c>
      <c r="AT28" s="1">
        <f t="shared" si="6"/>
        <v>5.0802263788649112E-2</v>
      </c>
      <c r="AV28" s="1">
        <f t="shared" si="4"/>
        <v>8.3884906416998774E-3</v>
      </c>
      <c r="AW28" s="1">
        <f t="shared" si="5"/>
        <v>0.56202887299389181</v>
      </c>
    </row>
    <row r="29" spans="1:49" x14ac:dyDescent="0.2">
      <c r="A29" s="1" t="s">
        <v>213</v>
      </c>
      <c r="B29" s="1">
        <f t="shared" si="2"/>
        <v>7.8250084582328201</v>
      </c>
      <c r="C29" s="1">
        <v>3.3999999999999998E-3</v>
      </c>
      <c r="D29" s="1">
        <v>5.5800000000000002E-2</v>
      </c>
      <c r="F29" s="1">
        <v>3.09526387E-2</v>
      </c>
      <c r="G29" s="1">
        <v>0.31958873180000003</v>
      </c>
      <c r="H29" s="1">
        <v>3.01336637E-2</v>
      </c>
      <c r="I29" s="1">
        <v>8.2352132000000008E-3</v>
      </c>
      <c r="J29" s="1">
        <v>6.5593963E-3</v>
      </c>
      <c r="K29" s="1">
        <v>8.3260810800000001E-2</v>
      </c>
      <c r="L29" s="1">
        <v>2.9197408300000002E-2</v>
      </c>
      <c r="M29" s="1">
        <v>1.5420618699999999E-2</v>
      </c>
      <c r="N29" s="1">
        <v>3.1038509200000002E-2</v>
      </c>
      <c r="O29" s="1">
        <v>9.8251607000000001E-3</v>
      </c>
      <c r="P29" s="1">
        <v>2.37900204E-2</v>
      </c>
      <c r="Q29" s="1">
        <v>0.30626349959999999</v>
      </c>
      <c r="R29" s="1">
        <v>9.7071728000000003E-3</v>
      </c>
      <c r="S29" s="1">
        <v>3.6891639E-3</v>
      </c>
      <c r="T29" s="1">
        <v>9.5029108999999997E-3</v>
      </c>
      <c r="U29" s="1">
        <v>2.9528543899999999E-2</v>
      </c>
      <c r="V29" s="1">
        <v>3.03052301E-2</v>
      </c>
      <c r="W29" s="1">
        <v>2.8125285000000001E-3</v>
      </c>
      <c r="X29" s="1">
        <v>6.8850639000000002E-3</v>
      </c>
      <c r="Y29" s="1">
        <v>1.33037148E-2</v>
      </c>
      <c r="AA29" s="1">
        <f t="shared" si="3"/>
        <v>0.1075696132401463</v>
      </c>
      <c r="AB29" s="1">
        <f t="shared" si="3"/>
        <v>0.36456136133667422</v>
      </c>
      <c r="AC29" s="1">
        <f t="shared" si="3"/>
        <v>0.10553147539725374</v>
      </c>
      <c r="AD29" s="1">
        <f t="shared" si="3"/>
        <v>3.9523555394128676E-2</v>
      </c>
      <c r="AE29" s="1">
        <f t="shared" si="3"/>
        <v>3.2973145289117219E-2</v>
      </c>
      <c r="AF29" s="1">
        <f t="shared" si="3"/>
        <v>0.20696783339072844</v>
      </c>
      <c r="AG29" s="1">
        <f t="shared" si="3"/>
        <v>0.10317416142413904</v>
      </c>
      <c r="AH29" s="1">
        <f t="shared" si="3"/>
        <v>6.4335588984875916E-2</v>
      </c>
      <c r="AI29" s="1">
        <f t="shared" si="3"/>
        <v>0.10778204923015394</v>
      </c>
      <c r="AJ29" s="1">
        <f t="shared" si="6"/>
        <v>4.541983900273619E-2</v>
      </c>
      <c r="AK29" s="1">
        <f t="shared" si="6"/>
        <v>8.8938731886720704E-2</v>
      </c>
      <c r="AL29" s="1">
        <f t="shared" si="6"/>
        <v>0.36240448952059084</v>
      </c>
      <c r="AM29" s="1">
        <f t="shared" si="6"/>
        <v>4.4991680107839715E-2</v>
      </c>
      <c r="AN29" s="1">
        <f t="shared" si="6"/>
        <v>2.0668007414592252E-2</v>
      </c>
      <c r="AO29" s="1">
        <f t="shared" si="6"/>
        <v>4.4247046217193969E-2</v>
      </c>
      <c r="AP29" s="1">
        <f t="shared" si="6"/>
        <v>0.10401128083500064</v>
      </c>
      <c r="AQ29" s="1">
        <f t="shared" si="6"/>
        <v>0.10596026631981856</v>
      </c>
      <c r="AR29" s="1">
        <f t="shared" si="6"/>
        <v>1.6519868150736298E-2</v>
      </c>
      <c r="AS29" s="1">
        <f t="shared" si="6"/>
        <v>3.4276608080840314E-2</v>
      </c>
      <c r="AT29" s="1">
        <f t="shared" si="6"/>
        <v>5.7468216126667311E-2</v>
      </c>
      <c r="AV29" s="1">
        <f t="shared" si="4"/>
        <v>2.6605028757991585E-2</v>
      </c>
      <c r="AW29" s="1">
        <f t="shared" si="5"/>
        <v>0.4366354719693914</v>
      </c>
    </row>
    <row r="30" spans="1:49" x14ac:dyDescent="0.2">
      <c r="A30" s="1" t="s">
        <v>214</v>
      </c>
      <c r="B30" s="1">
        <f t="shared" si="2"/>
        <v>4.5585373291799884</v>
      </c>
      <c r="C30" s="1">
        <v>4.6800000000000001E-2</v>
      </c>
      <c r="D30" s="1">
        <v>4.0000000000000002E-4</v>
      </c>
      <c r="F30" s="1">
        <v>9.8953740999999998E-3</v>
      </c>
      <c r="G30" s="1">
        <v>1.9604524999999999E-3</v>
      </c>
      <c r="H30" s="1">
        <v>7.3079350000000004E-4</v>
      </c>
      <c r="I30" s="1">
        <v>3.7482280000000003E-4</v>
      </c>
      <c r="J30" s="1">
        <v>2.8276741000000001E-3</v>
      </c>
      <c r="K30" s="1">
        <v>1.7337004E-3</v>
      </c>
      <c r="L30" s="1">
        <v>9.1821000000000003E-4</v>
      </c>
      <c r="M30" s="1">
        <v>6.9970679999999997E-4</v>
      </c>
      <c r="N30" s="1">
        <v>1.0419482000000001E-3</v>
      </c>
      <c r="O30" s="1">
        <v>0.31150403589999998</v>
      </c>
      <c r="P30" s="1">
        <v>0.37503877959999998</v>
      </c>
      <c r="Q30" s="1">
        <v>1.3960508000000001E-3</v>
      </c>
      <c r="R30" s="1">
        <v>4.7445107E-2</v>
      </c>
      <c r="S30" s="1">
        <v>2.9860742999999999E-2</v>
      </c>
      <c r="T30" s="1">
        <v>2.5296256E-3</v>
      </c>
      <c r="U30" s="1">
        <v>1.4628019E-3</v>
      </c>
      <c r="V30" s="1">
        <v>7.5738968000000004E-3</v>
      </c>
      <c r="W30" s="1">
        <v>1.6799771000000001E-3</v>
      </c>
      <c r="X30" s="1">
        <v>4.0259930000000003E-3</v>
      </c>
      <c r="Y30" s="1">
        <v>0.1973003069</v>
      </c>
      <c r="AA30" s="1">
        <f t="shared" si="3"/>
        <v>4.5673958436696319E-2</v>
      </c>
      <c r="AB30" s="1">
        <f t="shared" si="3"/>
        <v>1.2222597878909712E-2</v>
      </c>
      <c r="AC30" s="1">
        <f t="shared" si="3"/>
        <v>5.2773372930742029E-3</v>
      </c>
      <c r="AD30" s="1">
        <f t="shared" si="3"/>
        <v>2.9569985004455806E-3</v>
      </c>
      <c r="AE30" s="1">
        <f t="shared" si="3"/>
        <v>1.659364212107672E-2</v>
      </c>
      <c r="AF30" s="1">
        <f t="shared" si="3"/>
        <v>1.1021995430407331E-2</v>
      </c>
      <c r="AG30" s="1">
        <f t="shared" si="3"/>
        <v>6.4211200593689592E-3</v>
      </c>
      <c r="AH30" s="1">
        <f t="shared" si="3"/>
        <v>5.0832643636902156E-3</v>
      </c>
      <c r="AI30" s="1">
        <f t="shared" si="3"/>
        <v>7.1547072038899515E-3</v>
      </c>
      <c r="AJ30" s="1">
        <f t="shared" si="6"/>
        <v>0.36332054691486321</v>
      </c>
      <c r="AK30" s="1">
        <f t="shared" si="6"/>
        <v>0.36781022444042338</v>
      </c>
      <c r="AL30" s="1">
        <f t="shared" si="6"/>
        <v>9.1777885730050367E-3</v>
      </c>
      <c r="AM30" s="1">
        <f t="shared" si="6"/>
        <v>0.14462131537216574</v>
      </c>
      <c r="AN30" s="1">
        <f t="shared" si="6"/>
        <v>0.1048473574766937</v>
      </c>
      <c r="AO30" s="1">
        <f t="shared" si="6"/>
        <v>1.5126361653920539E-2</v>
      </c>
      <c r="AP30" s="1">
        <f t="shared" si="6"/>
        <v>9.5482954227709624E-3</v>
      </c>
      <c r="AQ30" s="1">
        <f t="shared" si="6"/>
        <v>3.6983698403725521E-2</v>
      </c>
      <c r="AR30" s="1">
        <f t="shared" si="6"/>
        <v>1.0733331888378415E-2</v>
      </c>
      <c r="AS30" s="1">
        <f t="shared" si="6"/>
        <v>2.220328573292428E-2</v>
      </c>
      <c r="AT30" s="1">
        <f t="shared" si="6"/>
        <v>0.32022398376026601</v>
      </c>
      <c r="AV30" s="1">
        <f t="shared" si="4"/>
        <v>0.21333954700562346</v>
      </c>
      <c r="AW30" s="1">
        <f t="shared" si="5"/>
        <v>1.8234149316719954E-3</v>
      </c>
    </row>
    <row r="31" spans="1:49" x14ac:dyDescent="0.2">
      <c r="A31" s="1" t="s">
        <v>215</v>
      </c>
      <c r="B31" s="1">
        <f t="shared" si="2"/>
        <v>14.456517196962269</v>
      </c>
      <c r="C31" s="1">
        <v>2.1100000000000001E-2</v>
      </c>
      <c r="D31" s="1">
        <v>1.4E-2</v>
      </c>
      <c r="F31" s="1">
        <v>0.1163213921</v>
      </c>
      <c r="G31" s="1">
        <v>2.7332100599999999E-2</v>
      </c>
      <c r="H31" s="1">
        <v>2.50163656E-2</v>
      </c>
      <c r="I31" s="1">
        <v>7.3191771799999999E-2</v>
      </c>
      <c r="J31" s="1">
        <v>3.4792282000000001E-3</v>
      </c>
      <c r="K31" s="1">
        <v>5.8667724800000001E-2</v>
      </c>
      <c r="L31" s="1">
        <v>0.13808805020000001</v>
      </c>
      <c r="M31" s="1">
        <v>1.9319346899999999E-2</v>
      </c>
      <c r="N31" s="1">
        <v>1.6024073999999999E-2</v>
      </c>
      <c r="O31" s="1">
        <v>7.1224343100000004E-2</v>
      </c>
      <c r="P31" s="1">
        <v>7.7147353799999999E-2</v>
      </c>
      <c r="Q31" s="1">
        <v>3.55120487E-2</v>
      </c>
      <c r="R31" s="1">
        <v>2.4284107199999998E-2</v>
      </c>
      <c r="S31" s="1">
        <v>9.4117687999999994E-3</v>
      </c>
      <c r="T31" s="1">
        <v>5.0892683299999998E-2</v>
      </c>
      <c r="U31" s="1">
        <v>4.7556028E-2</v>
      </c>
      <c r="V31" s="1">
        <v>7.2655223300000002E-2</v>
      </c>
      <c r="W31" s="1">
        <v>2.6892715999999998E-3</v>
      </c>
      <c r="X31" s="1">
        <v>7.6166020000000001E-3</v>
      </c>
      <c r="Y31" s="1">
        <v>0.12357051619999999</v>
      </c>
      <c r="AA31" s="1">
        <f t="shared" si="3"/>
        <v>0.2502536449176066</v>
      </c>
      <c r="AB31" s="1">
        <f t="shared" si="3"/>
        <v>9.838718272294579E-2</v>
      </c>
      <c r="AC31" s="1">
        <f t="shared" si="3"/>
        <v>9.2265986122953877E-2</v>
      </c>
      <c r="AD31" s="1">
        <f t="shared" si="3"/>
        <v>0.19137249622279345</v>
      </c>
      <c r="AE31" s="1">
        <f t="shared" si="3"/>
        <v>1.9695718756889399E-2</v>
      </c>
      <c r="AF31" s="1">
        <f t="shared" si="3"/>
        <v>0.16637377885997148</v>
      </c>
      <c r="AG31" s="1">
        <f t="shared" si="3"/>
        <v>0.27339552522525784</v>
      </c>
      <c r="AH31" s="1">
        <f t="shared" si="3"/>
        <v>7.6246666732884466E-2</v>
      </c>
      <c r="AI31" s="1">
        <f t="shared" si="3"/>
        <v>6.6238122805470256E-2</v>
      </c>
      <c r="AJ31" s="1">
        <f t="shared" si="6"/>
        <v>0.18816906079052731</v>
      </c>
      <c r="AK31" s="1">
        <f t="shared" si="6"/>
        <v>0.19765445204877094</v>
      </c>
      <c r="AL31" s="1">
        <f t="shared" si="6"/>
        <v>0.11853507217677389</v>
      </c>
      <c r="AM31" s="1">
        <f t="shared" si="6"/>
        <v>9.0286687597013693E-2</v>
      </c>
      <c r="AN31" s="1">
        <f t="shared" si="6"/>
        <v>4.3913377905178096E-2</v>
      </c>
      <c r="AO31" s="1">
        <f t="shared" si="6"/>
        <v>0.15156024872026871</v>
      </c>
      <c r="AP31" s="1">
        <f t="shared" si="6"/>
        <v>0.14484837219518312</v>
      </c>
      <c r="AQ31" s="1">
        <f t="shared" si="6"/>
        <v>0.1905041747704006</v>
      </c>
      <c r="AR31" s="1">
        <f t="shared" si="6"/>
        <v>1.591641336387396E-2</v>
      </c>
      <c r="AS31" s="1">
        <f t="shared" si="6"/>
        <v>3.7149404556656454E-2</v>
      </c>
      <c r="AT31" s="1">
        <f t="shared" si="6"/>
        <v>0.2583789434801983</v>
      </c>
      <c r="AV31" s="1">
        <f t="shared" si="4"/>
        <v>0.30503251285590388</v>
      </c>
      <c r="AW31" s="1">
        <f t="shared" si="5"/>
        <v>0.20239124075747175</v>
      </c>
    </row>
    <row r="32" spans="1:49" x14ac:dyDescent="0.2">
      <c r="A32" s="1" t="s">
        <v>216</v>
      </c>
      <c r="B32" s="1">
        <f t="shared" si="2"/>
        <v>14.107584659815469</v>
      </c>
      <c r="C32" s="1">
        <v>3.0700000000000002E-2</v>
      </c>
      <c r="D32" s="1">
        <v>2.9700000000000001E-2</v>
      </c>
      <c r="F32" s="1">
        <v>0.12852182349999999</v>
      </c>
      <c r="G32" s="1">
        <v>3.73073487E-2</v>
      </c>
      <c r="H32" s="1">
        <v>0.11798442150000001</v>
      </c>
      <c r="I32" s="1">
        <v>4.0274999200000001E-2</v>
      </c>
      <c r="J32" s="1">
        <v>1.72928883E-2</v>
      </c>
      <c r="K32" s="1">
        <v>4.3970611E-2</v>
      </c>
      <c r="L32" s="1">
        <v>2.5069227199999999E-2</v>
      </c>
      <c r="M32" s="1">
        <v>0.1127033137</v>
      </c>
      <c r="N32" s="1">
        <v>6.06981059E-2</v>
      </c>
      <c r="O32" s="1">
        <v>1.09350265E-2</v>
      </c>
      <c r="P32" s="1">
        <v>2.58415767E-2</v>
      </c>
      <c r="Q32" s="1">
        <v>2.8874965200000002E-2</v>
      </c>
      <c r="R32" s="1">
        <v>1.6759295600000002E-2</v>
      </c>
      <c r="S32" s="1">
        <v>1.9911830200000001E-2</v>
      </c>
      <c r="T32" s="1">
        <v>1.8067498299999998E-2</v>
      </c>
      <c r="U32" s="1">
        <v>0.17414894810000001</v>
      </c>
      <c r="V32" s="1">
        <v>6.4896765499999995E-2</v>
      </c>
      <c r="W32" s="1">
        <v>6.3574950999999999E-3</v>
      </c>
      <c r="X32" s="1">
        <v>3.2177165000000001E-2</v>
      </c>
      <c r="Y32" s="1">
        <v>1.82066946E-2</v>
      </c>
      <c r="AA32" s="1">
        <f t="shared" si="3"/>
        <v>0.26368264182194207</v>
      </c>
      <c r="AB32" s="1">
        <f t="shared" si="3"/>
        <v>0.12268763952309787</v>
      </c>
      <c r="AC32" s="1">
        <f t="shared" si="3"/>
        <v>0.25215662234936104</v>
      </c>
      <c r="AD32" s="1">
        <f t="shared" si="3"/>
        <v>0.12936427892337221</v>
      </c>
      <c r="AE32" s="1">
        <f t="shared" si="3"/>
        <v>7.0165201574643149E-2</v>
      </c>
      <c r="AF32" s="1">
        <f t="shared" si="3"/>
        <v>0.13737446909495768</v>
      </c>
      <c r="AG32" s="1">
        <f t="shared" si="3"/>
        <v>9.2408034188838167E-2</v>
      </c>
      <c r="AH32" s="1">
        <f t="shared" si="3"/>
        <v>0.24603093433350282</v>
      </c>
      <c r="AI32" s="1">
        <f t="shared" si="3"/>
        <v>0.17006655012077501</v>
      </c>
      <c r="AJ32" s="1">
        <f t="shared" si="6"/>
        <v>4.9380219911085446E-2</v>
      </c>
      <c r="AK32" s="1">
        <f t="shared" si="6"/>
        <v>9.4470875947331723E-2</v>
      </c>
      <c r="AL32" s="1">
        <f t="shared" si="6"/>
        <v>0.10235540824696368</v>
      </c>
      <c r="AM32" s="1">
        <f t="shared" si="6"/>
        <v>6.8525444945160385E-2</v>
      </c>
      <c r="AN32" s="1">
        <f t="shared" si="6"/>
        <v>7.7983512988513443E-2</v>
      </c>
      <c r="AO32" s="1">
        <f t="shared" si="6"/>
        <v>7.2516445239438967E-2</v>
      </c>
      <c r="AP32" s="1">
        <f t="shared" si="6"/>
        <v>0.30438525018566176</v>
      </c>
      <c r="AQ32" s="1">
        <f t="shared" si="6"/>
        <v>0.17748989518774563</v>
      </c>
      <c r="AR32" s="1">
        <f t="shared" si="6"/>
        <v>3.2156978400906616E-2</v>
      </c>
      <c r="AS32" s="1">
        <f t="shared" si="6"/>
        <v>0.11057677087448557</v>
      </c>
      <c r="AT32" s="1">
        <f t="shared" si="6"/>
        <v>7.2935398035552074E-2</v>
      </c>
      <c r="AV32" s="1">
        <f t="shared" si="4"/>
        <v>0.43310284905633495</v>
      </c>
      <c r="AW32" s="1">
        <f t="shared" si="5"/>
        <v>0.41899526439651946</v>
      </c>
    </row>
    <row r="33" spans="1:49" x14ac:dyDescent="0.2">
      <c r="A33" s="1" t="s">
        <v>217</v>
      </c>
      <c r="B33" s="1">
        <f t="shared" si="2"/>
        <v>9.7510619405921801</v>
      </c>
      <c r="C33" s="1">
        <v>7.4999999999999997E-2</v>
      </c>
      <c r="D33" s="1">
        <v>2.9999999999999997E-4</v>
      </c>
      <c r="F33" s="1">
        <v>3.7228694100000001E-2</v>
      </c>
      <c r="G33" s="1">
        <v>9.4528028E-3</v>
      </c>
      <c r="H33" s="1">
        <v>5.3377314999999998E-3</v>
      </c>
      <c r="I33" s="1">
        <v>2.3703172999999999E-3</v>
      </c>
      <c r="J33" s="1">
        <v>1.4494008799999999E-2</v>
      </c>
      <c r="K33" s="1">
        <v>7.9097138000000008E-3</v>
      </c>
      <c r="L33" s="1">
        <v>4.8585145999999997E-3</v>
      </c>
      <c r="M33" s="1">
        <v>4.6433943E-3</v>
      </c>
      <c r="N33" s="1">
        <v>1.8679510199999999E-2</v>
      </c>
      <c r="O33" s="1">
        <v>0.18204595270000001</v>
      </c>
      <c r="P33" s="1">
        <v>0.17800993170000001</v>
      </c>
      <c r="Q33" s="1">
        <v>5.8198481000000003E-3</v>
      </c>
      <c r="R33" s="1">
        <v>3.7133429599999997E-2</v>
      </c>
      <c r="S33" s="1">
        <v>0.14637724190000001</v>
      </c>
      <c r="T33" s="1">
        <v>4.8538601000000002E-3</v>
      </c>
      <c r="U33" s="1">
        <v>1.03570678E-2</v>
      </c>
      <c r="V33" s="1">
        <v>2.84161577E-2</v>
      </c>
      <c r="W33" s="1">
        <v>2.11293603E-2</v>
      </c>
      <c r="X33" s="1">
        <v>9.5890518699999996E-2</v>
      </c>
      <c r="Y33" s="1">
        <v>0.18499194420000001</v>
      </c>
      <c r="AA33" s="1">
        <f t="shared" si="3"/>
        <v>0.12250755039037012</v>
      </c>
      <c r="AB33" s="1">
        <f t="shared" si="3"/>
        <v>4.4063710789927456E-2</v>
      </c>
      <c r="AC33" s="1">
        <f t="shared" si="3"/>
        <v>2.7932106227524886E-2</v>
      </c>
      <c r="AD33" s="1">
        <f t="shared" si="3"/>
        <v>1.4327931532017025E-2</v>
      </c>
      <c r="AE33" s="1">
        <f t="shared" si="3"/>
        <v>6.1367921706606217E-2</v>
      </c>
      <c r="AF33" s="1">
        <f t="shared" si="3"/>
        <v>3.8280354596304959E-2</v>
      </c>
      <c r="AG33" s="1">
        <f t="shared" si="3"/>
        <v>2.5881416715382816E-2</v>
      </c>
      <c r="AH33" s="1">
        <f t="shared" si="3"/>
        <v>2.4945752006688356E-2</v>
      </c>
      <c r="AI33" s="1">
        <f t="shared" si="3"/>
        <v>7.4350578728403574E-2</v>
      </c>
      <c r="AJ33" s="1">
        <f t="shared" si="6"/>
        <v>0.31011457707394163</v>
      </c>
      <c r="AK33" s="1">
        <f t="shared" si="6"/>
        <v>0.30723017756317733</v>
      </c>
      <c r="AL33" s="1">
        <f t="shared" si="6"/>
        <v>2.9951738351830355E-2</v>
      </c>
      <c r="AM33" s="1">
        <f t="shared" si="6"/>
        <v>0.12228920834696794</v>
      </c>
      <c r="AN33" s="1">
        <f t="shared" si="6"/>
        <v>0.28127384460856431</v>
      </c>
      <c r="AO33" s="1">
        <f t="shared" si="6"/>
        <v>2.5861274358798779E-2</v>
      </c>
      <c r="AP33" s="1">
        <f t="shared" si="6"/>
        <v>4.7332691725211352E-2</v>
      </c>
      <c r="AQ33" s="1">
        <f t="shared" si="6"/>
        <v>0.10118417939047195</v>
      </c>
      <c r="AR33" s="1">
        <f t="shared" si="6"/>
        <v>8.1497880710702381E-2</v>
      </c>
      <c r="AS33" s="1">
        <f t="shared" si="6"/>
        <v>0.22481993999536662</v>
      </c>
      <c r="AT33" s="1">
        <f t="shared" si="6"/>
        <v>0.31216336124428756</v>
      </c>
      <c r="AV33" s="1">
        <f t="shared" si="4"/>
        <v>0.73132964554441349</v>
      </c>
      <c r="AW33" s="1">
        <f t="shared" si="5"/>
        <v>2.9253185821776538E-3</v>
      </c>
    </row>
    <row r="34" spans="1:49" x14ac:dyDescent="0.2">
      <c r="A34" s="1" t="s">
        <v>218</v>
      </c>
      <c r="B34" s="1">
        <f t="shared" si="2"/>
        <v>14.382516954802613</v>
      </c>
      <c r="C34" s="1">
        <v>6.4000000000000001E-2</v>
      </c>
      <c r="D34" s="1">
        <v>2.7300000000000001E-2</v>
      </c>
      <c r="F34" s="1">
        <v>5.35643726E-2</v>
      </c>
      <c r="G34" s="1">
        <v>0.1159797757</v>
      </c>
      <c r="H34" s="1">
        <v>2.39172676E-2</v>
      </c>
      <c r="I34" s="1">
        <v>1.13537364E-2</v>
      </c>
      <c r="J34" s="1">
        <v>9.6256226999999993E-3</v>
      </c>
      <c r="K34" s="1">
        <v>9.2858507000000007E-2</v>
      </c>
      <c r="L34" s="1">
        <v>3.9169908000000003E-2</v>
      </c>
      <c r="M34" s="1">
        <v>1.2027933399999999E-2</v>
      </c>
      <c r="N34" s="1">
        <v>3.8488794999999999E-2</v>
      </c>
      <c r="O34" s="1">
        <v>5.2274827000000003E-2</v>
      </c>
      <c r="P34" s="1">
        <v>0.18923925950000001</v>
      </c>
      <c r="Q34" s="1">
        <v>9.9603774800000003E-2</v>
      </c>
      <c r="R34" s="1">
        <v>7.1221909799999997E-2</v>
      </c>
      <c r="S34" s="1">
        <v>2.6421373599999999E-2</v>
      </c>
      <c r="T34" s="1">
        <v>8.3720574000000006E-3</v>
      </c>
      <c r="U34" s="1">
        <v>2.9911401899999999E-2</v>
      </c>
      <c r="V34" s="1">
        <v>3.8948484499999998E-2</v>
      </c>
      <c r="W34" s="1">
        <v>1.0423204599999999E-2</v>
      </c>
      <c r="X34" s="1">
        <v>2.6503005E-2</v>
      </c>
      <c r="Y34" s="1">
        <v>5.0094783499999997E-2</v>
      </c>
      <c r="AA34" s="1">
        <f t="shared" si="3"/>
        <v>0.1567760153421521</v>
      </c>
      <c r="AB34" s="1">
        <f t="shared" si="3"/>
        <v>0.24985980624947318</v>
      </c>
      <c r="AC34" s="1">
        <f t="shared" si="3"/>
        <v>8.9286857254080892E-2</v>
      </c>
      <c r="AD34" s="1">
        <f t="shared" si="3"/>
        <v>5.0844397615576437E-2</v>
      </c>
      <c r="AE34" s="1">
        <f t="shared" si="3"/>
        <v>4.4694910933211117E-2</v>
      </c>
      <c r="AF34" s="1">
        <f t="shared" si="3"/>
        <v>0.2206948054739982</v>
      </c>
      <c r="AG34" s="1">
        <f t="shared" si="3"/>
        <v>0.12690448855742512</v>
      </c>
      <c r="AH34" s="1">
        <f t="shared" si="3"/>
        <v>5.3169762863974103E-2</v>
      </c>
      <c r="AI34" s="1">
        <f t="shared" si="3"/>
        <v>0.12537294354799206</v>
      </c>
      <c r="AJ34" s="1">
        <f t="shared" si="6"/>
        <v>0.15427557837067232</v>
      </c>
      <c r="AK34" s="1">
        <f t="shared" si="6"/>
        <v>0.31503475930735214</v>
      </c>
      <c r="AL34" s="1">
        <f t="shared" si="6"/>
        <v>0.22974160624955922</v>
      </c>
      <c r="AM34" s="1">
        <f t="shared" si="6"/>
        <v>0.18816506546351297</v>
      </c>
      <c r="AN34" s="1">
        <f t="shared" si="6"/>
        <v>9.6004227272567869E-2</v>
      </c>
      <c r="AO34" s="1">
        <f t="shared" si="6"/>
        <v>4.004234177177253E-2</v>
      </c>
      <c r="AP34" s="1">
        <f t="shared" si="6"/>
        <v>0.10497452969632179</v>
      </c>
      <c r="AQ34" s="1">
        <f t="shared" si="6"/>
        <v>0.12640790688548711</v>
      </c>
      <c r="AR34" s="1">
        <f t="shared" si="6"/>
        <v>4.7568595080665542E-2</v>
      </c>
      <c r="AS34" s="1">
        <f t="shared" si="6"/>
        <v>9.6219084283053258E-2</v>
      </c>
      <c r="AT34" s="1">
        <f t="shared" si="6"/>
        <v>0.14997568638524592</v>
      </c>
      <c r="AV34" s="1">
        <f t="shared" si="4"/>
        <v>0.92048108510736726</v>
      </c>
      <c r="AW34" s="1">
        <f t="shared" si="5"/>
        <v>0.39264271286611135</v>
      </c>
    </row>
    <row r="35" spans="1:49" x14ac:dyDescent="0.2">
      <c r="A35" s="1" t="s">
        <v>219</v>
      </c>
      <c r="B35" s="1">
        <f t="shared" si="2"/>
        <v>6.9885119060725547</v>
      </c>
      <c r="C35" s="1">
        <v>3.3599999999999998E-2</v>
      </c>
      <c r="D35" s="1">
        <v>2.0000000000000001E-4</v>
      </c>
      <c r="F35" s="1">
        <v>0.13324248029999999</v>
      </c>
      <c r="G35" s="1">
        <v>3.3147683000000002E-3</v>
      </c>
      <c r="H35" s="1">
        <v>2.2704992000000001E-3</v>
      </c>
      <c r="I35" s="1">
        <v>1.2739239E-3</v>
      </c>
      <c r="J35" s="1">
        <v>2.4651426300000001E-2</v>
      </c>
      <c r="K35" s="1">
        <v>3.0843468999999998E-3</v>
      </c>
      <c r="L35" s="1">
        <v>4.0461524E-3</v>
      </c>
      <c r="M35" s="1">
        <v>8.9139209000000004E-3</v>
      </c>
      <c r="N35" s="1">
        <v>1.5864679999999999E-3</v>
      </c>
      <c r="O35" s="1">
        <v>0.1971284995</v>
      </c>
      <c r="P35" s="1">
        <v>0.12512884420000001</v>
      </c>
      <c r="Q35" s="1">
        <v>2.3713225000000001E-3</v>
      </c>
      <c r="R35" s="1">
        <v>2.869472E-2</v>
      </c>
      <c r="S35" s="1">
        <v>1.56995251E-2</v>
      </c>
      <c r="T35" s="1">
        <v>1.1884574300000001E-2</v>
      </c>
      <c r="U35" s="1">
        <v>1.71461828E-2</v>
      </c>
      <c r="V35" s="1">
        <v>5.6329800899999997E-2</v>
      </c>
      <c r="W35" s="1">
        <v>1.7341819999999999E-3</v>
      </c>
      <c r="X35" s="1">
        <v>4.8778409999999999E-3</v>
      </c>
      <c r="Y35" s="1">
        <v>0.35662052160000002</v>
      </c>
      <c r="AA35" s="1">
        <f t="shared" si="3"/>
        <v>0.26856149809378732</v>
      </c>
      <c r="AB35" s="1">
        <f t="shared" si="3"/>
        <v>1.8925230575102193E-2</v>
      </c>
      <c r="AC35" s="1">
        <f t="shared" si="3"/>
        <v>1.3822244128257036E-2</v>
      </c>
      <c r="AD35" s="1">
        <f t="shared" si="3"/>
        <v>8.4915352476590562E-3</v>
      </c>
      <c r="AE35" s="1">
        <f t="shared" si="3"/>
        <v>9.1282272246660953E-2</v>
      </c>
      <c r="AF35" s="1">
        <f t="shared" si="3"/>
        <v>1.7831890499491083E-2</v>
      </c>
      <c r="AG35" s="1">
        <f t="shared" si="3"/>
        <v>2.2294254706971772E-2</v>
      </c>
      <c r="AH35" s="1">
        <f t="shared" si="3"/>
        <v>4.2074964207728265E-2</v>
      </c>
      <c r="AI35" s="1">
        <f t="shared" si="3"/>
        <v>1.0226761598800906E-2</v>
      </c>
      <c r="AJ35" s="1">
        <f t="shared" si="6"/>
        <v>0.32011686806019918</v>
      </c>
      <c r="AK35" s="1">
        <f t="shared" si="6"/>
        <v>0.26006920611135592</v>
      </c>
      <c r="AL35" s="1">
        <f t="shared" si="6"/>
        <v>1.4333002282959906E-2</v>
      </c>
      <c r="AM35" s="1">
        <f t="shared" si="6"/>
        <v>0.10189616006663429</v>
      </c>
      <c r="AN35" s="1">
        <f t="shared" si="6"/>
        <v>6.521778680936538E-2</v>
      </c>
      <c r="AO35" s="1">
        <f t="shared" si="6"/>
        <v>5.2678541933965761E-2</v>
      </c>
      <c r="AP35" s="1">
        <f t="shared" si="6"/>
        <v>6.9716031324233624E-2</v>
      </c>
      <c r="AQ35" s="1">
        <f t="shared" si="6"/>
        <v>0.16203445009175188</v>
      </c>
      <c r="AR35" s="1">
        <f t="shared" si="6"/>
        <v>1.1024575534171568E-2</v>
      </c>
      <c r="AS35" s="1">
        <f t="shared" si="6"/>
        <v>2.596500409571301E-2</v>
      </c>
      <c r="AT35" s="1">
        <f t="shared" si="6"/>
        <v>0.36770536699295192</v>
      </c>
      <c r="AV35" s="1">
        <f t="shared" si="4"/>
        <v>0.23481400004403782</v>
      </c>
      <c r="AW35" s="1">
        <f t="shared" si="5"/>
        <v>1.3977023812145109E-3</v>
      </c>
    </row>
    <row r="36" spans="1:49" x14ac:dyDescent="0.2">
      <c r="A36" s="1" t="s">
        <v>220</v>
      </c>
      <c r="B36" s="1">
        <f t="shared" si="2"/>
        <v>8.8815474509812464</v>
      </c>
      <c r="C36" s="1">
        <v>9.9000000000000008E-3</v>
      </c>
      <c r="D36" s="1">
        <v>5.0299999999999997E-2</v>
      </c>
      <c r="F36" s="1">
        <v>0.1498658185</v>
      </c>
      <c r="G36" s="1">
        <v>3.2660722199999999E-2</v>
      </c>
      <c r="H36" s="1">
        <v>1.7645282000000002E-2</v>
      </c>
      <c r="I36" s="1">
        <v>2.80354786E-2</v>
      </c>
      <c r="J36" s="1">
        <v>3.5437399000000001E-3</v>
      </c>
      <c r="K36" s="1">
        <v>3.4815130800000003E-2</v>
      </c>
      <c r="L36" s="1">
        <v>4.3538070399999997E-2</v>
      </c>
      <c r="M36" s="1">
        <v>3.11112643E-2</v>
      </c>
      <c r="N36" s="1">
        <v>1.4062570700000001E-2</v>
      </c>
      <c r="O36" s="1">
        <v>1.01953314E-2</v>
      </c>
      <c r="P36" s="1">
        <v>2.5143392800000001E-2</v>
      </c>
      <c r="Q36" s="1">
        <v>3.9312498000000001E-2</v>
      </c>
      <c r="R36" s="1">
        <v>5.1548319000000002E-3</v>
      </c>
      <c r="S36" s="1">
        <v>4.7533944999999999E-3</v>
      </c>
      <c r="T36" s="1">
        <v>0.3923800449</v>
      </c>
      <c r="U36" s="1">
        <v>8.7449698100000001E-2</v>
      </c>
      <c r="V36" s="1">
        <v>4.73306717E-2</v>
      </c>
      <c r="W36" s="1">
        <v>1.5215239E-3</v>
      </c>
      <c r="X36" s="1">
        <v>4.3208298999999999E-3</v>
      </c>
      <c r="Y36" s="1">
        <v>2.7159705400000001E-2</v>
      </c>
      <c r="AA36" s="1">
        <f t="shared" si="3"/>
        <v>0.28444756079414357</v>
      </c>
      <c r="AB36" s="1">
        <f t="shared" si="3"/>
        <v>0.11175134176698669</v>
      </c>
      <c r="AC36" s="1">
        <f t="shared" si="3"/>
        <v>7.123906480877211E-2</v>
      </c>
      <c r="AD36" s="1">
        <f t="shared" si="3"/>
        <v>0.10020677599424761</v>
      </c>
      <c r="AE36" s="1">
        <f t="shared" si="3"/>
        <v>1.9995809805073324E-2</v>
      </c>
      <c r="AF36" s="1">
        <f t="shared" si="3"/>
        <v>0.11689887587253167</v>
      </c>
      <c r="AG36" s="1">
        <f t="shared" si="3"/>
        <v>0.13645351726276236</v>
      </c>
      <c r="AH36" s="1">
        <f t="shared" si="3"/>
        <v>0.10796185294773973</v>
      </c>
      <c r="AI36" s="1">
        <f t="shared" si="3"/>
        <v>5.996615639302829E-2</v>
      </c>
      <c r="AJ36" s="1">
        <f t="shared" si="6"/>
        <v>4.6754009383087103E-2</v>
      </c>
      <c r="AK36" s="1">
        <f t="shared" si="6"/>
        <v>9.2607141860719458E-2</v>
      </c>
      <c r="AL36" s="1">
        <f t="shared" si="6"/>
        <v>0.12722360904657506</v>
      </c>
      <c r="AM36" s="1">
        <f t="shared" si="6"/>
        <v>2.715473055466984E-2</v>
      </c>
      <c r="AN36" s="1">
        <f t="shared" si="6"/>
        <v>2.5425414180212959E-2</v>
      </c>
      <c r="AO36" s="1">
        <f t="shared" si="6"/>
        <v>0.3670811086508905</v>
      </c>
      <c r="AP36" s="1">
        <f t="shared" si="6"/>
        <v>0.21308793864225592</v>
      </c>
      <c r="AQ36" s="1">
        <f t="shared" si="6"/>
        <v>0.14438679294717696</v>
      </c>
      <c r="AR36" s="1">
        <f t="shared" si="6"/>
        <v>9.8717123070089143E-3</v>
      </c>
      <c r="AS36" s="1">
        <f t="shared" si="6"/>
        <v>2.3523927878195044E-2</v>
      </c>
      <c r="AT36" s="1">
        <f t="shared" si="6"/>
        <v>9.7938463223944228E-2</v>
      </c>
      <c r="AV36" s="1">
        <f t="shared" si="4"/>
        <v>8.7927319764714351E-2</v>
      </c>
      <c r="AW36" s="1">
        <f t="shared" si="5"/>
        <v>0.44674183678435669</v>
      </c>
    </row>
    <row r="37" spans="1:49" x14ac:dyDescent="0.2">
      <c r="A37" s="1" t="s">
        <v>221</v>
      </c>
      <c r="B37" s="1">
        <f t="shared" si="2"/>
        <v>5.5488977945609772</v>
      </c>
      <c r="C37" s="1">
        <v>1.21E-2</v>
      </c>
      <c r="D37" s="1">
        <v>2.5999999999999999E-3</v>
      </c>
      <c r="F37" s="1">
        <v>0.42143663590000002</v>
      </c>
      <c r="G37" s="1">
        <v>6.1425967E-3</v>
      </c>
      <c r="H37" s="1">
        <v>1.21590498E-2</v>
      </c>
      <c r="I37" s="1">
        <v>7.3305074000000001E-3</v>
      </c>
      <c r="J37" s="1">
        <v>1.8760969400000001E-2</v>
      </c>
      <c r="K37" s="1">
        <v>7.2748556000000004E-3</v>
      </c>
      <c r="L37" s="1">
        <v>8.6837774999999999E-3</v>
      </c>
      <c r="M37" s="1">
        <v>9.0233310299999994E-2</v>
      </c>
      <c r="N37" s="1">
        <v>3.0262043999999999E-3</v>
      </c>
      <c r="O37" s="1">
        <v>3.9362777E-3</v>
      </c>
      <c r="P37" s="1">
        <v>4.7193319999999997E-3</v>
      </c>
      <c r="Q37" s="1">
        <v>5.1508680999999999E-3</v>
      </c>
      <c r="R37" s="1">
        <v>3.8306586E-3</v>
      </c>
      <c r="S37" s="1">
        <v>2.7156136000000002E-3</v>
      </c>
      <c r="T37" s="1">
        <v>2.0894023599999999E-2</v>
      </c>
      <c r="U37" s="1">
        <v>0.29011887930000002</v>
      </c>
      <c r="V37" s="1">
        <v>6.5192231399999995E-2</v>
      </c>
      <c r="W37" s="1">
        <v>8.1082349999999997E-4</v>
      </c>
      <c r="X37" s="1">
        <v>2.3622847999999999E-3</v>
      </c>
      <c r="Y37" s="1">
        <v>2.5221100400000002E-2</v>
      </c>
      <c r="AA37" s="1">
        <f t="shared" si="3"/>
        <v>0.36415743074069085</v>
      </c>
      <c r="AB37" s="1">
        <f t="shared" si="3"/>
        <v>3.1281221059804014E-2</v>
      </c>
      <c r="AC37" s="1">
        <f t="shared" si="3"/>
        <v>5.3617537531441488E-2</v>
      </c>
      <c r="AD37" s="1">
        <f t="shared" si="3"/>
        <v>3.6034652512493097E-2</v>
      </c>
      <c r="AE37" s="1">
        <f t="shared" si="3"/>
        <v>7.4593176509002629E-2</v>
      </c>
      <c r="AF37" s="1">
        <f t="shared" si="3"/>
        <v>3.5816524386992558E-2</v>
      </c>
      <c r="AG37" s="1">
        <f t="shared" si="3"/>
        <v>4.1215801417574582E-2</v>
      </c>
      <c r="AH37" s="1">
        <f t="shared" si="3"/>
        <v>0.21704329084256155</v>
      </c>
      <c r="AI37" s="1">
        <f t="shared" si="3"/>
        <v>1.7553335564191534E-2</v>
      </c>
      <c r="AJ37" s="1">
        <f t="shared" si="6"/>
        <v>2.1797215499011903E-2</v>
      </c>
      <c r="AK37" s="1">
        <f t="shared" si="6"/>
        <v>2.5277157563175705E-2</v>
      </c>
      <c r="AL37" s="1">
        <f t="shared" si="6"/>
        <v>2.7137812242327402E-2</v>
      </c>
      <c r="AM37" s="1">
        <f t="shared" si="6"/>
        <v>2.1316536902518859E-2</v>
      </c>
      <c r="AN37" s="1">
        <f t="shared" si="6"/>
        <v>1.6045847499557665E-2</v>
      </c>
      <c r="AO37" s="1">
        <f t="shared" si="6"/>
        <v>8.0824186701898351E-2</v>
      </c>
      <c r="AP37" s="1">
        <f t="shared" si="6"/>
        <v>0.35901181721471342</v>
      </c>
      <c r="AQ37" s="1">
        <f t="shared" si="6"/>
        <v>0.17800184437636546</v>
      </c>
      <c r="AR37" s="1">
        <f t="shared" si="6"/>
        <v>5.7710039581120309E-3</v>
      </c>
      <c r="AS37" s="1">
        <f t="shared" si="6"/>
        <v>1.4287396101022184E-2</v>
      </c>
      <c r="AT37" s="1">
        <f t="shared" si="6"/>
        <v>9.2815523837576547E-2</v>
      </c>
      <c r="AV37" s="1">
        <f t="shared" si="4"/>
        <v>6.7141663314187819E-2</v>
      </c>
      <c r="AW37" s="1">
        <f t="shared" si="5"/>
        <v>1.4427134265858539E-2</v>
      </c>
    </row>
    <row r="38" spans="1:49" x14ac:dyDescent="0.2">
      <c r="A38" s="1" t="s">
        <v>222</v>
      </c>
      <c r="B38" s="1">
        <f t="shared" si="2"/>
        <v>12.324146158050187</v>
      </c>
      <c r="C38" s="1">
        <v>9.2999999999999992E-3</v>
      </c>
      <c r="D38" s="1">
        <v>4.41E-2</v>
      </c>
      <c r="F38" s="1">
        <v>0.177071389</v>
      </c>
      <c r="G38" s="1">
        <v>0.13327820500000001</v>
      </c>
      <c r="H38" s="1">
        <v>3.1165678299999999E-2</v>
      </c>
      <c r="I38" s="1">
        <v>2.2650022499999999E-2</v>
      </c>
      <c r="J38" s="1">
        <v>7.8348945999999996E-3</v>
      </c>
      <c r="K38" s="1">
        <v>7.5247149299999996E-2</v>
      </c>
      <c r="L38" s="1">
        <v>5.0976724199999997E-2</v>
      </c>
      <c r="M38" s="1">
        <v>8.9738951299999994E-2</v>
      </c>
      <c r="N38" s="1">
        <v>2.2066714300000002E-2</v>
      </c>
      <c r="O38" s="1">
        <v>5.9519849999999999E-3</v>
      </c>
      <c r="P38" s="1">
        <v>2.0536972800000001E-2</v>
      </c>
      <c r="Q38" s="1">
        <v>0.12576893259999999</v>
      </c>
      <c r="R38" s="1">
        <v>9.2982479000000007E-3</v>
      </c>
      <c r="S38" s="1">
        <v>4.0514178000000001E-3</v>
      </c>
      <c r="T38" s="1">
        <v>2.64087912E-2</v>
      </c>
      <c r="U38" s="1">
        <v>0.1169591448</v>
      </c>
      <c r="V38" s="1">
        <v>5.6556695499999997E-2</v>
      </c>
      <c r="W38" s="1">
        <v>2.9947126999999999E-3</v>
      </c>
      <c r="X38" s="1">
        <v>4.9346701E-3</v>
      </c>
      <c r="Y38" s="1">
        <v>1.6508701000000001E-2</v>
      </c>
      <c r="AA38" s="1">
        <f t="shared" si="3"/>
        <v>0.30654639590797816</v>
      </c>
      <c r="AB38" s="1">
        <f t="shared" si="3"/>
        <v>0.26859777476196423</v>
      </c>
      <c r="AC38" s="1">
        <f t="shared" si="3"/>
        <v>0.10809621805457115</v>
      </c>
      <c r="AD38" s="1">
        <f t="shared" si="3"/>
        <v>8.5789099143638511E-2</v>
      </c>
      <c r="AE38" s="1">
        <f t="shared" si="3"/>
        <v>3.7992719047286447E-2</v>
      </c>
      <c r="AF38" s="1">
        <f t="shared" si="3"/>
        <v>0.19466266405325006</v>
      </c>
      <c r="AG38" s="1">
        <f t="shared" si="3"/>
        <v>0.15172641530367914</v>
      </c>
      <c r="AH38" s="1">
        <f t="shared" si="3"/>
        <v>0.21634718345004439</v>
      </c>
      <c r="AI38" s="1">
        <f t="shared" si="3"/>
        <v>8.4155496135785088E-2</v>
      </c>
      <c r="AJ38" s="1">
        <f t="shared" si="6"/>
        <v>3.0498152685159791E-2</v>
      </c>
      <c r="AK38" s="1">
        <f t="shared" si="6"/>
        <v>7.9796992421179547E-2</v>
      </c>
      <c r="AL38" s="1">
        <f t="shared" si="6"/>
        <v>0.26075785030639903</v>
      </c>
      <c r="AM38" s="1">
        <f t="shared" si="6"/>
        <v>4.3496546238203135E-2</v>
      </c>
      <c r="AN38" s="1">
        <f t="shared" si="6"/>
        <v>2.2317998177849876E-2</v>
      </c>
      <c r="AO38" s="1">
        <f t="shared" si="6"/>
        <v>9.5971087494058652E-2</v>
      </c>
      <c r="AP38" s="1">
        <f t="shared" si="6"/>
        <v>0.2509862071807008</v>
      </c>
      <c r="AQ38" s="1">
        <f t="shared" si="6"/>
        <v>0.1624597686198713</v>
      </c>
      <c r="AR38" s="1">
        <f t="shared" si="6"/>
        <v>1.7401996927212889E-2</v>
      </c>
      <c r="AS38" s="1">
        <f t="shared" si="6"/>
        <v>2.621034951834043E-2</v>
      </c>
      <c r="AT38" s="1">
        <f t="shared" si="6"/>
        <v>6.7749524864495078E-2</v>
      </c>
      <c r="AV38" s="1">
        <f t="shared" si="4"/>
        <v>0.11461455926986673</v>
      </c>
      <c r="AW38" s="1">
        <f t="shared" si="5"/>
        <v>0.54349484557001326</v>
      </c>
    </row>
    <row r="39" spans="1:49" x14ac:dyDescent="0.2">
      <c r="A39" s="1" t="s">
        <v>223</v>
      </c>
      <c r="B39" s="1">
        <f t="shared" si="2"/>
        <v>7.176251714183552</v>
      </c>
      <c r="C39" s="1">
        <v>6.1999999999999998E-3</v>
      </c>
      <c r="D39" s="1">
        <v>2.4799999999999999E-2</v>
      </c>
      <c r="F39" s="1">
        <v>2.9398403199999999E-2</v>
      </c>
      <c r="G39" s="1">
        <v>3.7090171999999998E-2</v>
      </c>
      <c r="H39" s="1">
        <v>0.14836226329999999</v>
      </c>
      <c r="I39" s="1">
        <v>0.10997099</v>
      </c>
      <c r="J39" s="1">
        <v>3.1729092999999999E-3</v>
      </c>
      <c r="K39" s="1">
        <v>3.8868844999999999E-2</v>
      </c>
      <c r="L39" s="1">
        <v>4.6427033499999999E-2</v>
      </c>
      <c r="M39" s="1">
        <v>0.42224201550000001</v>
      </c>
      <c r="N39" s="1">
        <v>2.72494642E-2</v>
      </c>
      <c r="O39" s="1">
        <v>7.9973260000000003E-4</v>
      </c>
      <c r="P39" s="1">
        <v>3.7634297999999998E-3</v>
      </c>
      <c r="Q39" s="1">
        <v>6.2231446099999997E-2</v>
      </c>
      <c r="R39" s="1">
        <v>1.6657052E-3</v>
      </c>
      <c r="S39" s="1">
        <v>1.5039626E-3</v>
      </c>
      <c r="T39" s="1">
        <v>5.6481826999999997E-3</v>
      </c>
      <c r="U39" s="1">
        <v>4.72252404E-2</v>
      </c>
      <c r="V39" s="1">
        <v>8.6568982000000006E-3</v>
      </c>
      <c r="W39" s="1">
        <v>9.1760219999999996E-4</v>
      </c>
      <c r="X39" s="1">
        <v>2.7693124E-3</v>
      </c>
      <c r="Y39" s="1">
        <v>2.0363920000000001E-3</v>
      </c>
      <c r="AA39" s="1">
        <f t="shared" si="3"/>
        <v>0.10368272700164483</v>
      </c>
      <c r="AB39" s="1">
        <f t="shared" si="3"/>
        <v>0.12218998318441468</v>
      </c>
      <c r="AC39" s="1">
        <f t="shared" si="3"/>
        <v>0.28308977808696084</v>
      </c>
      <c r="AD39" s="1">
        <f t="shared" si="3"/>
        <v>0.24276521357993724</v>
      </c>
      <c r="AE39" s="1">
        <f t="shared" si="3"/>
        <v>1.8254084647277409E-2</v>
      </c>
      <c r="AF39" s="1">
        <f t="shared" si="3"/>
        <v>0.1262289936839297</v>
      </c>
      <c r="AG39" s="1">
        <f t="shared" si="3"/>
        <v>0.14252511383021971</v>
      </c>
      <c r="AH39" s="1">
        <f t="shared" si="3"/>
        <v>0.36404719918715439</v>
      </c>
      <c r="AI39" s="1">
        <f t="shared" si="3"/>
        <v>9.8172228369166628E-2</v>
      </c>
      <c r="AJ39" s="1">
        <f t="shared" si="3"/>
        <v>5.703079617195652E-3</v>
      </c>
      <c r="AK39" s="1">
        <f t="shared" si="3"/>
        <v>2.1009062932234295E-2</v>
      </c>
      <c r="AL39" s="1">
        <f t="shared" si="6"/>
        <v>0.17281018172778886</v>
      </c>
      <c r="AM39" s="1">
        <f t="shared" si="6"/>
        <v>1.0656360180015621E-2</v>
      </c>
      <c r="AN39" s="1">
        <f t="shared" si="6"/>
        <v>9.7752334018787346E-3</v>
      </c>
      <c r="AO39" s="1">
        <f t="shared" si="6"/>
        <v>2.9237373977763124E-2</v>
      </c>
      <c r="AP39" s="1">
        <f t="shared" si="6"/>
        <v>0.14417047835287189</v>
      </c>
      <c r="AQ39" s="1">
        <f t="shared" si="6"/>
        <v>4.111506188893288E-2</v>
      </c>
      <c r="AR39" s="1">
        <f t="shared" si="6"/>
        <v>6.4174772614411712E-3</v>
      </c>
      <c r="AS39" s="1">
        <f t="shared" si="6"/>
        <v>1.6308913347367247E-2</v>
      </c>
      <c r="AT39" s="1">
        <f t="shared" si="6"/>
        <v>1.2618657110470661E-2</v>
      </c>
      <c r="AV39" s="1">
        <f t="shared" si="4"/>
        <v>4.449276062793802E-2</v>
      </c>
      <c r="AW39" s="1">
        <f t="shared" si="5"/>
        <v>0.17797104251175208</v>
      </c>
    </row>
    <row r="40" spans="1:49" x14ac:dyDescent="0.2">
      <c r="A40" s="1" t="s">
        <v>224</v>
      </c>
      <c r="B40" s="1">
        <f t="shared" si="2"/>
        <v>11.49911288638452</v>
      </c>
      <c r="C40" s="1">
        <v>3.3999999999999998E-3</v>
      </c>
      <c r="D40" s="1">
        <v>7.7999999999999996E-3</v>
      </c>
      <c r="F40" s="1">
        <v>2.6577931700000001E-2</v>
      </c>
      <c r="G40" s="1">
        <v>7.9110475299999997E-2</v>
      </c>
      <c r="H40" s="1">
        <v>0.13186031340000001</v>
      </c>
      <c r="I40" s="1">
        <v>2.8031414000000001E-2</v>
      </c>
      <c r="J40" s="1">
        <v>1.01369144E-2</v>
      </c>
      <c r="K40" s="1">
        <v>9.8971081000000002E-2</v>
      </c>
      <c r="L40" s="1">
        <v>2.69057233E-2</v>
      </c>
      <c r="M40" s="1">
        <v>1.7337662899999998E-2</v>
      </c>
      <c r="N40" s="1">
        <v>0.28151337030000001</v>
      </c>
      <c r="O40" s="1">
        <v>6.4646977E-3</v>
      </c>
      <c r="P40" s="1">
        <v>2.6821005299999999E-2</v>
      </c>
      <c r="Q40" s="1">
        <v>4.74749135E-2</v>
      </c>
      <c r="R40" s="1">
        <v>7.2375267999999996E-3</v>
      </c>
      <c r="S40" s="1">
        <v>2.7696090199999999E-2</v>
      </c>
      <c r="T40" s="1">
        <v>8.3014995000000001E-3</v>
      </c>
      <c r="U40" s="1">
        <v>4.2627670200000002E-2</v>
      </c>
      <c r="V40" s="1">
        <v>2.5904251100000001E-2</v>
      </c>
      <c r="W40" s="1">
        <v>7.8528946000000002E-3</v>
      </c>
      <c r="X40" s="1">
        <v>8.9159839399999996E-2</v>
      </c>
      <c r="Y40" s="1">
        <v>1.00147256E-2</v>
      </c>
      <c r="AA40" s="1">
        <f t="shared" si="3"/>
        <v>9.6416072941280073E-2</v>
      </c>
      <c r="AB40" s="1">
        <f t="shared" si="3"/>
        <v>0.20069615445959432</v>
      </c>
      <c r="AC40" s="1">
        <f t="shared" si="3"/>
        <v>0.26715059685824005</v>
      </c>
      <c r="AD40" s="1">
        <f t="shared" si="3"/>
        <v>0.10019631226289992</v>
      </c>
      <c r="AE40" s="1">
        <f t="shared" si="3"/>
        <v>4.6544368543662618E-2</v>
      </c>
      <c r="AF40" s="1">
        <f t="shared" si="3"/>
        <v>0.2289129431277484</v>
      </c>
      <c r="AG40" s="1">
        <f t="shared" si="3"/>
        <v>9.727538931547447E-2</v>
      </c>
      <c r="AH40" s="1">
        <f t="shared" si="3"/>
        <v>7.0302040205558608E-2</v>
      </c>
      <c r="AI40" s="1">
        <f t="shared" si="3"/>
        <v>0.35683940491979904</v>
      </c>
      <c r="AJ40" s="1">
        <f t="shared" si="3"/>
        <v>3.259112069673447E-2</v>
      </c>
      <c r="AK40" s="1">
        <f t="shared" si="3"/>
        <v>9.705368296544882E-2</v>
      </c>
      <c r="AL40" s="1">
        <f t="shared" si="6"/>
        <v>0.1446823551445941</v>
      </c>
      <c r="AM40" s="1">
        <f t="shared" si="6"/>
        <v>3.5669975201850147E-2</v>
      </c>
      <c r="AN40" s="1">
        <f t="shared" si="6"/>
        <v>9.9331031101267078E-2</v>
      </c>
      <c r="AO40" s="1">
        <f t="shared" si="6"/>
        <v>3.9775133261143271E-2</v>
      </c>
      <c r="AP40" s="1">
        <f t="shared" si="6"/>
        <v>0.13450102892323215</v>
      </c>
      <c r="AQ40" s="1">
        <f t="shared" si="6"/>
        <v>9.4637248833488979E-2</v>
      </c>
      <c r="AR40" s="1">
        <f t="shared" si="6"/>
        <v>3.806198340777564E-2</v>
      </c>
      <c r="AS40" s="1">
        <f t="shared" si="6"/>
        <v>0.21552827059243049</v>
      </c>
      <c r="AT40" s="1">
        <f t="shared" si="6"/>
        <v>4.6104779317124922E-2</v>
      </c>
      <c r="AV40" s="1">
        <f t="shared" si="4"/>
        <v>3.9096983813707367E-2</v>
      </c>
      <c r="AW40" s="1">
        <f t="shared" si="5"/>
        <v>8.9693080513799248E-2</v>
      </c>
    </row>
    <row r="41" spans="1:49" x14ac:dyDescent="0.2">
      <c r="A41" s="1" t="s">
        <v>225</v>
      </c>
      <c r="B41" s="1">
        <f t="shared" si="2"/>
        <v>5.3610070499947691</v>
      </c>
      <c r="C41" s="1">
        <v>4.8000000000000001E-2</v>
      </c>
      <c r="D41" s="1">
        <v>1.2999999999999999E-3</v>
      </c>
      <c r="F41" s="1">
        <v>9.6096502999999996E-3</v>
      </c>
      <c r="G41" s="1">
        <v>2.7136180000000001E-3</v>
      </c>
      <c r="H41" s="1">
        <v>1.3104432E-3</v>
      </c>
      <c r="I41" s="1">
        <v>6.3318559999999996E-4</v>
      </c>
      <c r="J41" s="1">
        <v>7.7301682E-3</v>
      </c>
      <c r="K41" s="1">
        <v>3.389942E-3</v>
      </c>
      <c r="L41" s="1">
        <v>1.0471898000000001E-3</v>
      </c>
      <c r="M41" s="1">
        <v>2.0227435999999998E-3</v>
      </c>
      <c r="N41" s="1">
        <v>3.9001414999999999E-3</v>
      </c>
      <c r="O41" s="1">
        <v>7.3309800499999994E-2</v>
      </c>
      <c r="P41" s="1">
        <v>0.44516915880000002</v>
      </c>
      <c r="Q41" s="1">
        <v>1.4931484000000001E-3</v>
      </c>
      <c r="R41" s="1">
        <v>7.3257529500000002E-2</v>
      </c>
      <c r="S41" s="1">
        <v>0.263017169</v>
      </c>
      <c r="T41" s="1">
        <v>4.2768090999999999E-3</v>
      </c>
      <c r="U41" s="1">
        <v>3.6117357999999999E-3</v>
      </c>
      <c r="V41" s="1">
        <v>5.7928403000000002E-3</v>
      </c>
      <c r="W41" s="1">
        <v>1.81275729E-2</v>
      </c>
      <c r="X41" s="1">
        <v>3.7069805300000001E-2</v>
      </c>
      <c r="Y41" s="1">
        <v>4.2517348000000003E-2</v>
      </c>
      <c r="AA41" s="1">
        <f t="shared" si="3"/>
        <v>4.4636705002412375E-2</v>
      </c>
      <c r="AB41" s="1">
        <f t="shared" si="3"/>
        <v>1.6036050889882577E-2</v>
      </c>
      <c r="AC41" s="1">
        <f t="shared" si="3"/>
        <v>8.6979224318665289E-3</v>
      </c>
      <c r="AD41" s="1">
        <f t="shared" si="3"/>
        <v>4.6632517302163841E-3</v>
      </c>
      <c r="AE41" s="1">
        <f t="shared" si="3"/>
        <v>3.7588906493936376E-2</v>
      </c>
      <c r="AF41" s="1">
        <f t="shared" si="3"/>
        <v>1.9278405120062438E-2</v>
      </c>
      <c r="AG41" s="1">
        <f t="shared" ref="AG41:AK41" si="7">-L41*LN(L41)</f>
        <v>7.1854447428454033E-3</v>
      </c>
      <c r="AH41" s="1">
        <f t="shared" si="7"/>
        <v>1.2547686327180294E-2</v>
      </c>
      <c r="AI41" s="1">
        <f t="shared" si="7"/>
        <v>2.1633080397424276E-2</v>
      </c>
      <c r="AJ41" s="1">
        <f t="shared" si="7"/>
        <v>0.19156297877677322</v>
      </c>
      <c r="AK41" s="1">
        <f t="shared" si="7"/>
        <v>0.36027581730160352</v>
      </c>
      <c r="AL41" s="1">
        <f t="shared" si="6"/>
        <v>9.7157200929552708E-3</v>
      </c>
      <c r="AM41" s="1">
        <f t="shared" si="6"/>
        <v>0.19147864382710672</v>
      </c>
      <c r="AN41" s="1">
        <f t="shared" si="6"/>
        <v>0.35126888928696059</v>
      </c>
      <c r="AO41" s="1">
        <f t="shared" si="6"/>
        <v>2.3328060885557771E-2</v>
      </c>
      <c r="AP41" s="1">
        <f t="shared" si="6"/>
        <v>2.0310837503376467E-2</v>
      </c>
      <c r="AQ41" s="1">
        <f t="shared" si="6"/>
        <v>2.9839688255256586E-2</v>
      </c>
      <c r="AR41" s="1">
        <f t="shared" si="6"/>
        <v>7.2697388730972423E-2</v>
      </c>
      <c r="AS41" s="1">
        <f t="shared" si="6"/>
        <v>0.12214324816890554</v>
      </c>
      <c r="AT41" s="1">
        <f t="shared" si="6"/>
        <v>0.13426311393142748</v>
      </c>
      <c r="AV41" s="1">
        <f t="shared" si="4"/>
        <v>0.25732833839974895</v>
      </c>
      <c r="AW41" s="1">
        <f t="shared" si="5"/>
        <v>6.9693091649931996E-3</v>
      </c>
    </row>
    <row r="42" spans="1:49" x14ac:dyDescent="0.2"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9" x14ac:dyDescent="0.2">
      <c r="A43" s="1" t="s">
        <v>320</v>
      </c>
      <c r="B43" s="1">
        <f t="shared" si="2"/>
        <v>7.6474554519577538</v>
      </c>
      <c r="C43" s="1">
        <v>7.9699999999999993E-2</v>
      </c>
      <c r="F43" s="1">
        <v>1.32E-2</v>
      </c>
      <c r="G43" s="1">
        <v>3.0599999999999999E-2</v>
      </c>
      <c r="H43" s="1">
        <v>6.7000000000000002E-3</v>
      </c>
      <c r="I43" s="1">
        <v>0.03</v>
      </c>
      <c r="J43" s="1">
        <v>3.78E-2</v>
      </c>
      <c r="K43" s="1">
        <v>4.4999999999999997E-3</v>
      </c>
      <c r="L43" s="1">
        <v>2.0999999999999999E-3</v>
      </c>
      <c r="M43" s="1">
        <v>5.4800000000000001E-2</v>
      </c>
      <c r="N43" s="1">
        <v>5.4999999999999997E-3</v>
      </c>
      <c r="O43" s="1">
        <v>0.315</v>
      </c>
      <c r="P43" s="1">
        <v>0.1108</v>
      </c>
      <c r="Q43" s="1">
        <v>2.8E-3</v>
      </c>
      <c r="R43" s="1">
        <v>4.1999999999999997E-3</v>
      </c>
      <c r="S43" s="1">
        <v>3.1199999999999999E-2</v>
      </c>
      <c r="T43" s="1">
        <v>1.8599999999999998E-2</v>
      </c>
      <c r="U43" s="1">
        <v>1.01E-2</v>
      </c>
      <c r="V43" s="1">
        <v>1.2E-2</v>
      </c>
      <c r="W43" s="1">
        <v>1.0699999999999999E-2</v>
      </c>
      <c r="X43" s="1">
        <v>1.0200000000000001E-2</v>
      </c>
      <c r="Y43" s="1">
        <v>0.28920000000000001</v>
      </c>
      <c r="AA43" s="1">
        <f t="shared" ref="AA43:AF44" si="8">-F43*LN(F43)</f>
        <v>5.7123507531945519E-2</v>
      </c>
      <c r="AB43" s="1">
        <f t="shared" si="8"/>
        <v>0.10669471126272834</v>
      </c>
      <c r="AC43" s="1">
        <f t="shared" si="8"/>
        <v>3.3537839942320957E-2</v>
      </c>
      <c r="AD43" s="1">
        <f t="shared" si="8"/>
        <v>0.10519673691959945</v>
      </c>
      <c r="AE43" s="1">
        <f t="shared" si="8"/>
        <v>0.1238118654662793</v>
      </c>
      <c r="AF43" s="1">
        <f t="shared" si="8"/>
        <v>2.4316550469926382E-2</v>
      </c>
      <c r="AG43" s="1">
        <f t="shared" ref="AG43:AG44" si="9">-L43*LN(L43)</f>
        <v>1.2948217661930796E-2</v>
      </c>
      <c r="AH43" s="1">
        <f t="shared" ref="AH43:AH44" si="10">-M43*LN(M43)</f>
        <v>0.15914276665954358</v>
      </c>
      <c r="AI43" s="1">
        <f t="shared" ref="AI43:AI44" si="11">-N43*LN(N43)</f>
        <v>2.8616539527090413E-2</v>
      </c>
      <c r="AJ43" s="1">
        <f t="shared" ref="AJ43:AJ44" si="12">-O43*LN(O43)</f>
        <v>0.36388253164929873</v>
      </c>
      <c r="AK43" s="1">
        <f t="shared" ref="AK43:AK44" si="13">-P43*LN(P43)</f>
        <v>0.24376315831732007</v>
      </c>
      <c r="AL43" s="1">
        <f t="shared" ref="AL43:AL44" si="14">-Q43*LN(Q43)</f>
        <v>1.6458780413042738E-2</v>
      </c>
      <c r="AM43" s="1">
        <f t="shared" ref="AM43:AM44" si="15">-R43*LN(R43)</f>
        <v>2.298521716550982E-2</v>
      </c>
      <c r="AN43" s="1">
        <f t="shared" ref="AN43:AN44" si="16">-S43*LN(S43)</f>
        <v>0.10818092014600104</v>
      </c>
      <c r="AO43" s="1">
        <f t="shared" ref="AO43:AO44" si="17">-T43*LN(T43)</f>
        <v>7.4113442787691455E-2</v>
      </c>
      <c r="AP43" s="1">
        <f t="shared" ref="AP43:AP44" si="18">-U43*LN(U43)</f>
        <v>4.6411720536862718E-2</v>
      </c>
      <c r="AQ43" s="1">
        <f t="shared" ref="AQ43:AQ44" si="19">-V43*LN(V43)</f>
        <v>5.3074183550329647E-2</v>
      </c>
      <c r="AR43" s="1">
        <f t="shared" ref="AR43:AR44" si="20">-W43*LN(W43)</f>
        <v>4.8551373451402757E-2</v>
      </c>
      <c r="AS43" s="1">
        <f t="shared" ref="AS43:AS44" si="21">-X43*LN(X43)</f>
        <v>4.6770749098657499E-2</v>
      </c>
      <c r="AT43" s="1">
        <f t="shared" ref="AT43:AT44" si="22">-Y43*LN(Y43)</f>
        <v>0.35879215929132491</v>
      </c>
      <c r="AV43" s="1">
        <f t="shared" si="4"/>
        <v>0.60950219952103291</v>
      </c>
    </row>
    <row r="44" spans="1:49" x14ac:dyDescent="0.2">
      <c r="A44" s="1" t="s">
        <v>321</v>
      </c>
      <c r="B44" s="1">
        <f t="shared" si="2"/>
        <v>14.392167834216751</v>
      </c>
      <c r="D44" s="1">
        <v>0.105</v>
      </c>
      <c r="F44" s="1">
        <v>1.5699999999999999E-2</v>
      </c>
      <c r="G44" s="1">
        <v>5.04E-2</v>
      </c>
      <c r="H44" s="1">
        <v>2.5999999999999999E-2</v>
      </c>
      <c r="I44" s="1">
        <v>6.9000000000000006E-2</v>
      </c>
      <c r="J44" s="1">
        <v>4.8999999999999998E-3</v>
      </c>
      <c r="K44" s="1">
        <v>2.2100000000000002E-2</v>
      </c>
      <c r="L44" s="1">
        <v>7.22E-2</v>
      </c>
      <c r="M44" s="1">
        <v>8.5400000000000004E-2</v>
      </c>
      <c r="N44" s="1">
        <v>1.0200000000000001E-2</v>
      </c>
      <c r="O44" s="1">
        <v>0.1138</v>
      </c>
      <c r="P44" s="1">
        <v>8.8200000000000001E-2</v>
      </c>
      <c r="Q44" s="1">
        <v>9.2100000000000001E-2</v>
      </c>
      <c r="R44" s="1">
        <v>2.1299999999999999E-2</v>
      </c>
      <c r="S44" s="1">
        <v>1.52E-2</v>
      </c>
      <c r="T44" s="1">
        <v>7.7399999999999997E-2</v>
      </c>
      <c r="U44" s="1">
        <v>3.7100000000000001E-2</v>
      </c>
      <c r="V44" s="1">
        <v>3.5299999999999998E-2</v>
      </c>
      <c r="W44" s="1">
        <v>2.8E-3</v>
      </c>
      <c r="X44" s="1">
        <v>1.06E-2</v>
      </c>
      <c r="Y44" s="1">
        <v>0.15029999999999999</v>
      </c>
      <c r="AA44" s="1">
        <f t="shared" si="8"/>
        <v>6.5219284696057631E-2</v>
      </c>
      <c r="AB44" s="1">
        <f t="shared" si="8"/>
        <v>0.15058331083680263</v>
      </c>
      <c r="AC44" s="1">
        <f t="shared" si="8"/>
        <v>9.4891127264977032E-2</v>
      </c>
      <c r="AD44" s="1">
        <f t="shared" si="8"/>
        <v>0.18448176543255657</v>
      </c>
      <c r="AE44" s="1">
        <f t="shared" si="8"/>
        <v>2.6060748361941222E-2</v>
      </c>
      <c r="AF44" s="1">
        <f t="shared" si="8"/>
        <v>8.4249126517131304E-2</v>
      </c>
      <c r="AG44" s="1">
        <f t="shared" si="9"/>
        <v>0.18976435982861833</v>
      </c>
      <c r="AH44" s="1">
        <f t="shared" si="10"/>
        <v>0.21011894381722215</v>
      </c>
      <c r="AI44" s="1">
        <f t="shared" si="11"/>
        <v>4.6770749098657499E-2</v>
      </c>
      <c r="AJ44" s="1">
        <f t="shared" si="12"/>
        <v>0.24732299177959136</v>
      </c>
      <c r="AK44" s="1">
        <f t="shared" si="13"/>
        <v>0.21416268146850032</v>
      </c>
      <c r="AL44" s="1">
        <f t="shared" si="14"/>
        <v>0.21964747891989267</v>
      </c>
      <c r="AM44" s="1">
        <f t="shared" si="15"/>
        <v>8.1984726793481941E-2</v>
      </c>
      <c r="AN44" s="1">
        <f t="shared" si="16"/>
        <v>6.3634189737174579E-2</v>
      </c>
      <c r="AO44" s="1">
        <f t="shared" si="17"/>
        <v>0.19804868177511167</v>
      </c>
      <c r="AP44" s="1">
        <f t="shared" si="18"/>
        <v>0.12221253127758054</v>
      </c>
      <c r="AQ44" s="1">
        <f t="shared" si="19"/>
        <v>0.11803869272101387</v>
      </c>
      <c r="AR44" s="1">
        <f t="shared" si="20"/>
        <v>1.6458780413042738E-2</v>
      </c>
      <c r="AS44" s="1">
        <f t="shared" si="21"/>
        <v>4.8197153545359625E-2</v>
      </c>
      <c r="AT44" s="1">
        <f t="shared" si="22"/>
        <v>0.28483683392814818</v>
      </c>
      <c r="AW44" s="1">
        <f t="shared" ref="AW44" si="23">B44*D44</f>
        <v>1.5111776225927589</v>
      </c>
    </row>
    <row r="45" spans="1:49" x14ac:dyDescent="0.2"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9" x14ac:dyDescent="0.2">
      <c r="A46" s="1" t="s">
        <v>125</v>
      </c>
      <c r="B46" s="1">
        <f>AVERAGE(B2:B41)</f>
        <v>9.3178784078688253</v>
      </c>
      <c r="C46" s="1">
        <f>SUM(AV2:AV41,AV43)</f>
        <v>10.069506852826098</v>
      </c>
      <c r="D46" s="1">
        <f>SUM(AW2:AW41,AW44)</f>
        <v>10.972451930498796</v>
      </c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8" spans="1:49" s="1" customFormat="1" x14ac:dyDescent="0.2">
      <c r="A48" s="1" t="s">
        <v>122</v>
      </c>
      <c r="B48" s="1">
        <f>MIN(B2:B41)</f>
        <v>2.7730698754296061</v>
      </c>
      <c r="Z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</row>
    <row r="49" spans="1:46" s="1" customFormat="1" x14ac:dyDescent="0.2">
      <c r="A49" s="1" t="s">
        <v>123</v>
      </c>
      <c r="B49" s="1">
        <f>MEDIAN(B2:B41)</f>
        <v>9.4222356563820799</v>
      </c>
      <c r="Z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</row>
    <row r="50" spans="1:46" s="1" customFormat="1" x14ac:dyDescent="0.2">
      <c r="A50" s="1" t="s">
        <v>124</v>
      </c>
      <c r="B50" s="1">
        <f>MAX(B2:B41)</f>
        <v>16.120100052242364</v>
      </c>
      <c r="Z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23F2C-A332-754D-A444-548B610C27F0}">
  <dimension ref="A1:AW60"/>
  <sheetViews>
    <sheetView workbookViewId="0">
      <pane xSplit="2" ySplit="1" topLeftCell="C32" activePane="bottomRight" state="frozen"/>
      <selection pane="topRight" activeCell="C1" sqref="C1"/>
      <selection pane="bottomLeft" activeCell="A2" sqref="A2"/>
      <selection pane="bottomRight" activeCell="D57" sqref="D57"/>
    </sheetView>
  </sheetViews>
  <sheetFormatPr baseColWidth="10" defaultRowHeight="16" x14ac:dyDescent="0.2"/>
  <cols>
    <col min="1" max="1" width="10.83203125" style="1"/>
    <col min="2" max="2" width="13.83203125" style="1" customWidth="1"/>
    <col min="3" max="4" width="10.83203125" style="1" customWidth="1"/>
    <col min="5" max="5" width="4.6640625" style="1" customWidth="1"/>
    <col min="6" max="25" width="10.83203125" style="1"/>
    <col min="27" max="27" width="10.83203125" style="1"/>
  </cols>
  <sheetData>
    <row r="1" spans="1:49" ht="34" x14ac:dyDescent="0.2">
      <c r="A1" s="2" t="s">
        <v>60</v>
      </c>
      <c r="B1" s="2" t="s">
        <v>101</v>
      </c>
      <c r="C1" s="2" t="s">
        <v>318</v>
      </c>
      <c r="D1" s="2" t="s">
        <v>319</v>
      </c>
      <c r="E1" s="2"/>
      <c r="F1" s="2" t="s">
        <v>102</v>
      </c>
      <c r="G1" s="2" t="s">
        <v>103</v>
      </c>
      <c r="H1" s="2" t="s">
        <v>104</v>
      </c>
      <c r="I1" s="2" t="s">
        <v>105</v>
      </c>
      <c r="J1" s="2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  <c r="V1" s="2" t="s">
        <v>118</v>
      </c>
      <c r="W1" s="2" t="s">
        <v>119</v>
      </c>
      <c r="X1" s="2" t="s">
        <v>120</v>
      </c>
      <c r="Y1" s="2" t="s">
        <v>121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91</v>
      </c>
      <c r="AL1" s="2" t="s">
        <v>92</v>
      </c>
      <c r="AM1" s="2" t="s">
        <v>93</v>
      </c>
      <c r="AN1" s="2" t="s">
        <v>94</v>
      </c>
      <c r="AO1" s="2" t="s">
        <v>95</v>
      </c>
      <c r="AP1" s="2" t="s">
        <v>96</v>
      </c>
      <c r="AQ1" s="2" t="s">
        <v>97</v>
      </c>
      <c r="AR1" s="2" t="s">
        <v>98</v>
      </c>
      <c r="AS1" s="2" t="s">
        <v>99</v>
      </c>
      <c r="AT1" s="2" t="s">
        <v>100</v>
      </c>
      <c r="AV1" s="4" t="s">
        <v>323</v>
      </c>
      <c r="AW1" s="4" t="s">
        <v>322</v>
      </c>
    </row>
    <row r="2" spans="1:49" x14ac:dyDescent="0.2">
      <c r="A2" s="1" t="s">
        <v>226</v>
      </c>
      <c r="B2" s="1">
        <f t="shared" ref="B2:B54" si="0">EXP(SUM(AA2:AT2))</f>
        <v>11.515093487331043</v>
      </c>
      <c r="C2" s="1">
        <v>1E-4</v>
      </c>
      <c r="D2" s="1">
        <v>3.5999999999999997E-2</v>
      </c>
      <c r="F2" s="1">
        <v>0.1357566757</v>
      </c>
      <c r="G2" s="1">
        <v>3.2851193799999998E-2</v>
      </c>
      <c r="H2" s="1">
        <v>9.3769291899999996E-2</v>
      </c>
      <c r="I2" s="1">
        <v>7.5718206900000001E-2</v>
      </c>
      <c r="J2" s="1">
        <v>4.1887049000000004E-3</v>
      </c>
      <c r="K2" s="1">
        <v>4.4801046999999997E-2</v>
      </c>
      <c r="L2" s="1">
        <v>5.7280536600000001E-2</v>
      </c>
      <c r="M2" s="1">
        <v>0.1210866186</v>
      </c>
      <c r="N2" s="1">
        <v>1.67465028E-2</v>
      </c>
      <c r="O2" s="1">
        <v>4.9719235000000002E-3</v>
      </c>
      <c r="P2" s="1">
        <v>1.1382328400000001E-2</v>
      </c>
      <c r="Q2" s="1">
        <v>4.5809606900000001E-2</v>
      </c>
      <c r="R2" s="1">
        <v>6.4563156999999996E-3</v>
      </c>
      <c r="S2" s="1">
        <v>2.9292810000000002E-3</v>
      </c>
      <c r="T2" s="1">
        <v>2.2870518699999998E-2</v>
      </c>
      <c r="U2" s="1">
        <v>0.206011578</v>
      </c>
      <c r="V2" s="1">
        <v>0.1011347978</v>
      </c>
      <c r="W2" s="1">
        <v>1.2443033000000001E-3</v>
      </c>
      <c r="X2" s="1">
        <v>5.6104605E-3</v>
      </c>
      <c r="Y2" s="1">
        <v>9.3801079000000002E-3</v>
      </c>
      <c r="AA2" s="1">
        <f>-F2*LN(F2)</f>
        <v>0.27109130357317301</v>
      </c>
      <c r="AB2" s="1">
        <f t="shared" ref="AB2:AT15" si="1">-G2*LN(G2)</f>
        <v>0.11221203005815965</v>
      </c>
      <c r="AC2" s="1">
        <f t="shared" si="1"/>
        <v>0.22194421125208053</v>
      </c>
      <c r="AD2" s="1">
        <f t="shared" si="1"/>
        <v>0.19540875037635122</v>
      </c>
      <c r="AE2" s="1">
        <f t="shared" si="1"/>
        <v>2.2934682700436363E-2</v>
      </c>
      <c r="AF2" s="1">
        <f t="shared" si="1"/>
        <v>0.13913071634796237</v>
      </c>
      <c r="AG2" s="1">
        <f t="shared" si="1"/>
        <v>0.16381055713075013</v>
      </c>
      <c r="AH2" s="1">
        <f t="shared" si="1"/>
        <v>0.25564401857225261</v>
      </c>
      <c r="AI2" s="1">
        <f t="shared" si="1"/>
        <v>6.848592563242524E-2</v>
      </c>
      <c r="AJ2" s="1">
        <f t="shared" si="1"/>
        <v>2.6370826148247942E-2</v>
      </c>
      <c r="AK2" s="1">
        <f t="shared" si="1"/>
        <v>5.0943810578601589E-2</v>
      </c>
      <c r="AL2" s="1">
        <f t="shared" si="1"/>
        <v>0.14124299509594426</v>
      </c>
      <c r="AM2" s="1">
        <f t="shared" si="1"/>
        <v>3.2557240253769132E-2</v>
      </c>
      <c r="AN2" s="1">
        <f t="shared" si="1"/>
        <v>1.7086491030413514E-2</v>
      </c>
      <c r="AO2" s="1">
        <f t="shared" si="1"/>
        <v>8.6402683332598845E-2</v>
      </c>
      <c r="AP2" s="1">
        <f t="shared" si="1"/>
        <v>0.32546181021464615</v>
      </c>
      <c r="AQ2" s="1">
        <f t="shared" si="1"/>
        <v>0.23173026538565264</v>
      </c>
      <c r="AR2" s="1">
        <f t="shared" si="1"/>
        <v>8.3233681312348592E-3</v>
      </c>
      <c r="AS2" s="1">
        <f t="shared" si="1"/>
        <v>2.9079703925300598E-2</v>
      </c>
      <c r="AT2" s="1">
        <f t="shared" si="1"/>
        <v>4.3797262243159933E-2</v>
      </c>
      <c r="AV2" s="1">
        <f>B2*C2</f>
        <v>1.1515093487331045E-3</v>
      </c>
      <c r="AW2" s="1">
        <f>B2*D2</f>
        <v>0.41454336554391752</v>
      </c>
    </row>
    <row r="3" spans="1:49" x14ac:dyDescent="0.2">
      <c r="A3" s="1" t="s">
        <v>227</v>
      </c>
      <c r="B3" s="1">
        <f t="shared" si="0"/>
        <v>10.096892745243192</v>
      </c>
      <c r="C3" s="1">
        <v>0</v>
      </c>
      <c r="D3" s="1">
        <v>5.6300000000000003E-2</v>
      </c>
      <c r="F3" s="1">
        <v>5.3086275099999997E-2</v>
      </c>
      <c r="G3" s="1">
        <v>0.190593601</v>
      </c>
      <c r="H3" s="1">
        <v>5.9577227900000002E-2</v>
      </c>
      <c r="I3" s="1">
        <v>3.2097046800000001E-2</v>
      </c>
      <c r="J3" s="1">
        <v>2.6608079000000001E-3</v>
      </c>
      <c r="K3" s="1">
        <v>0.1152605895</v>
      </c>
      <c r="L3" s="1">
        <v>8.4061787700000001E-2</v>
      </c>
      <c r="M3" s="1">
        <v>1.9649517799999999E-2</v>
      </c>
      <c r="N3" s="1">
        <v>2.7472977499999999E-2</v>
      </c>
      <c r="O3" s="1">
        <v>6.49192E-3</v>
      </c>
      <c r="P3" s="1">
        <v>1.5870912000000001E-2</v>
      </c>
      <c r="Q3" s="1">
        <v>0.26355397749999998</v>
      </c>
      <c r="R3" s="1">
        <v>7.8171227999999995E-3</v>
      </c>
      <c r="S3" s="1">
        <v>1.7231166E-3</v>
      </c>
      <c r="T3" s="1">
        <v>1.216393E-2</v>
      </c>
      <c r="U3" s="1">
        <v>4.4934766399999999E-2</v>
      </c>
      <c r="V3" s="1">
        <v>4.72425608E-2</v>
      </c>
      <c r="W3" s="1">
        <v>8.4071880000000001E-4</v>
      </c>
      <c r="X3" s="1">
        <v>3.7608716E-3</v>
      </c>
      <c r="Y3" s="1">
        <v>1.1140272200000001E-2</v>
      </c>
      <c r="AA3" s="1">
        <f t="shared" ref="AA3:AK42" si="2">-F3*LN(F3)</f>
        <v>0.15585264303077356</v>
      </c>
      <c r="AB3" s="1">
        <f t="shared" si="1"/>
        <v>0.31593021369656277</v>
      </c>
      <c r="AC3" s="1">
        <f t="shared" si="1"/>
        <v>0.16803649056923406</v>
      </c>
      <c r="AD3" s="1">
        <f t="shared" si="1"/>
        <v>0.1103814631948489</v>
      </c>
      <c r="AE3" s="1">
        <f t="shared" si="1"/>
        <v>1.5776263918600767E-2</v>
      </c>
      <c r="AF3" s="1">
        <f t="shared" si="1"/>
        <v>0.24902738680000061</v>
      </c>
      <c r="AG3" s="1">
        <f t="shared" si="1"/>
        <v>0.20815406624443716</v>
      </c>
      <c r="AH3" s="1">
        <f t="shared" si="1"/>
        <v>7.7216758837484425E-2</v>
      </c>
      <c r="AI3" s="1">
        <f t="shared" si="1"/>
        <v>9.8753057036802872E-2</v>
      </c>
      <c r="AJ3" s="1">
        <f t="shared" si="1"/>
        <v>3.2701079638345745E-2</v>
      </c>
      <c r="AK3" s="1">
        <f t="shared" si="1"/>
        <v>6.5757430380285933E-2</v>
      </c>
      <c r="AL3" s="1">
        <f t="shared" si="1"/>
        <v>0.35144846041537148</v>
      </c>
      <c r="AM3" s="1">
        <f t="shared" si="1"/>
        <v>3.792429223494783E-2</v>
      </c>
      <c r="AN3" s="1">
        <f t="shared" si="1"/>
        <v>1.0965260379947874E-2</v>
      </c>
      <c r="AO3" s="1">
        <f t="shared" si="1"/>
        <v>5.3634176480090563E-2</v>
      </c>
      <c r="AP3" s="1">
        <f t="shared" si="1"/>
        <v>0.13941206636262043</v>
      </c>
      <c r="AQ3" s="1">
        <f t="shared" si="1"/>
        <v>0.14420603095790735</v>
      </c>
      <c r="AR3" s="1">
        <f t="shared" si="1"/>
        <v>5.9533427917997919E-3</v>
      </c>
      <c r="AS3" s="1">
        <f t="shared" si="1"/>
        <v>2.0997339304065599E-2</v>
      </c>
      <c r="AT3" s="1">
        <f t="shared" si="1"/>
        <v>5.0099905253605817E-2</v>
      </c>
      <c r="AV3" s="1">
        <f t="shared" ref="AV3:AV53" si="3">B3*C3</f>
        <v>0</v>
      </c>
      <c r="AW3" s="1">
        <f t="shared" ref="AW3:AW51" si="4">B3*D3</f>
        <v>0.56845506155719172</v>
      </c>
    </row>
    <row r="4" spans="1:49" x14ac:dyDescent="0.2">
      <c r="A4" s="1" t="s">
        <v>228</v>
      </c>
      <c r="B4" s="1">
        <f t="shared" si="0"/>
        <v>3.4784603358175863</v>
      </c>
      <c r="C4" s="1">
        <v>0</v>
      </c>
      <c r="D4" s="1">
        <v>1E-4</v>
      </c>
      <c r="F4" s="1">
        <v>8.3279799000000009E-3</v>
      </c>
      <c r="G4" s="1">
        <v>7.172026E-4</v>
      </c>
      <c r="H4" s="1">
        <v>6.359642E-4</v>
      </c>
      <c r="I4" s="1">
        <v>3.1343879999999998E-4</v>
      </c>
      <c r="J4" s="1">
        <v>2.0547407E-3</v>
      </c>
      <c r="K4" s="1">
        <v>7.3515950000000005E-4</v>
      </c>
      <c r="L4" s="1">
        <v>5.3737100000000003E-4</v>
      </c>
      <c r="M4" s="1">
        <v>5.5769049999999996E-4</v>
      </c>
      <c r="N4" s="1">
        <v>4.8587210000000002E-4</v>
      </c>
      <c r="O4" s="1">
        <v>0.43709106009999998</v>
      </c>
      <c r="P4" s="1">
        <v>0.120872222</v>
      </c>
      <c r="Q4" s="1">
        <v>6.3949090000000003E-4</v>
      </c>
      <c r="R4" s="1">
        <v>1.95499664E-2</v>
      </c>
      <c r="S4" s="1">
        <v>9.0175267999999999E-3</v>
      </c>
      <c r="T4" s="1">
        <v>7.2652540000000003E-4</v>
      </c>
      <c r="U4" s="1">
        <v>7.8761939999999996E-4</v>
      </c>
      <c r="V4" s="1">
        <v>5.7076664999999999E-3</v>
      </c>
      <c r="W4" s="1">
        <v>6.4534490000000004E-4</v>
      </c>
      <c r="X4" s="1">
        <v>1.6797264E-3</v>
      </c>
      <c r="Y4" s="1">
        <v>0.38891743179999999</v>
      </c>
      <c r="AA4" s="1">
        <f t="shared" si="2"/>
        <v>3.9875486718714936E-2</v>
      </c>
      <c r="AB4" s="1">
        <f t="shared" si="1"/>
        <v>5.1926559758029289E-3</v>
      </c>
      <c r="AC4" s="1">
        <f t="shared" si="1"/>
        <v>4.6809307284039559E-3</v>
      </c>
      <c r="AD4" s="1">
        <f t="shared" si="1"/>
        <v>2.5287949106396336E-3</v>
      </c>
      <c r="AE4" s="1">
        <f t="shared" si="1"/>
        <v>1.2713925100998346E-2</v>
      </c>
      <c r="AF4" s="1">
        <f t="shared" si="1"/>
        <v>5.3044868204666371E-3</v>
      </c>
      <c r="AG4" s="1">
        <f t="shared" si="1"/>
        <v>4.0457705138716446E-3</v>
      </c>
      <c r="AH4" s="1">
        <f t="shared" si="1"/>
        <v>4.1780534930670292E-3</v>
      </c>
      <c r="AI4" s="1">
        <f t="shared" si="1"/>
        <v>3.706992835406514E-3</v>
      </c>
      <c r="AJ4" s="1">
        <f t="shared" si="1"/>
        <v>0.36174256263347321</v>
      </c>
      <c r="AK4" s="1">
        <f t="shared" si="1"/>
        <v>0.2554055806183288</v>
      </c>
      <c r="AL4" s="1">
        <f t="shared" si="1"/>
        <v>4.7033520787139963E-3</v>
      </c>
      <c r="AM4" s="1">
        <f t="shared" si="1"/>
        <v>7.6924850245730772E-2</v>
      </c>
      <c r="AN4" s="1">
        <f t="shared" si="1"/>
        <v>4.2459792989342451E-2</v>
      </c>
      <c r="AO4" s="1">
        <f t="shared" si="1"/>
        <v>5.2507713347207255E-3</v>
      </c>
      <c r="AP4" s="1">
        <f t="shared" si="1"/>
        <v>5.628718560593742E-3</v>
      </c>
      <c r="AQ4" s="1">
        <f t="shared" si="1"/>
        <v>2.9485491262112886E-2</v>
      </c>
      <c r="AR4" s="1">
        <f t="shared" si="1"/>
        <v>4.7405265885133337E-3</v>
      </c>
      <c r="AS4" s="1">
        <f t="shared" si="1"/>
        <v>1.0731980853609992E-2</v>
      </c>
      <c r="AT4" s="1">
        <f t="shared" si="1"/>
        <v>0.36728903938552604</v>
      </c>
      <c r="AV4" s="1">
        <f t="shared" si="3"/>
        <v>0</v>
      </c>
      <c r="AW4" s="1">
        <f t="shared" si="4"/>
        <v>3.4784603358175865E-4</v>
      </c>
    </row>
    <row r="5" spans="1:49" x14ac:dyDescent="0.2">
      <c r="A5" s="1" t="s">
        <v>229</v>
      </c>
      <c r="B5" s="1">
        <f t="shared" si="0"/>
        <v>12.730191472029373</v>
      </c>
      <c r="C5" s="1">
        <v>9.0700000000000003E-2</v>
      </c>
      <c r="D5" s="1">
        <v>1.6999999999999999E-3</v>
      </c>
      <c r="F5" s="1">
        <v>0.207286835</v>
      </c>
      <c r="G5" s="1">
        <v>1.6685869900000001E-2</v>
      </c>
      <c r="H5" s="1">
        <v>1.29177658E-2</v>
      </c>
      <c r="I5" s="1">
        <v>2.0625574000000002E-3</v>
      </c>
      <c r="J5" s="1">
        <v>8.4998222600000006E-2</v>
      </c>
      <c r="K5" s="1">
        <v>1.51757635E-2</v>
      </c>
      <c r="L5" s="1">
        <v>6.5903656000000001E-3</v>
      </c>
      <c r="M5" s="1">
        <v>4.72047575E-2</v>
      </c>
      <c r="N5" s="1">
        <v>1.30289256E-2</v>
      </c>
      <c r="O5" s="1">
        <v>3.4569075499999997E-2</v>
      </c>
      <c r="P5" s="1">
        <v>0.1042722764</v>
      </c>
      <c r="Q5" s="1">
        <v>7.5861384999999998E-3</v>
      </c>
      <c r="R5" s="1">
        <v>4.9804230800000002E-2</v>
      </c>
      <c r="S5" s="1">
        <v>5.7290974699999997E-2</v>
      </c>
      <c r="T5" s="1">
        <v>6.4928360999999997E-3</v>
      </c>
      <c r="U5" s="1">
        <v>0.1183618036</v>
      </c>
      <c r="V5" s="1">
        <v>7.8033951399999996E-2</v>
      </c>
      <c r="W5" s="1">
        <v>1.28352368E-2</v>
      </c>
      <c r="X5" s="1">
        <v>3.2357692399999999E-2</v>
      </c>
      <c r="Y5" s="1">
        <v>9.2444720899999999E-2</v>
      </c>
      <c r="AA5" s="1">
        <f t="shared" si="2"/>
        <v>0.32619729449524509</v>
      </c>
      <c r="AB5" s="1">
        <f t="shared" si="1"/>
        <v>6.8298486398998409E-2</v>
      </c>
      <c r="AC5" s="1">
        <f t="shared" si="1"/>
        <v>5.6181323364131536E-2</v>
      </c>
      <c r="AD5" s="1">
        <f t="shared" si="1"/>
        <v>1.2754460208408511E-2</v>
      </c>
      <c r="AE5" s="1">
        <f t="shared" si="1"/>
        <v>0.20953123781733182</v>
      </c>
      <c r="AF5" s="1">
        <f t="shared" si="1"/>
        <v>6.3556941770085099E-2</v>
      </c>
      <c r="AG5" s="1">
        <f t="shared" si="1"/>
        <v>3.3097781228666877E-2</v>
      </c>
      <c r="AH5" s="1">
        <f t="shared" si="1"/>
        <v>0.14412842606467655</v>
      </c>
      <c r="AI5" s="1">
        <f t="shared" si="1"/>
        <v>5.6553137490174925E-2</v>
      </c>
      <c r="AJ5" s="1">
        <f t="shared" si="1"/>
        <v>0.11631787895460458</v>
      </c>
      <c r="AK5" s="1">
        <f t="shared" si="1"/>
        <v>0.23573352370373396</v>
      </c>
      <c r="AL5" s="1">
        <f t="shared" si="1"/>
        <v>3.7031223619413682E-2</v>
      </c>
      <c r="AM5" s="1">
        <f t="shared" si="1"/>
        <v>0.1493955270101156</v>
      </c>
      <c r="AN5" s="1">
        <f t="shared" si="1"/>
        <v>0.16382996889955753</v>
      </c>
      <c r="AO5" s="1">
        <f t="shared" si="1"/>
        <v>3.2704778049839546E-2</v>
      </c>
      <c r="AP5" s="1">
        <f t="shared" si="1"/>
        <v>0.25258517938639596</v>
      </c>
      <c r="AQ5" s="1">
        <f t="shared" si="1"/>
        <v>0.19903427608932384</v>
      </c>
      <c r="AR5" s="1">
        <f t="shared" si="1"/>
        <v>5.5904657027931515E-2</v>
      </c>
      <c r="AS5" s="1">
        <f t="shared" si="1"/>
        <v>0.11101612009395016</v>
      </c>
      <c r="AT5" s="1">
        <f t="shared" si="1"/>
        <v>0.22012423179142127</v>
      </c>
      <c r="AV5" s="1">
        <f t="shared" si="3"/>
        <v>1.1546283665130641</v>
      </c>
      <c r="AW5" s="1">
        <f t="shared" si="4"/>
        <v>2.1641325502449935E-2</v>
      </c>
    </row>
    <row r="6" spans="1:49" x14ac:dyDescent="0.2">
      <c r="A6" s="1" t="s">
        <v>230</v>
      </c>
      <c r="B6" s="1">
        <f t="shared" si="0"/>
        <v>10.002969940967267</v>
      </c>
      <c r="C6" s="1">
        <v>5.7700000000000001E-2</v>
      </c>
      <c r="D6" s="1">
        <v>5.0000000000000001E-4</v>
      </c>
      <c r="F6" s="1">
        <v>3.6418118300000003E-2</v>
      </c>
      <c r="G6" s="1">
        <v>7.6427099E-3</v>
      </c>
      <c r="H6" s="1">
        <v>5.2725526999999996E-3</v>
      </c>
      <c r="I6" s="1">
        <v>2.038995E-3</v>
      </c>
      <c r="J6" s="1">
        <v>1.7100994299999998E-2</v>
      </c>
      <c r="K6" s="1">
        <v>6.4088232000000002E-3</v>
      </c>
      <c r="L6" s="1">
        <v>4.2399368E-3</v>
      </c>
      <c r="M6" s="1">
        <v>5.3824238000000002E-3</v>
      </c>
      <c r="N6" s="1">
        <v>1.9859615600000002E-2</v>
      </c>
      <c r="O6" s="1">
        <v>0.1361523026</v>
      </c>
      <c r="P6" s="1">
        <v>0.1651892915</v>
      </c>
      <c r="Q6" s="1">
        <v>4.5481616000000004E-3</v>
      </c>
      <c r="R6" s="1">
        <v>3.8747905499999999E-2</v>
      </c>
      <c r="S6" s="1">
        <v>0.2025922657</v>
      </c>
      <c r="T6" s="1">
        <v>5.5053348E-3</v>
      </c>
      <c r="U6" s="1">
        <v>1.2111195E-2</v>
      </c>
      <c r="V6" s="1">
        <v>2.54621828E-2</v>
      </c>
      <c r="W6" s="1">
        <v>3.2758045800000003E-2</v>
      </c>
      <c r="X6" s="1">
        <v>0.1368025306</v>
      </c>
      <c r="Y6" s="1">
        <v>0.13576661470000001</v>
      </c>
      <c r="AA6" s="1">
        <f t="shared" si="2"/>
        <v>0.12064189525650357</v>
      </c>
      <c r="AB6" s="1">
        <f t="shared" si="1"/>
        <v>3.7250591284463452E-2</v>
      </c>
      <c r="AC6" s="1">
        <f t="shared" si="1"/>
        <v>2.7655807753431464E-2</v>
      </c>
      <c r="AD6" s="1">
        <f t="shared" si="1"/>
        <v>1.2632182134002775E-2</v>
      </c>
      <c r="AE6" s="1">
        <f t="shared" si="1"/>
        <v>6.9577424701048038E-2</v>
      </c>
      <c r="AF6" s="1">
        <f t="shared" si="1"/>
        <v>3.2365067385945523E-2</v>
      </c>
      <c r="AG6" s="1">
        <f t="shared" si="1"/>
        <v>2.3163652047084232E-2</v>
      </c>
      <c r="AH6" s="1">
        <f t="shared" si="1"/>
        <v>2.812110011912955E-2</v>
      </c>
      <c r="AI6" s="1">
        <f t="shared" si="1"/>
        <v>7.7831163654825689E-2</v>
      </c>
      <c r="AJ6" s="1">
        <f t="shared" si="1"/>
        <v>0.27148512461072316</v>
      </c>
      <c r="AK6" s="1">
        <f t="shared" si="1"/>
        <v>0.29745028508106119</v>
      </c>
      <c r="AL6" s="1">
        <f t="shared" si="1"/>
        <v>2.452838183054068E-2</v>
      </c>
      <c r="AM6" s="1">
        <f t="shared" si="1"/>
        <v>0.12595698628366239</v>
      </c>
      <c r="AN6" s="1">
        <f t="shared" si="1"/>
        <v>0.32345067999483018</v>
      </c>
      <c r="AO6" s="1">
        <f t="shared" si="1"/>
        <v>2.8638959143385368E-2</v>
      </c>
      <c r="AP6" s="1">
        <f t="shared" si="1"/>
        <v>5.3454273607249983E-2</v>
      </c>
      <c r="AQ6" s="1">
        <f t="shared" si="1"/>
        <v>9.3460494015832174E-2</v>
      </c>
      <c r="AR6" s="1">
        <f t="shared" si="1"/>
        <v>0.1119868739922369</v>
      </c>
      <c r="AS6" s="1">
        <f t="shared" si="1"/>
        <v>0.27212988879035416</v>
      </c>
      <c r="AT6" s="1">
        <f t="shared" si="1"/>
        <v>0.27110121131044518</v>
      </c>
      <c r="AV6" s="1">
        <f t="shared" si="3"/>
        <v>0.57717136559381133</v>
      </c>
      <c r="AW6" s="1">
        <f t="shared" si="4"/>
        <v>5.0014849704836332E-3</v>
      </c>
    </row>
    <row r="7" spans="1:49" x14ac:dyDescent="0.2">
      <c r="A7" s="1" t="s">
        <v>231</v>
      </c>
      <c r="B7" s="1">
        <f t="shared" si="0"/>
        <v>5.8593693449497932</v>
      </c>
      <c r="C7" s="1">
        <v>3.8E-3</v>
      </c>
      <c r="D7" s="1">
        <v>2.98E-2</v>
      </c>
      <c r="F7" s="1">
        <v>5.3548919600000001E-2</v>
      </c>
      <c r="G7" s="1">
        <v>9.9543365000000009E-3</v>
      </c>
      <c r="H7" s="1">
        <v>2.6907320799999999E-2</v>
      </c>
      <c r="I7" s="1">
        <v>0.30761507319999998</v>
      </c>
      <c r="J7" s="1">
        <v>7.1010210000000003E-4</v>
      </c>
      <c r="K7" s="1">
        <v>5.7498864099999998E-2</v>
      </c>
      <c r="L7" s="1">
        <v>0.40661733709999998</v>
      </c>
      <c r="M7" s="1">
        <v>2.0453767300000002E-2</v>
      </c>
      <c r="N7" s="1">
        <v>9.6286483000000006E-3</v>
      </c>
      <c r="O7" s="1">
        <v>2.5879708E-3</v>
      </c>
      <c r="P7" s="1">
        <v>4.9721458999999997E-3</v>
      </c>
      <c r="Q7" s="1">
        <v>2.80989086E-2</v>
      </c>
      <c r="R7" s="1">
        <v>2.5143457000000001E-3</v>
      </c>
      <c r="S7" s="1">
        <v>1.0618006000000001E-3</v>
      </c>
      <c r="T7" s="1">
        <v>1.24317994E-2</v>
      </c>
      <c r="U7" s="1">
        <v>2.4724601499999999E-2</v>
      </c>
      <c r="V7" s="1">
        <v>1.9110736699999999E-2</v>
      </c>
      <c r="W7" s="1">
        <v>6.3859669999999998E-4</v>
      </c>
      <c r="X7" s="1">
        <v>2.4132213999999998E-3</v>
      </c>
      <c r="Y7" s="1">
        <v>8.5115039E-3</v>
      </c>
      <c r="AA7" s="1">
        <f t="shared" si="2"/>
        <v>0.15674623717343739</v>
      </c>
      <c r="AB7" s="1">
        <f t="shared" si="1"/>
        <v>4.588697275427564E-2</v>
      </c>
      <c r="AC7" s="1">
        <f t="shared" si="1"/>
        <v>9.7279567395514466E-2</v>
      </c>
      <c r="AD7" s="1">
        <f t="shared" si="1"/>
        <v>0.36264926777528173</v>
      </c>
      <c r="AE7" s="1">
        <f t="shared" si="1"/>
        <v>5.148312510163274E-3</v>
      </c>
      <c r="AF7" s="1">
        <f t="shared" si="1"/>
        <v>0.16421618583486386</v>
      </c>
      <c r="AG7" s="1">
        <f t="shared" si="1"/>
        <v>0.36590792323520882</v>
      </c>
      <c r="AH7" s="1">
        <f t="shared" si="1"/>
        <v>7.9556731800853056E-2</v>
      </c>
      <c r="AI7" s="1">
        <f t="shared" si="1"/>
        <v>4.4705933707024005E-2</v>
      </c>
      <c r="AJ7" s="1">
        <f t="shared" si="1"/>
        <v>1.5416234566499055E-2</v>
      </c>
      <c r="AK7" s="1">
        <f t="shared" si="1"/>
        <v>2.6371783341418438E-2</v>
      </c>
      <c r="AL7" s="1">
        <f t="shared" si="1"/>
        <v>0.10036999115786144</v>
      </c>
      <c r="AM7" s="1">
        <f t="shared" si="1"/>
        <v>1.5050226339405455E-2</v>
      </c>
      <c r="AN7" s="1">
        <f t="shared" si="1"/>
        <v>7.2709866098133015E-3</v>
      </c>
      <c r="AO7" s="1">
        <f t="shared" si="1"/>
        <v>5.4544490295551917E-2</v>
      </c>
      <c r="AP7" s="1">
        <f t="shared" si="1"/>
        <v>9.1479950496967471E-2</v>
      </c>
      <c r="AQ7" s="1">
        <f t="shared" si="1"/>
        <v>7.5630835489261264E-2</v>
      </c>
      <c r="AR7" s="1">
        <f t="shared" si="1"/>
        <v>4.6976689569536989E-3</v>
      </c>
      <c r="AS7" s="1">
        <f t="shared" si="1"/>
        <v>1.4543985222084449E-2</v>
      </c>
      <c r="AT7" s="1">
        <f t="shared" si="1"/>
        <v>4.0568692819265929E-2</v>
      </c>
      <c r="AV7" s="1">
        <f t="shared" si="3"/>
        <v>2.2265603510809213E-2</v>
      </c>
      <c r="AW7" s="1">
        <f t="shared" si="4"/>
        <v>0.17460920647950384</v>
      </c>
    </row>
    <row r="8" spans="1:49" x14ac:dyDescent="0.2">
      <c r="A8" s="1" t="s">
        <v>232</v>
      </c>
      <c r="B8" s="1">
        <f t="shared" si="0"/>
        <v>5.3651264553242566</v>
      </c>
      <c r="C8" s="1">
        <v>6.4999999999999997E-3</v>
      </c>
      <c r="D8" s="1">
        <v>5.9999999999999995E-4</v>
      </c>
      <c r="F8" s="1">
        <v>7.4733728999999997E-3</v>
      </c>
      <c r="G8" s="1">
        <v>2.5226602E-3</v>
      </c>
      <c r="H8" s="1">
        <v>3.3967505000000002E-3</v>
      </c>
      <c r="I8" s="1">
        <v>5.5740070000000002E-4</v>
      </c>
      <c r="J8" s="1">
        <v>8.1158285999999996E-3</v>
      </c>
      <c r="K8" s="1">
        <v>3.7658904000000002E-3</v>
      </c>
      <c r="L8" s="1">
        <v>1.3610444E-3</v>
      </c>
      <c r="M8" s="1">
        <v>2.2017758999999999E-3</v>
      </c>
      <c r="N8" s="1">
        <v>1.15142679E-2</v>
      </c>
      <c r="O8" s="1">
        <v>1.95730439E-2</v>
      </c>
      <c r="P8" s="1">
        <v>0.12688784880000001</v>
      </c>
      <c r="Q8" s="1">
        <v>1.8497296E-3</v>
      </c>
      <c r="R8" s="1">
        <v>2.6914167999999999E-2</v>
      </c>
      <c r="S8" s="1">
        <v>0.38219859410000001</v>
      </c>
      <c r="T8" s="1">
        <v>1.9970421000000001E-3</v>
      </c>
      <c r="U8" s="1">
        <v>5.7127938999999997E-3</v>
      </c>
      <c r="V8" s="1">
        <v>3.9692336999999998E-3</v>
      </c>
      <c r="W8" s="1">
        <v>5.5357599799999997E-2</v>
      </c>
      <c r="X8" s="1">
        <v>0.31840993940000001</v>
      </c>
      <c r="Y8" s="1">
        <v>1.6221015299999999E-2</v>
      </c>
      <c r="AA8" s="1">
        <f t="shared" si="2"/>
        <v>3.6592689249061706E-2</v>
      </c>
      <c r="AB8" s="1">
        <f t="shared" si="1"/>
        <v>1.5091666564653309E-2</v>
      </c>
      <c r="AC8" s="1">
        <f t="shared" si="1"/>
        <v>1.9310309335184222E-2</v>
      </c>
      <c r="AD8" s="1">
        <f t="shared" si="1"/>
        <v>4.1761721212403864E-3</v>
      </c>
      <c r="AE8" s="1">
        <f t="shared" si="1"/>
        <v>3.9069103620232123E-2</v>
      </c>
      <c r="AF8" s="1">
        <f t="shared" si="1"/>
        <v>2.1020337641880413E-2</v>
      </c>
      <c r="AG8" s="1">
        <f t="shared" si="1"/>
        <v>8.9822165094351637E-3</v>
      </c>
      <c r="AH8" s="1">
        <f t="shared" si="1"/>
        <v>1.3471546065548312E-2</v>
      </c>
      <c r="AI8" s="1">
        <f t="shared" si="1"/>
        <v>5.1401630052487227E-2</v>
      </c>
      <c r="AJ8" s="1">
        <f t="shared" si="1"/>
        <v>7.6992564055262572E-2</v>
      </c>
      <c r="AK8" s="1">
        <f t="shared" si="1"/>
        <v>0.26195383046757553</v>
      </c>
      <c r="AL8" s="1">
        <f t="shared" si="1"/>
        <v>1.1639822703207308E-2</v>
      </c>
      <c r="AM8" s="1">
        <f t="shared" si="1"/>
        <v>9.7297474396006431E-2</v>
      </c>
      <c r="AN8" s="1">
        <f t="shared" si="1"/>
        <v>0.36760431235763541</v>
      </c>
      <c r="AO8" s="1">
        <f t="shared" si="1"/>
        <v>1.2413789719177861E-2</v>
      </c>
      <c r="AP8" s="1">
        <f t="shared" si="1"/>
        <v>2.950684942617246E-2</v>
      </c>
      <c r="AQ8" s="1">
        <f t="shared" si="1"/>
        <v>2.1946616423230349E-2</v>
      </c>
      <c r="AR8" s="1">
        <f t="shared" si="1"/>
        <v>0.16020164570442738</v>
      </c>
      <c r="AS8" s="1">
        <f t="shared" si="1"/>
        <v>0.36439330464342834</v>
      </c>
      <c r="AT8" s="1">
        <f t="shared" si="1"/>
        <v>6.6854065172943636E-2</v>
      </c>
      <c r="AV8" s="1">
        <f t="shared" si="3"/>
        <v>3.4873321959607663E-2</v>
      </c>
      <c r="AW8" s="1">
        <f t="shared" si="4"/>
        <v>3.2190758731945536E-3</v>
      </c>
    </row>
    <row r="9" spans="1:49" x14ac:dyDescent="0.2">
      <c r="A9" s="1" t="s">
        <v>233</v>
      </c>
      <c r="B9" s="1">
        <f t="shared" si="0"/>
        <v>6.6929905920731061</v>
      </c>
      <c r="C9" s="1">
        <v>6.8999999999999999E-3</v>
      </c>
      <c r="D9" s="1">
        <v>2.9999999999999997E-4</v>
      </c>
      <c r="F9" s="1">
        <v>0.2615592974</v>
      </c>
      <c r="G9" s="1">
        <v>2.7098854000000001E-3</v>
      </c>
      <c r="H9" s="1">
        <v>1.24908261E-2</v>
      </c>
      <c r="I9" s="1">
        <v>2.0153851999999998E-3</v>
      </c>
      <c r="J9" s="1">
        <v>0.27402285269999999</v>
      </c>
      <c r="K9" s="1">
        <v>1.7043893E-3</v>
      </c>
      <c r="L9" s="1">
        <v>7.6678029999999999E-4</v>
      </c>
      <c r="M9" s="1">
        <v>4.6349803000000002E-2</v>
      </c>
      <c r="N9" s="1">
        <v>1.9474360999999999E-3</v>
      </c>
      <c r="O9" s="1">
        <v>8.2858275000000006E-3</v>
      </c>
      <c r="P9" s="1">
        <v>1.4704871099999999E-2</v>
      </c>
      <c r="Q9" s="1">
        <v>1.0787234999999999E-3</v>
      </c>
      <c r="R9" s="1">
        <v>6.3051367999999997E-3</v>
      </c>
      <c r="S9" s="1">
        <v>6.2080861999999999E-3</v>
      </c>
      <c r="T9" s="1">
        <v>3.9442436999999999E-3</v>
      </c>
      <c r="U9" s="1">
        <v>0.19400426479999999</v>
      </c>
      <c r="V9" s="1">
        <v>9.6369948900000002E-2</v>
      </c>
      <c r="W9" s="1">
        <v>1.6185482999999999E-3</v>
      </c>
      <c r="X9" s="1">
        <v>4.8431385999999996E-3</v>
      </c>
      <c r="Y9" s="1">
        <v>5.9070554999999997E-2</v>
      </c>
      <c r="AA9" s="1">
        <f t="shared" si="2"/>
        <v>0.35077567304228185</v>
      </c>
      <c r="AB9" s="1">
        <f t="shared" si="1"/>
        <v>1.6017723224620792E-2</v>
      </c>
      <c r="AC9" s="1">
        <f t="shared" si="1"/>
        <v>5.4744303192038178E-2</v>
      </c>
      <c r="AD9" s="1">
        <f t="shared" si="1"/>
        <v>1.2509384960423855E-2</v>
      </c>
      <c r="AE9" s="1">
        <f t="shared" si="1"/>
        <v>0.35473457736418446</v>
      </c>
      <c r="AF9" s="1">
        <f t="shared" si="1"/>
        <v>1.0864712109540924E-2</v>
      </c>
      <c r="AG9" s="1">
        <f t="shared" si="1"/>
        <v>5.500352976522075E-3</v>
      </c>
      <c r="AH9" s="1">
        <f t="shared" si="1"/>
        <v>0.14236519220345806</v>
      </c>
      <c r="AI9" s="1">
        <f t="shared" si="1"/>
        <v>1.2154419185187835E-2</v>
      </c>
      <c r="AJ9" s="1">
        <f t="shared" si="1"/>
        <v>3.9715700905404487E-2</v>
      </c>
      <c r="AK9" s="1">
        <f t="shared" si="1"/>
        <v>6.2048328128242326E-2</v>
      </c>
      <c r="AL9" s="1">
        <f t="shared" si="1"/>
        <v>7.3698140133556514E-3</v>
      </c>
      <c r="AM9" s="1">
        <f t="shared" si="1"/>
        <v>3.1944285895528807E-2</v>
      </c>
      <c r="AN9" s="1">
        <f t="shared" si="1"/>
        <v>3.1548889468399878E-2</v>
      </c>
      <c r="AO9" s="1">
        <f t="shared" si="1"/>
        <v>2.1833353326206045E-2</v>
      </c>
      <c r="AP9" s="1">
        <f t="shared" si="1"/>
        <v>0.31814277025060866</v>
      </c>
      <c r="AQ9" s="1">
        <f t="shared" si="1"/>
        <v>0.225463360465646</v>
      </c>
      <c r="AR9" s="1">
        <f t="shared" si="1"/>
        <v>1.040115658924104E-2</v>
      </c>
      <c r="AS9" s="1">
        <f t="shared" si="1"/>
        <v>2.5814860060697782E-2</v>
      </c>
      <c r="AT9" s="1">
        <f t="shared" si="1"/>
        <v>0.16711194111915992</v>
      </c>
      <c r="AV9" s="1">
        <f t="shared" si="3"/>
        <v>4.6181635085304429E-2</v>
      </c>
      <c r="AW9" s="1">
        <f t="shared" si="4"/>
        <v>2.0078971776219317E-3</v>
      </c>
    </row>
    <row r="10" spans="1:49" x14ac:dyDescent="0.2">
      <c r="A10" s="1" t="s">
        <v>234</v>
      </c>
      <c r="B10" s="1">
        <f t="shared" si="0"/>
        <v>13.825936286890306</v>
      </c>
      <c r="C10" s="1">
        <v>3.8E-3</v>
      </c>
      <c r="D10" s="1">
        <v>4.7199999999999999E-2</v>
      </c>
      <c r="F10" s="1">
        <v>0.1190557043</v>
      </c>
      <c r="G10" s="1">
        <v>9.5632025100000004E-2</v>
      </c>
      <c r="H10" s="1">
        <v>2.1599529700000002E-2</v>
      </c>
      <c r="I10" s="1">
        <v>3.7832334099999997E-2</v>
      </c>
      <c r="J10" s="1">
        <v>4.1536087999999999E-3</v>
      </c>
      <c r="K10" s="1">
        <v>0.11513481740000001</v>
      </c>
      <c r="L10" s="1">
        <v>0.1337084452</v>
      </c>
      <c r="M10" s="1">
        <v>1.7937522000000001E-2</v>
      </c>
      <c r="N10" s="1">
        <v>2.16767047E-2</v>
      </c>
      <c r="O10" s="1">
        <v>3.3622877000000002E-2</v>
      </c>
      <c r="P10" s="1">
        <v>5.5740219399999999E-2</v>
      </c>
      <c r="Q10" s="1">
        <v>0.1132452331</v>
      </c>
      <c r="R10" s="1">
        <v>1.7840732500000001E-2</v>
      </c>
      <c r="S10" s="1">
        <v>6.3405926999999997E-3</v>
      </c>
      <c r="T10" s="1">
        <v>1.4760694600000001E-2</v>
      </c>
      <c r="U10" s="1">
        <v>4.7866692500000002E-2</v>
      </c>
      <c r="V10" s="1">
        <v>7.1209103499999996E-2</v>
      </c>
      <c r="W10" s="1">
        <v>2.2867237999999999E-3</v>
      </c>
      <c r="X10" s="1">
        <v>7.572863E-3</v>
      </c>
      <c r="Y10" s="1">
        <v>6.2783576600000002E-2</v>
      </c>
      <c r="AA10" s="1">
        <f t="shared" si="2"/>
        <v>0.25337003912654082</v>
      </c>
      <c r="AB10" s="1">
        <f t="shared" si="1"/>
        <v>0.22447203417275979</v>
      </c>
      <c r="AC10" s="1">
        <f t="shared" si="1"/>
        <v>8.2836005093945786E-2</v>
      </c>
      <c r="AD10" s="1">
        <f t="shared" si="1"/>
        <v>0.12388542614514569</v>
      </c>
      <c r="AE10" s="1">
        <f t="shared" si="1"/>
        <v>2.2777467445929001E-2</v>
      </c>
      <c r="AF10" s="1">
        <f t="shared" si="1"/>
        <v>0.24888135212094223</v>
      </c>
      <c r="AG10" s="1">
        <f t="shared" si="1"/>
        <v>0.26903391107453378</v>
      </c>
      <c r="AH10" s="1">
        <f t="shared" si="1"/>
        <v>7.2124274735675759E-2</v>
      </c>
      <c r="AI10" s="1">
        <f t="shared" si="1"/>
        <v>8.305466497239089E-2</v>
      </c>
      <c r="AJ10" s="1">
        <f t="shared" si="1"/>
        <v>0.11406724364203373</v>
      </c>
      <c r="AK10" s="1">
        <f t="shared" si="1"/>
        <v>0.16092498552111575</v>
      </c>
      <c r="AL10" s="1">
        <f t="shared" si="1"/>
        <v>0.24667072227121939</v>
      </c>
      <c r="AM10" s="1">
        <f t="shared" si="1"/>
        <v>7.1831625547265493E-2</v>
      </c>
      <c r="AN10" s="1">
        <f t="shared" si="1"/>
        <v>3.2088363930583369E-2</v>
      </c>
      <c r="AO10" s="1">
        <f t="shared" si="1"/>
        <v>6.2227950329065043E-2</v>
      </c>
      <c r="AP10" s="1">
        <f t="shared" si="1"/>
        <v>0.14548293162443315</v>
      </c>
      <c r="AQ10" s="1">
        <f t="shared" si="1"/>
        <v>0.18814403694652776</v>
      </c>
      <c r="AR10" s="1">
        <f t="shared" si="1"/>
        <v>1.3904733095587925E-2</v>
      </c>
      <c r="AS10" s="1">
        <f t="shared" si="1"/>
        <v>3.697968403858478E-2</v>
      </c>
      <c r="AT10" s="1">
        <f t="shared" si="1"/>
        <v>0.17378881746830258</v>
      </c>
      <c r="AV10" s="1">
        <f t="shared" si="3"/>
        <v>5.2538557890183163E-2</v>
      </c>
      <c r="AW10" s="1">
        <f t="shared" si="4"/>
        <v>0.65258419274122237</v>
      </c>
    </row>
    <row r="11" spans="1:49" x14ac:dyDescent="0.2">
      <c r="A11" s="1" t="s">
        <v>235</v>
      </c>
      <c r="B11" s="1">
        <f t="shared" si="0"/>
        <v>12.797261639075609</v>
      </c>
      <c r="C11" s="1">
        <v>2.8299999999999999E-2</v>
      </c>
      <c r="D11" s="1">
        <v>4.1000000000000003E-3</v>
      </c>
      <c r="F11" s="1">
        <v>5.0501034399999999E-2</v>
      </c>
      <c r="G11" s="1">
        <v>2.8138113400000001E-2</v>
      </c>
      <c r="H11" s="1">
        <v>3.4187219099999999E-2</v>
      </c>
      <c r="I11" s="1">
        <v>1.78157543E-2</v>
      </c>
      <c r="J11" s="1">
        <v>1.83140005E-2</v>
      </c>
      <c r="K11" s="1">
        <v>2.71729546E-2</v>
      </c>
      <c r="L11" s="1">
        <v>2.1201866100000001E-2</v>
      </c>
      <c r="M11" s="1">
        <v>1.76052654E-2</v>
      </c>
      <c r="N11" s="1">
        <v>0.1190104107</v>
      </c>
      <c r="O11" s="1">
        <v>1.61645217E-2</v>
      </c>
      <c r="P11" s="1">
        <v>5.6123253099999999E-2</v>
      </c>
      <c r="Q11" s="1">
        <v>2.0390884799999998E-2</v>
      </c>
      <c r="R11" s="1">
        <v>1.46521042E-2</v>
      </c>
      <c r="S11" s="1">
        <v>0.15534841320000001</v>
      </c>
      <c r="T11" s="1">
        <v>1.352516E-2</v>
      </c>
      <c r="U11" s="1">
        <v>4.7895965200000001E-2</v>
      </c>
      <c r="V11" s="1">
        <v>2.9296320800000001E-2</v>
      </c>
      <c r="W11" s="1">
        <v>3.76058633E-2</v>
      </c>
      <c r="X11" s="1">
        <v>0.24772838</v>
      </c>
      <c r="Y11" s="1">
        <v>2.7322515299999999E-2</v>
      </c>
      <c r="AA11" s="1">
        <f t="shared" si="2"/>
        <v>0.15078404218863928</v>
      </c>
      <c r="AB11" s="1">
        <f t="shared" si="1"/>
        <v>0.10047079952827845</v>
      </c>
      <c r="AC11" s="1">
        <f t="shared" si="1"/>
        <v>0.11541274971885751</v>
      </c>
      <c r="AD11" s="1">
        <f t="shared" si="1"/>
        <v>7.1756017248915699E-2</v>
      </c>
      <c r="AE11" s="1">
        <f t="shared" si="1"/>
        <v>7.3257640315452607E-2</v>
      </c>
      <c r="AF11" s="1">
        <f t="shared" si="1"/>
        <v>9.7972987683910551E-2</v>
      </c>
      <c r="AG11" s="1">
        <f t="shared" si="1"/>
        <v>8.1704912171241387E-2</v>
      </c>
      <c r="AH11" s="1">
        <f t="shared" si="1"/>
        <v>7.1117477506328949E-2</v>
      </c>
      <c r="AI11" s="1">
        <f t="shared" si="1"/>
        <v>0.25331893191015936</v>
      </c>
      <c r="AJ11" s="1">
        <f t="shared" si="1"/>
        <v>6.6677624868032581E-2</v>
      </c>
      <c r="AK11" s="1">
        <f t="shared" si="1"/>
        <v>0.16164647748208924</v>
      </c>
      <c r="AL11" s="1">
        <f t="shared" si="1"/>
        <v>7.9374930509955061E-2</v>
      </c>
      <c r="AM11" s="1">
        <f t="shared" si="1"/>
        <v>6.1878346270751033E-2</v>
      </c>
      <c r="AN11" s="1">
        <f t="shared" si="1"/>
        <v>0.28927192786412975</v>
      </c>
      <c r="AO11" s="1">
        <f t="shared" si="1"/>
        <v>5.8201517532252021E-2</v>
      </c>
      <c r="AP11" s="1">
        <f t="shared" si="1"/>
        <v>0.14554261952797581</v>
      </c>
      <c r="AQ11" s="1">
        <f t="shared" si="1"/>
        <v>0.10342460623046042</v>
      </c>
      <c r="AR11" s="1">
        <f t="shared" si="1"/>
        <v>0.12336961846638871</v>
      </c>
      <c r="AS11" s="1">
        <f t="shared" si="1"/>
        <v>0.34568572436666972</v>
      </c>
      <c r="AT11" s="1">
        <f t="shared" si="1"/>
        <v>9.8362262200626618E-2</v>
      </c>
      <c r="AV11" s="1">
        <f t="shared" si="3"/>
        <v>0.36216250438583975</v>
      </c>
      <c r="AW11" s="1">
        <f t="shared" si="4"/>
        <v>5.246877272021E-2</v>
      </c>
    </row>
    <row r="12" spans="1:49" x14ac:dyDescent="0.2">
      <c r="A12" s="1" t="s">
        <v>236</v>
      </c>
      <c r="B12" s="1">
        <f t="shared" si="0"/>
        <v>10.246679615270949</v>
      </c>
      <c r="C12" s="1">
        <v>4.0000000000000002E-4</v>
      </c>
      <c r="D12" s="1">
        <v>6.13E-2</v>
      </c>
      <c r="F12" s="1">
        <v>0.123944691</v>
      </c>
      <c r="G12" s="1">
        <v>3.5552586999999997E-2</v>
      </c>
      <c r="H12" s="1">
        <v>4.09769096E-2</v>
      </c>
      <c r="I12" s="1">
        <v>0.1479953346</v>
      </c>
      <c r="J12" s="1">
        <v>1.1563976E-3</v>
      </c>
      <c r="K12" s="1">
        <v>9.0886931200000007E-2</v>
      </c>
      <c r="L12" s="1">
        <v>0.2700270273</v>
      </c>
      <c r="M12" s="1">
        <v>2.8358970899999999E-2</v>
      </c>
      <c r="N12" s="1">
        <v>1.2676020099999999E-2</v>
      </c>
      <c r="O12" s="1">
        <v>6.4825033000000002E-3</v>
      </c>
      <c r="P12" s="1">
        <v>1.2210130200000001E-2</v>
      </c>
      <c r="Q12" s="1">
        <v>7.8743382299999998E-2</v>
      </c>
      <c r="R12" s="1">
        <v>4.2467440000000002E-3</v>
      </c>
      <c r="S12" s="1">
        <v>1.6540857E-3</v>
      </c>
      <c r="T12" s="1">
        <v>2.057175E-2</v>
      </c>
      <c r="U12" s="1">
        <v>5.5294024499999997E-2</v>
      </c>
      <c r="V12" s="1">
        <v>4.7423996500000003E-2</v>
      </c>
      <c r="W12" s="1">
        <v>8.596621E-4</v>
      </c>
      <c r="X12" s="1">
        <v>2.7823208999999999E-3</v>
      </c>
      <c r="Y12" s="1">
        <v>1.8156531300000001E-2</v>
      </c>
      <c r="AA12" s="1">
        <f t="shared" si="2"/>
        <v>0.25878658103829077</v>
      </c>
      <c r="AB12" s="1">
        <f t="shared" si="1"/>
        <v>0.11862982285974996</v>
      </c>
      <c r="AC12" s="1">
        <f t="shared" si="1"/>
        <v>0.13091084063209391</v>
      </c>
      <c r="AD12" s="1">
        <f t="shared" si="1"/>
        <v>0.28275611665139633</v>
      </c>
      <c r="AE12" s="1">
        <f t="shared" si="1"/>
        <v>7.8200758888344515E-3</v>
      </c>
      <c r="AF12" s="1">
        <f t="shared" si="1"/>
        <v>0.2179594996917123</v>
      </c>
      <c r="AG12" s="1">
        <f t="shared" si="1"/>
        <v>0.35352835548736877</v>
      </c>
      <c r="AH12" s="1">
        <f t="shared" si="1"/>
        <v>0.10103767800172611</v>
      </c>
      <c r="AI12" s="1">
        <f t="shared" si="1"/>
        <v>5.5369404053442581E-2</v>
      </c>
      <c r="AJ12" s="1">
        <f t="shared" si="1"/>
        <v>3.2663055732915801E-2</v>
      </c>
      <c r="AK12" s="1">
        <f t="shared" si="1"/>
        <v>5.3791598283799411E-2</v>
      </c>
      <c r="AL12" s="1">
        <f t="shared" si="1"/>
        <v>0.2001311125401001</v>
      </c>
      <c r="AM12" s="1">
        <f t="shared" si="1"/>
        <v>2.3194028527656611E-2</v>
      </c>
      <c r="AN12" s="1">
        <f t="shared" si="1"/>
        <v>1.0593603229116472E-2</v>
      </c>
      <c r="AO12" s="1">
        <f t="shared" si="1"/>
        <v>7.9897313592594249E-2</v>
      </c>
      <c r="AP12" s="1">
        <f t="shared" si="1"/>
        <v>0.16008120129608702</v>
      </c>
      <c r="AQ12" s="1">
        <f t="shared" si="1"/>
        <v>0.14457807253141294</v>
      </c>
      <c r="AR12" s="1">
        <f t="shared" si="1"/>
        <v>6.0683299651428414E-3</v>
      </c>
      <c r="AS12" s="1">
        <f t="shared" si="1"/>
        <v>1.6372483430886861E-2</v>
      </c>
      <c r="AT12" s="1">
        <f t="shared" si="1"/>
        <v>7.2784539696636855E-2</v>
      </c>
      <c r="AV12" s="1">
        <f t="shared" si="3"/>
        <v>4.0986718461083795E-3</v>
      </c>
      <c r="AW12" s="1">
        <f t="shared" si="4"/>
        <v>0.62812146041610917</v>
      </c>
    </row>
    <row r="13" spans="1:49" x14ac:dyDescent="0.2">
      <c r="A13" s="1" t="s">
        <v>237</v>
      </c>
      <c r="B13" s="1">
        <f t="shared" si="0"/>
        <v>4.763749158423666</v>
      </c>
      <c r="C13" s="1">
        <v>2.0000000000000001E-4</v>
      </c>
      <c r="D13" s="1">
        <v>1E-4</v>
      </c>
      <c r="F13" s="1">
        <v>1.6054206299999998E-2</v>
      </c>
      <c r="G13" s="1">
        <v>2.7359185000000001E-3</v>
      </c>
      <c r="H13" s="1">
        <v>1.4708079000000001E-3</v>
      </c>
      <c r="I13" s="1">
        <v>7.0049000000000001E-4</v>
      </c>
      <c r="J13" s="1">
        <v>3.4820151999999998E-3</v>
      </c>
      <c r="K13" s="1">
        <v>6.1470051000000001E-3</v>
      </c>
      <c r="L13" s="1">
        <v>1.6359686E-3</v>
      </c>
      <c r="M13" s="1">
        <v>2.2137926999999998E-3</v>
      </c>
      <c r="N13" s="1">
        <v>1.3207229E-3</v>
      </c>
      <c r="O13" s="1">
        <v>0.16400351169999999</v>
      </c>
      <c r="P13" s="1">
        <v>0.46160435059999999</v>
      </c>
      <c r="Q13" s="1">
        <v>2.1342205000000002E-3</v>
      </c>
      <c r="R13" s="1">
        <v>0.21740995020000001</v>
      </c>
      <c r="S13" s="1">
        <v>1.4375169300000001E-2</v>
      </c>
      <c r="T13" s="1">
        <v>1.3694258999999999E-3</v>
      </c>
      <c r="U13" s="1">
        <v>3.7614382999999999E-3</v>
      </c>
      <c r="V13" s="1">
        <v>1.7265140799999999E-2</v>
      </c>
      <c r="W13" s="1">
        <v>1.1454338E-3</v>
      </c>
      <c r="X13" s="1">
        <v>1.9438535999999999E-3</v>
      </c>
      <c r="Y13" s="1">
        <v>7.9226577899999998E-2</v>
      </c>
      <c r="AA13" s="1">
        <f t="shared" si="2"/>
        <v>6.6332518967729709E-2</v>
      </c>
      <c r="AB13" s="1">
        <f t="shared" si="1"/>
        <v>1.6145443198187306E-2</v>
      </c>
      <c r="AC13" s="1">
        <f t="shared" si="1"/>
        <v>9.5925259309708223E-3</v>
      </c>
      <c r="AD13" s="1">
        <f t="shared" si="1"/>
        <v>5.0881705553938424E-3</v>
      </c>
      <c r="AE13" s="1">
        <f t="shared" si="1"/>
        <v>1.9708707694072115E-2</v>
      </c>
      <c r="AF13" s="1">
        <f t="shared" si="1"/>
        <v>3.129926088927161E-2</v>
      </c>
      <c r="AG13" s="1">
        <f t="shared" si="1"/>
        <v>1.0495589655717372E-2</v>
      </c>
      <c r="AH13" s="1">
        <f t="shared" si="1"/>
        <v>1.3533021215394674E-2</v>
      </c>
      <c r="AI13" s="1">
        <f t="shared" si="1"/>
        <v>8.7558328943429676E-3</v>
      </c>
      <c r="AJ13" s="1">
        <f t="shared" si="1"/>
        <v>0.29649660861558313</v>
      </c>
      <c r="AK13" s="1">
        <f t="shared" si="1"/>
        <v>0.35684192248403912</v>
      </c>
      <c r="AL13" s="1">
        <f t="shared" si="1"/>
        <v>1.3124717217157784E-2</v>
      </c>
      <c r="AM13" s="1">
        <f t="shared" si="1"/>
        <v>0.3317611782934678</v>
      </c>
      <c r="AN13" s="1">
        <f t="shared" si="1"/>
        <v>6.0983103866209594E-2</v>
      </c>
      <c r="AO13" s="1">
        <f t="shared" si="1"/>
        <v>9.029122988859337E-3</v>
      </c>
      <c r="AP13" s="1">
        <f t="shared" si="1"/>
        <v>2.0999936506714452E-2</v>
      </c>
      <c r="AQ13" s="1">
        <f t="shared" si="1"/>
        <v>7.0080342431678003E-2</v>
      </c>
      <c r="AR13" s="1">
        <f t="shared" si="1"/>
        <v>7.7568454486055712E-3</v>
      </c>
      <c r="AS13" s="1">
        <f t="shared" si="1"/>
        <v>1.2135639139981511E-2</v>
      </c>
      <c r="AT13" s="1">
        <f t="shared" si="1"/>
        <v>0.20087450854996694</v>
      </c>
      <c r="AV13" s="1">
        <f t="shared" si="3"/>
        <v>9.5274983168473326E-4</v>
      </c>
      <c r="AW13" s="1">
        <f t="shared" si="4"/>
        <v>4.7637491584236663E-4</v>
      </c>
    </row>
    <row r="14" spans="1:49" x14ac:dyDescent="0.2">
      <c r="A14" s="1" t="s">
        <v>238</v>
      </c>
      <c r="B14" s="1">
        <f t="shared" si="0"/>
        <v>10.650759712663131</v>
      </c>
      <c r="C14" s="1">
        <v>1.8100000000000002E-2</v>
      </c>
      <c r="D14" s="1">
        <v>2E-3</v>
      </c>
      <c r="F14" s="1">
        <v>0.15481924010000001</v>
      </c>
      <c r="G14" s="1">
        <v>1.3132455899999999E-2</v>
      </c>
      <c r="H14" s="1">
        <v>2.8058410200000002E-2</v>
      </c>
      <c r="I14" s="1">
        <v>9.530162E-3</v>
      </c>
      <c r="J14" s="1">
        <v>1.6626741600000002E-2</v>
      </c>
      <c r="K14" s="1">
        <v>1.7522895E-2</v>
      </c>
      <c r="L14" s="1">
        <v>1.7096913299999999E-2</v>
      </c>
      <c r="M14" s="1">
        <v>1.7961671799999999E-2</v>
      </c>
      <c r="N14" s="1">
        <v>7.8385586E-3</v>
      </c>
      <c r="O14" s="1">
        <v>8.6518120800000001E-2</v>
      </c>
      <c r="P14" s="1">
        <v>5.2336990999999999E-2</v>
      </c>
      <c r="Q14" s="1">
        <v>1.3280218200000001E-2</v>
      </c>
      <c r="R14" s="1">
        <v>3.2634821000000001E-2</v>
      </c>
      <c r="S14" s="1">
        <v>8.3511229000000006E-3</v>
      </c>
      <c r="T14" s="1">
        <v>1.4559441399999999E-2</v>
      </c>
      <c r="U14" s="1">
        <v>0.1096327081</v>
      </c>
      <c r="V14" s="1">
        <v>0.22181086019999999</v>
      </c>
      <c r="W14" s="1">
        <v>1.5829971999999999E-3</v>
      </c>
      <c r="X14" s="1">
        <v>6.2173360000000004E-3</v>
      </c>
      <c r="Y14" s="1">
        <v>0.17048833469999999</v>
      </c>
      <c r="AA14" s="1">
        <f t="shared" si="2"/>
        <v>0.28881483344463393</v>
      </c>
      <c r="AB14" s="1">
        <f t="shared" si="1"/>
        <v>5.6898578835840992E-2</v>
      </c>
      <c r="AC14" s="1">
        <f t="shared" si="1"/>
        <v>0.10026579908029705</v>
      </c>
      <c r="AD14" s="1">
        <f t="shared" si="1"/>
        <v>4.4346641484275758E-2</v>
      </c>
      <c r="AE14" s="1">
        <f t="shared" si="1"/>
        <v>6.8115486265539815E-2</v>
      </c>
      <c r="AF14" s="1">
        <f t="shared" si="1"/>
        <v>7.0866914963791355E-2</v>
      </c>
      <c r="AG14" s="1">
        <f t="shared" si="1"/>
        <v>6.9564901181265931E-2</v>
      </c>
      <c r="AH14" s="1">
        <f t="shared" si="1"/>
        <v>7.2197211664509847E-2</v>
      </c>
      <c r="AI14" s="1">
        <f t="shared" si="1"/>
        <v>3.8006821541705829E-2</v>
      </c>
      <c r="AJ14" s="1">
        <f t="shared" si="1"/>
        <v>0.21174456979537376</v>
      </c>
      <c r="AK14" s="1">
        <f t="shared" si="1"/>
        <v>0.15439683832801671</v>
      </c>
      <c r="AL14" s="1">
        <f t="shared" si="1"/>
        <v>5.7390193420585586E-2</v>
      </c>
      <c r="AM14" s="1">
        <f t="shared" si="1"/>
        <v>0.1116886096122055</v>
      </c>
      <c r="AN14" s="1">
        <f t="shared" si="1"/>
        <v>3.9963123385417673E-2</v>
      </c>
      <c r="AO14" s="1">
        <f t="shared" si="1"/>
        <v>6.1579384562570234E-2</v>
      </c>
      <c r="AP14" s="1">
        <f t="shared" si="1"/>
        <v>0.2423562042735489</v>
      </c>
      <c r="AQ14" s="1">
        <f t="shared" si="1"/>
        <v>0.33403168223128732</v>
      </c>
      <c r="AR14" s="1">
        <f t="shared" si="1"/>
        <v>1.0207854971849532E-2</v>
      </c>
      <c r="AS14" s="1">
        <f t="shared" si="1"/>
        <v>3.1586639363674007E-2</v>
      </c>
      <c r="AT14" s="1">
        <f t="shared" si="1"/>
        <v>0.30160893572721797</v>
      </c>
      <c r="AV14" s="1">
        <f t="shared" si="3"/>
        <v>0.19277875079920267</v>
      </c>
      <c r="AW14" s="1">
        <f t="shared" si="4"/>
        <v>2.1301519425326262E-2</v>
      </c>
    </row>
    <row r="15" spans="1:49" x14ac:dyDescent="0.2">
      <c r="A15" s="1" t="s">
        <v>239</v>
      </c>
      <c r="B15" s="1">
        <f t="shared" si="0"/>
        <v>6.8641194118889013</v>
      </c>
      <c r="C15" s="1">
        <v>2.7199999999999998E-2</v>
      </c>
      <c r="D15" s="1">
        <v>1.2999999999999999E-3</v>
      </c>
      <c r="F15" s="1">
        <v>0.29503135920000001</v>
      </c>
      <c r="G15" s="1">
        <v>2.7580697E-3</v>
      </c>
      <c r="H15" s="1">
        <v>2.1616268000000001E-3</v>
      </c>
      <c r="I15" s="1">
        <v>1.536419E-3</v>
      </c>
      <c r="J15" s="1">
        <v>3.7543918599999997E-2</v>
      </c>
      <c r="K15" s="1">
        <v>2.8808733E-3</v>
      </c>
      <c r="L15" s="1">
        <v>4.2976283000000001E-3</v>
      </c>
      <c r="M15" s="1">
        <v>2.6172670200000001E-2</v>
      </c>
      <c r="N15" s="1">
        <v>8.2949689999999997E-4</v>
      </c>
      <c r="O15" s="1">
        <v>8.3493814299999997E-2</v>
      </c>
      <c r="P15" s="1">
        <v>5.5360631100000002E-2</v>
      </c>
      <c r="Q15" s="1">
        <v>2.2642313999999999E-3</v>
      </c>
      <c r="R15" s="1">
        <v>1.8125991099999999E-2</v>
      </c>
      <c r="S15" s="1">
        <v>7.4433078E-3</v>
      </c>
      <c r="T15" s="1">
        <v>1.26794048E-2</v>
      </c>
      <c r="U15" s="1">
        <v>3.8291333800000001E-2</v>
      </c>
      <c r="V15" s="1">
        <v>7.8320517300000003E-2</v>
      </c>
      <c r="W15" s="1">
        <v>1.0015148000000001E-3</v>
      </c>
      <c r="X15" s="1">
        <v>3.4016418999999998E-3</v>
      </c>
      <c r="Y15" s="1">
        <v>0.32640554980000003</v>
      </c>
      <c r="AA15" s="1">
        <f t="shared" si="2"/>
        <v>0.36013699899451407</v>
      </c>
      <c r="AB15" s="1">
        <f t="shared" si="1"/>
        <v>1.6253923178536616E-2</v>
      </c>
      <c r="AC15" s="1">
        <f t="shared" si="1"/>
        <v>1.3265674955513725E-2</v>
      </c>
      <c r="AD15" s="1">
        <f t="shared" si="1"/>
        <v>9.9533845827916006E-3</v>
      </c>
      <c r="AE15" s="1">
        <f t="shared" si="1"/>
        <v>0.12322829662863467</v>
      </c>
      <c r="AF15" s="1">
        <f t="shared" si="1"/>
        <v>1.6852134498352354E-2</v>
      </c>
      <c r="AG15" s="1">
        <f t="shared" si="1"/>
        <v>2.3420750421883938E-2</v>
      </c>
      <c r="AH15" s="1">
        <f t="shared" si="1"/>
        <v>9.5348072269437562E-2</v>
      </c>
      <c r="AI15" s="1">
        <f t="shared" si="1"/>
        <v>5.8850243448559832E-3</v>
      </c>
      <c r="AJ15" s="1">
        <f t="shared" ref="AJ15:AT38" si="5">-O15*LN(O15)</f>
        <v>0.20731369897782156</v>
      </c>
      <c r="AK15" s="1">
        <f t="shared" si="5"/>
        <v>0.16020738672577212</v>
      </c>
      <c r="AL15" s="1">
        <f t="shared" si="5"/>
        <v>1.3790346434736813E-2</v>
      </c>
      <c r="AM15" s="1">
        <f t="shared" si="5"/>
        <v>7.2692626935985327E-2</v>
      </c>
      <c r="AN15" s="1">
        <f t="shared" si="5"/>
        <v>3.6475482770528644E-2</v>
      </c>
      <c r="AO15" s="1">
        <f t="shared" si="5"/>
        <v>5.5380803417591586E-2</v>
      </c>
      <c r="AP15" s="1">
        <f t="shared" si="5"/>
        <v>0.12492668958962951</v>
      </c>
      <c r="AQ15" s="1">
        <f t="shared" si="5"/>
        <v>0.19947810286582046</v>
      </c>
      <c r="AR15" s="1">
        <f t="shared" si="5"/>
        <v>6.916703199948096E-3</v>
      </c>
      <c r="AS15" s="1">
        <f t="shared" si="5"/>
        <v>1.9333221711152839E-2</v>
      </c>
      <c r="AT15" s="1">
        <f t="shared" si="5"/>
        <v>0.36544843636779156</v>
      </c>
      <c r="AV15" s="1">
        <f t="shared" si="3"/>
        <v>0.18670404800337811</v>
      </c>
      <c r="AW15" s="1">
        <f t="shared" si="4"/>
        <v>8.9233552354555708E-3</v>
      </c>
    </row>
    <row r="16" spans="1:49" x14ac:dyDescent="0.2">
      <c r="A16" s="1" t="s">
        <v>240</v>
      </c>
      <c r="B16" s="1">
        <f t="shared" si="0"/>
        <v>11.365691794130814</v>
      </c>
      <c r="C16" s="1">
        <v>8.0000000000000004E-4</v>
      </c>
      <c r="D16" s="1">
        <v>4.1000000000000002E-2</v>
      </c>
      <c r="F16" s="1">
        <v>0.1683177099</v>
      </c>
      <c r="G16" s="1">
        <v>8.2039615199999999E-2</v>
      </c>
      <c r="H16" s="1">
        <v>5.2604870599999999E-2</v>
      </c>
      <c r="I16" s="1">
        <v>8.2251715000000003E-2</v>
      </c>
      <c r="J16" s="1">
        <v>2.3029996999999998E-3</v>
      </c>
      <c r="K16" s="1">
        <v>9.6934124600000005E-2</v>
      </c>
      <c r="L16" s="1">
        <v>0.14889430009999999</v>
      </c>
      <c r="M16" s="1">
        <v>5.3529118799999997E-2</v>
      </c>
      <c r="N16" s="1">
        <v>1.7980323100000001E-2</v>
      </c>
      <c r="O16" s="1">
        <v>3.2503635999999998E-3</v>
      </c>
      <c r="P16" s="1">
        <v>1.14941086E-2</v>
      </c>
      <c r="Q16" s="1">
        <v>0.1156402642</v>
      </c>
      <c r="R16" s="1">
        <v>3.9439899E-3</v>
      </c>
      <c r="S16" s="1">
        <v>1.5002945000000001E-3</v>
      </c>
      <c r="T16" s="1">
        <v>6.6854154000000002E-3</v>
      </c>
      <c r="U16" s="1">
        <v>9.2451165799999999E-2</v>
      </c>
      <c r="V16" s="1">
        <v>4.8076950399999999E-2</v>
      </c>
      <c r="W16" s="1">
        <v>6.1521030000000003E-4</v>
      </c>
      <c r="X16" s="1">
        <v>2.5022919000000001E-3</v>
      </c>
      <c r="Y16" s="1">
        <v>8.9851683000000005E-3</v>
      </c>
      <c r="AA16" s="1">
        <f t="shared" si="2"/>
        <v>0.29992565635843932</v>
      </c>
      <c r="AB16" s="1">
        <f t="shared" si="2"/>
        <v>0.20514440887571772</v>
      </c>
      <c r="AC16" s="1">
        <f t="shared" si="2"/>
        <v>0.15491853305817824</v>
      </c>
      <c r="AD16" s="1">
        <f t="shared" si="2"/>
        <v>0.20546240193615048</v>
      </c>
      <c r="AE16" s="1">
        <f t="shared" si="2"/>
        <v>1.3987367219641866E-2</v>
      </c>
      <c r="AF16" s="1">
        <f t="shared" si="2"/>
        <v>0.22621745994595302</v>
      </c>
      <c r="AG16" s="1">
        <f t="shared" si="2"/>
        <v>0.28357196696402109</v>
      </c>
      <c r="AH16" s="1">
        <f t="shared" si="2"/>
        <v>0.15670807420915944</v>
      </c>
      <c r="AI16" s="1">
        <f t="shared" si="2"/>
        <v>7.225351986680939E-2</v>
      </c>
      <c r="AJ16" s="1">
        <f t="shared" si="5"/>
        <v>1.8621295399105897E-2</v>
      </c>
      <c r="AK16" s="1">
        <f t="shared" si="5"/>
        <v>5.1331777186095245E-2</v>
      </c>
      <c r="AL16" s="1">
        <f t="shared" si="5"/>
        <v>0.24946739731380316</v>
      </c>
      <c r="AM16" s="1">
        <f t="shared" si="5"/>
        <v>2.1832202208634115E-2</v>
      </c>
      <c r="AN16" s="1">
        <f t="shared" si="5"/>
        <v>9.7550556518580904E-3</v>
      </c>
      <c r="AO16" s="1">
        <f t="shared" si="5"/>
        <v>3.3479403286655718E-2</v>
      </c>
      <c r="AP16" s="1">
        <f t="shared" si="5"/>
        <v>0.22013313290447398</v>
      </c>
      <c r="AQ16" s="1">
        <f t="shared" si="5"/>
        <v>0.1459112568851727</v>
      </c>
      <c r="AR16" s="1">
        <f t="shared" si="5"/>
        <v>4.5485858972023679E-3</v>
      </c>
      <c r="AS16" s="1">
        <f t="shared" si="5"/>
        <v>1.4990100255125241E-2</v>
      </c>
      <c r="AT16" s="1">
        <f t="shared" si="5"/>
        <v>4.2339730608813207E-2</v>
      </c>
      <c r="AV16" s="1">
        <f t="shared" si="3"/>
        <v>9.0925534353046514E-3</v>
      </c>
      <c r="AW16" s="1">
        <f t="shared" si="4"/>
        <v>0.46599336355936344</v>
      </c>
    </row>
    <row r="17" spans="1:49" x14ac:dyDescent="0.2">
      <c r="A17" s="1" t="s">
        <v>241</v>
      </c>
      <c r="B17" s="1">
        <f t="shared" si="0"/>
        <v>7.3274375651809995</v>
      </c>
      <c r="C17" s="1">
        <v>1E-4</v>
      </c>
      <c r="D17" s="1">
        <v>1.26E-2</v>
      </c>
      <c r="F17" s="1">
        <v>3.3408817600000001E-2</v>
      </c>
      <c r="G17" s="1">
        <v>1.34485791E-2</v>
      </c>
      <c r="H17" s="1">
        <v>0.159091815</v>
      </c>
      <c r="I17" s="1">
        <v>0.36575424709999999</v>
      </c>
      <c r="J17" s="1">
        <v>2.5127086E-3</v>
      </c>
      <c r="K17" s="1">
        <v>3.2766515099999997E-2</v>
      </c>
      <c r="L17" s="1">
        <v>0.1820739351</v>
      </c>
      <c r="M17" s="1">
        <v>7.4080719399999995E-2</v>
      </c>
      <c r="N17" s="1">
        <v>2.0201090099999999E-2</v>
      </c>
      <c r="O17" s="1">
        <v>1.6650025E-3</v>
      </c>
      <c r="P17" s="1">
        <v>3.6700956000000002E-3</v>
      </c>
      <c r="Q17" s="1">
        <v>2.95517886E-2</v>
      </c>
      <c r="R17" s="1">
        <v>1.7087809999999999E-3</v>
      </c>
      <c r="S17" s="1">
        <v>1.1422805E-3</v>
      </c>
      <c r="T17" s="1">
        <v>7.3155123000000002E-3</v>
      </c>
      <c r="U17" s="1">
        <v>4.26788071E-2</v>
      </c>
      <c r="V17" s="1">
        <v>2.1116210600000001E-2</v>
      </c>
      <c r="W17" s="1">
        <v>5.931485E-4</v>
      </c>
      <c r="X17" s="1">
        <v>3.4724579999999999E-3</v>
      </c>
      <c r="Y17" s="1">
        <v>3.7474881999999998E-3</v>
      </c>
      <c r="AA17" s="1">
        <f t="shared" si="2"/>
        <v>0.1135544132752062</v>
      </c>
      <c r="AB17" s="1">
        <f t="shared" si="2"/>
        <v>5.7948338010845264E-2</v>
      </c>
      <c r="AC17" s="1">
        <f t="shared" si="2"/>
        <v>0.29245431381244125</v>
      </c>
      <c r="AD17" s="1">
        <f t="shared" si="2"/>
        <v>0.36787329082497844</v>
      </c>
      <c r="AE17" s="1">
        <f t="shared" si="2"/>
        <v>1.5042063647006432E-2</v>
      </c>
      <c r="AF17" s="1">
        <f t="shared" si="2"/>
        <v>0.11200735680300265</v>
      </c>
      <c r="AG17" s="1">
        <f t="shared" si="2"/>
        <v>0.31013426043374298</v>
      </c>
      <c r="AH17" s="1">
        <f t="shared" si="2"/>
        <v>0.19280247864868025</v>
      </c>
      <c r="AI17" s="1">
        <f t="shared" si="2"/>
        <v>7.8825031546423827E-2</v>
      </c>
      <c r="AJ17" s="1">
        <f t="shared" si="5"/>
        <v>1.0652567203813811E-2</v>
      </c>
      <c r="AK17" s="1">
        <f t="shared" si="5"/>
        <v>2.058019895591711E-2</v>
      </c>
      <c r="AL17" s="1">
        <f t="shared" si="5"/>
        <v>0.10406990407067108</v>
      </c>
      <c r="AM17" s="1">
        <f t="shared" si="5"/>
        <v>1.0888309860618318E-2</v>
      </c>
      <c r="AN17" s="1">
        <f t="shared" si="5"/>
        <v>7.7386403453770071E-3</v>
      </c>
      <c r="AO17" s="1">
        <f t="shared" si="5"/>
        <v>3.5975920694061844E-2</v>
      </c>
      <c r="AP17" s="1">
        <f t="shared" si="5"/>
        <v>0.13461121115385613</v>
      </c>
      <c r="AQ17" s="1">
        <f t="shared" si="5"/>
        <v>8.1460306719023587E-2</v>
      </c>
      <c r="AR17" s="1">
        <f t="shared" si="5"/>
        <v>4.4071323656245196E-3</v>
      </c>
      <c r="AS17" s="1">
        <f t="shared" si="5"/>
        <v>1.9664156637149183E-2</v>
      </c>
      <c r="AT17" s="1">
        <f t="shared" si="5"/>
        <v>2.0935977941451987E-2</v>
      </c>
      <c r="AV17" s="1">
        <f t="shared" si="3"/>
        <v>7.3274375651810001E-4</v>
      </c>
      <c r="AW17" s="1">
        <f t="shared" si="4"/>
        <v>9.2325713321280589E-2</v>
      </c>
    </row>
    <row r="18" spans="1:49" x14ac:dyDescent="0.2">
      <c r="A18" s="1" t="s">
        <v>242</v>
      </c>
      <c r="B18" s="1">
        <f t="shared" si="0"/>
        <v>9.8507516859246795</v>
      </c>
      <c r="C18" s="1">
        <v>2.0500000000000001E-2</v>
      </c>
      <c r="D18" s="1">
        <v>1.6000000000000001E-3</v>
      </c>
      <c r="F18" s="1">
        <v>7.7758697700000004E-2</v>
      </c>
      <c r="G18" s="1">
        <v>1.74438357E-2</v>
      </c>
      <c r="H18" s="1">
        <v>5.3423343000000003E-3</v>
      </c>
      <c r="I18" s="1">
        <v>4.3431531999999998E-3</v>
      </c>
      <c r="J18" s="1">
        <v>6.2523949000000004E-3</v>
      </c>
      <c r="K18" s="1">
        <v>2.20851281E-2</v>
      </c>
      <c r="L18" s="1">
        <v>1.61769285E-2</v>
      </c>
      <c r="M18" s="1">
        <v>5.3903201999999997E-3</v>
      </c>
      <c r="N18" s="1">
        <v>8.0675581000000003E-3</v>
      </c>
      <c r="O18" s="1">
        <v>0.1052945216</v>
      </c>
      <c r="P18" s="1">
        <v>0.1617365895</v>
      </c>
      <c r="Q18" s="1">
        <v>1.4831991900000001E-2</v>
      </c>
      <c r="R18" s="1">
        <v>2.8825391200000001E-2</v>
      </c>
      <c r="S18" s="1">
        <v>1.6898529700000001E-2</v>
      </c>
      <c r="T18" s="1">
        <v>0.25654268679999997</v>
      </c>
      <c r="U18" s="1">
        <v>2.0208966200000001E-2</v>
      </c>
      <c r="V18" s="1">
        <v>5.4292969400000002E-2</v>
      </c>
      <c r="W18" s="1">
        <v>6.0146095000000004E-3</v>
      </c>
      <c r="X18" s="1">
        <v>7.8109965999999999E-3</v>
      </c>
      <c r="Y18" s="1">
        <v>0.1646823969</v>
      </c>
      <c r="AA18" s="1">
        <f t="shared" si="2"/>
        <v>0.1986069785682627</v>
      </c>
      <c r="AB18" s="1">
        <f t="shared" si="2"/>
        <v>7.0626060311939839E-2</v>
      </c>
      <c r="AC18" s="1">
        <f t="shared" si="2"/>
        <v>2.7951587686671983E-2</v>
      </c>
      <c r="AD18" s="1">
        <f t="shared" si="2"/>
        <v>2.362308192733464E-2</v>
      </c>
      <c r="AE18" s="1">
        <f t="shared" si="2"/>
        <v>3.1729595520196441E-2</v>
      </c>
      <c r="AF18" s="1">
        <f t="shared" si="2"/>
        <v>8.4207299086987888E-2</v>
      </c>
      <c r="AG18" s="1">
        <f t="shared" si="2"/>
        <v>6.6716390569570488E-2</v>
      </c>
      <c r="AH18" s="1">
        <f t="shared" si="2"/>
        <v>2.8154453591287355E-2</v>
      </c>
      <c r="AI18" s="1">
        <f t="shared" si="2"/>
        <v>3.8884859044259562E-2</v>
      </c>
      <c r="AJ18" s="1">
        <f t="shared" si="5"/>
        <v>0.23701732453898575</v>
      </c>
      <c r="AK18" s="1">
        <f t="shared" si="5"/>
        <v>0.29464949614232649</v>
      </c>
      <c r="AL18" s="1">
        <f t="shared" si="5"/>
        <v>6.2457055374147724E-2</v>
      </c>
      <c r="AM18" s="1">
        <f t="shared" si="5"/>
        <v>0.10222921072766177</v>
      </c>
      <c r="AN18" s="1">
        <f t="shared" si="5"/>
        <v>6.8954934766869286E-2</v>
      </c>
      <c r="AO18" s="1">
        <f t="shared" si="5"/>
        <v>0.34901611703062663</v>
      </c>
      <c r="AP18" s="1">
        <f t="shared" si="5"/>
        <v>7.8847886600804329E-2</v>
      </c>
      <c r="AQ18" s="1">
        <f t="shared" si="5"/>
        <v>0.15817499450848946</v>
      </c>
      <c r="AR18" s="1">
        <f t="shared" si="5"/>
        <v>3.0756089727268204E-2</v>
      </c>
      <c r="AS18" s="1">
        <f t="shared" si="5"/>
        <v>3.7900695149910409E-2</v>
      </c>
      <c r="AT18" s="1">
        <f t="shared" si="5"/>
        <v>0.29704365469053112</v>
      </c>
      <c r="AV18" s="1">
        <f t="shared" si="3"/>
        <v>0.20194040956145595</v>
      </c>
      <c r="AW18" s="1">
        <f t="shared" si="4"/>
        <v>1.5761202697479489E-2</v>
      </c>
    </row>
    <row r="19" spans="1:49" x14ac:dyDescent="0.2">
      <c r="A19" s="1" t="s">
        <v>243</v>
      </c>
      <c r="B19" s="1">
        <f t="shared" si="0"/>
        <v>7.5941734520552995</v>
      </c>
      <c r="C19" s="1">
        <v>8.0799999999999997E-2</v>
      </c>
      <c r="D19" s="1">
        <v>2.9999999999999997E-4</v>
      </c>
      <c r="F19" s="1">
        <v>7.2701397900000006E-2</v>
      </c>
      <c r="G19" s="1">
        <v>4.8977192000000001E-3</v>
      </c>
      <c r="H19" s="1">
        <v>2.6095382999999999E-3</v>
      </c>
      <c r="I19" s="1">
        <v>1.142012E-3</v>
      </c>
      <c r="J19" s="1">
        <v>1.9874740799999999E-2</v>
      </c>
      <c r="K19" s="1">
        <v>6.6949336000000003E-3</v>
      </c>
      <c r="L19" s="1">
        <v>3.0401434000000001E-3</v>
      </c>
      <c r="M19" s="1">
        <v>7.9074845000000008E-3</v>
      </c>
      <c r="N19" s="1">
        <v>2.6492899999999999E-3</v>
      </c>
      <c r="O19" s="1">
        <v>0.16857888779999999</v>
      </c>
      <c r="P19" s="1">
        <v>0.31854891629999998</v>
      </c>
      <c r="Q19" s="1">
        <v>2.6024909000000001E-3</v>
      </c>
      <c r="R19" s="1">
        <v>7.3559703800000001E-2</v>
      </c>
      <c r="S19" s="1">
        <v>4.90419983E-2</v>
      </c>
      <c r="T19" s="1">
        <v>5.1699103999999999E-3</v>
      </c>
      <c r="U19" s="1">
        <v>1.2863083000000001E-2</v>
      </c>
      <c r="V19" s="1">
        <v>3.0535692400000002E-2</v>
      </c>
      <c r="W19" s="1">
        <v>5.0857840000000003E-3</v>
      </c>
      <c r="X19" s="1">
        <v>9.5279173000000009E-3</v>
      </c>
      <c r="Y19" s="1">
        <v>0.20296835590000001</v>
      </c>
      <c r="AA19" s="1">
        <f t="shared" si="2"/>
        <v>0.1905790566870251</v>
      </c>
      <c r="AB19" s="1">
        <f t="shared" si="2"/>
        <v>2.605089815045308E-2</v>
      </c>
      <c r="AC19" s="1">
        <f t="shared" si="2"/>
        <v>1.5523052481005972E-2</v>
      </c>
      <c r="AD19" s="1">
        <f t="shared" si="2"/>
        <v>7.7370897991955465E-3</v>
      </c>
      <c r="AE19" s="1">
        <f t="shared" si="2"/>
        <v>7.7875309368392723E-2</v>
      </c>
      <c r="AF19" s="1">
        <f t="shared" si="2"/>
        <v>3.3517543812511333E-2</v>
      </c>
      <c r="AG19" s="1">
        <f t="shared" si="2"/>
        <v>1.7620216929591766E-2</v>
      </c>
      <c r="AH19" s="1">
        <f t="shared" si="2"/>
        <v>3.8271794519877167E-2</v>
      </c>
      <c r="AI19" s="1">
        <f t="shared" si="2"/>
        <v>1.5719465779282234E-2</v>
      </c>
      <c r="AJ19" s="1">
        <f t="shared" si="5"/>
        <v>0.30012966933948293</v>
      </c>
      <c r="AK19" s="1">
        <f t="shared" si="5"/>
        <v>0.36441334475172549</v>
      </c>
      <c r="AL19" s="1">
        <f t="shared" si="5"/>
        <v>1.5488168319640075E-2</v>
      </c>
      <c r="AM19" s="1">
        <f t="shared" si="5"/>
        <v>0.19196566257726161</v>
      </c>
      <c r="AN19" s="1">
        <f t="shared" si="5"/>
        <v>0.14786546191140829</v>
      </c>
      <c r="AO19" s="1">
        <f t="shared" si="5"/>
        <v>2.7219060858430975E-2</v>
      </c>
      <c r="AP19" s="1">
        <f t="shared" si="5"/>
        <v>5.5998066466563551E-2</v>
      </c>
      <c r="AQ19" s="1">
        <f t="shared" si="5"/>
        <v>0.1065347263791428</v>
      </c>
      <c r="AR19" s="1">
        <f t="shared" si="5"/>
        <v>2.6859581973014555E-2</v>
      </c>
      <c r="AS19" s="1">
        <f t="shared" si="5"/>
        <v>4.4338440671840965E-2</v>
      </c>
      <c r="AT19" s="1">
        <f t="shared" si="5"/>
        <v>0.32367469144388361</v>
      </c>
      <c r="AV19" s="1">
        <f t="shared" si="3"/>
        <v>0.61360921492606812</v>
      </c>
      <c r="AW19" s="1">
        <f t="shared" si="4"/>
        <v>2.2782520356165897E-3</v>
      </c>
    </row>
    <row r="20" spans="1:49" x14ac:dyDescent="0.2">
      <c r="A20" s="1" t="s">
        <v>244</v>
      </c>
      <c r="B20" s="1">
        <f t="shared" si="0"/>
        <v>13.249463955802522</v>
      </c>
      <c r="C20" s="1">
        <v>3.9600000000000003E-2</v>
      </c>
      <c r="D20" s="1">
        <v>1.14E-2</v>
      </c>
      <c r="F20" s="1">
        <v>6.5815383599999999E-2</v>
      </c>
      <c r="G20" s="1">
        <v>8.3343299199999998E-2</v>
      </c>
      <c r="H20" s="1">
        <v>2.24582275E-2</v>
      </c>
      <c r="I20" s="1">
        <v>1.07735824E-2</v>
      </c>
      <c r="J20" s="1">
        <v>9.2974676999999992E-3</v>
      </c>
      <c r="K20" s="1">
        <v>7.4595198700000004E-2</v>
      </c>
      <c r="L20" s="1">
        <v>2.99754097E-2</v>
      </c>
      <c r="M20" s="1">
        <v>1.46336557E-2</v>
      </c>
      <c r="N20" s="1">
        <v>1.4802663400000001E-2</v>
      </c>
      <c r="O20" s="1">
        <v>6.7188871900000002E-2</v>
      </c>
      <c r="P20" s="1">
        <v>0.219867599</v>
      </c>
      <c r="Q20" s="1">
        <v>8.6817208699999995E-2</v>
      </c>
      <c r="R20" s="1">
        <v>0.1084156835</v>
      </c>
      <c r="S20" s="1">
        <v>1.5581269599999999E-2</v>
      </c>
      <c r="T20" s="1">
        <v>7.1132147000000003E-3</v>
      </c>
      <c r="U20" s="1">
        <v>3.8145194700000003E-2</v>
      </c>
      <c r="V20" s="1">
        <v>5.6294823700000003E-2</v>
      </c>
      <c r="W20" s="1">
        <v>5.6421683999999996E-3</v>
      </c>
      <c r="X20" s="1">
        <v>1.0281303800000001E-2</v>
      </c>
      <c r="Y20" s="1">
        <v>5.8957773999999998E-2</v>
      </c>
      <c r="AA20" s="1">
        <f t="shared" si="2"/>
        <v>0.17907718745584048</v>
      </c>
      <c r="AB20" s="1">
        <f t="shared" si="2"/>
        <v>0.20709035193479702</v>
      </c>
      <c r="AC20" s="1">
        <f t="shared" si="2"/>
        <v>8.5253638130224699E-2</v>
      </c>
      <c r="AD20" s="1">
        <f t="shared" si="2"/>
        <v>4.8811419610416684E-2</v>
      </c>
      <c r="AE20" s="1">
        <f t="shared" si="2"/>
        <v>4.3493676685034087E-2</v>
      </c>
      <c r="AF20" s="1">
        <f t="shared" si="2"/>
        <v>0.1936252007945084</v>
      </c>
      <c r="AG20" s="1">
        <f t="shared" si="2"/>
        <v>0.1051350898281347</v>
      </c>
      <c r="AH20" s="1">
        <f t="shared" si="2"/>
        <v>6.1818871975455936E-2</v>
      </c>
      <c r="AI20" s="1">
        <f t="shared" si="2"/>
        <v>6.2362853459277744E-2</v>
      </c>
      <c r="AJ20" s="1">
        <f t="shared" si="5"/>
        <v>0.18142659290935029</v>
      </c>
      <c r="AK20" s="1">
        <f t="shared" si="5"/>
        <v>0.33303999030366244</v>
      </c>
      <c r="AL20" s="1">
        <f t="shared" si="5"/>
        <v>0.21217695367025424</v>
      </c>
      <c r="AM20" s="1">
        <f t="shared" si="5"/>
        <v>0.24087607035404324</v>
      </c>
      <c r="AN20" s="1">
        <f t="shared" si="5"/>
        <v>6.4844347704404143E-2</v>
      </c>
      <c r="AO20" s="1">
        <f t="shared" si="5"/>
        <v>3.5180544373035187E-2</v>
      </c>
      <c r="AP20" s="1">
        <f t="shared" si="5"/>
        <v>0.12459576602038694</v>
      </c>
      <c r="AQ20" s="1">
        <f t="shared" si="5"/>
        <v>0.16196880341050079</v>
      </c>
      <c r="AR20" s="1">
        <f t="shared" si="5"/>
        <v>2.9212252523135442E-2</v>
      </c>
      <c r="AS20" s="1">
        <f t="shared" si="5"/>
        <v>4.7061929928416138E-2</v>
      </c>
      <c r="AT20" s="1">
        <f t="shared" si="5"/>
        <v>0.16690555437713184</v>
      </c>
      <c r="AV20" s="1">
        <f t="shared" si="3"/>
        <v>0.52467877264977991</v>
      </c>
      <c r="AW20" s="1">
        <f t="shared" si="4"/>
        <v>0.15104388909614877</v>
      </c>
    </row>
    <row r="21" spans="1:49" x14ac:dyDescent="0.2">
      <c r="A21" s="1" t="s">
        <v>245</v>
      </c>
      <c r="B21" s="1">
        <f t="shared" si="0"/>
        <v>13.304918612822823</v>
      </c>
      <c r="C21" s="1">
        <v>2.5999999999999999E-3</v>
      </c>
      <c r="D21" s="1">
        <v>4.2299999999999997E-2</v>
      </c>
      <c r="F21" s="1">
        <v>5.2527835100000003E-2</v>
      </c>
      <c r="G21" s="1">
        <v>3.6489739E-2</v>
      </c>
      <c r="H21" s="1">
        <v>9.0301398800000002E-2</v>
      </c>
      <c r="I21" s="1">
        <v>0.1854660991</v>
      </c>
      <c r="J21" s="1">
        <v>3.7795400000000001E-3</v>
      </c>
      <c r="K21" s="1">
        <v>7.7685729199999998E-2</v>
      </c>
      <c r="L21" s="1">
        <v>0.17892872900000001</v>
      </c>
      <c r="M21" s="1">
        <v>2.32011648E-2</v>
      </c>
      <c r="N21" s="1">
        <v>6.8770201099999997E-2</v>
      </c>
      <c r="O21" s="1">
        <v>1.35825419E-2</v>
      </c>
      <c r="P21" s="1">
        <v>3.3735064600000003E-2</v>
      </c>
      <c r="Q21" s="1">
        <v>4.5814377000000003E-2</v>
      </c>
      <c r="R21" s="1">
        <v>1.0845779700000001E-2</v>
      </c>
      <c r="S21" s="1">
        <v>1.9102003699999998E-2</v>
      </c>
      <c r="T21" s="1">
        <v>8.8729983000000005E-3</v>
      </c>
      <c r="U21" s="1">
        <v>4.9528920099999998E-2</v>
      </c>
      <c r="V21" s="1">
        <v>3.8935843800000002E-2</v>
      </c>
      <c r="W21" s="1">
        <v>4.6292761999999999E-3</v>
      </c>
      <c r="X21" s="1">
        <v>3.5419594700000001E-2</v>
      </c>
      <c r="Y21" s="1">
        <v>2.2383163899999999E-2</v>
      </c>
      <c r="AA21" s="1">
        <f t="shared" si="2"/>
        <v>0.15476864669332308</v>
      </c>
      <c r="AB21" s="1">
        <f t="shared" si="2"/>
        <v>0.1208074612731198</v>
      </c>
      <c r="AC21" s="1">
        <f t="shared" si="2"/>
        <v>0.21713895378446607</v>
      </c>
      <c r="AD21" s="1">
        <f t="shared" si="2"/>
        <v>0.31248870857373634</v>
      </c>
      <c r="AE21" s="1">
        <f t="shared" si="2"/>
        <v>2.1082852275770968E-2</v>
      </c>
      <c r="AF21" s="1">
        <f t="shared" si="2"/>
        <v>0.19849354070114864</v>
      </c>
      <c r="AG21" s="1">
        <f t="shared" si="2"/>
        <v>0.30789478004900128</v>
      </c>
      <c r="AH21" s="1">
        <f t="shared" si="2"/>
        <v>8.7318808622723801E-2</v>
      </c>
      <c r="AI21" s="1">
        <f t="shared" si="2"/>
        <v>0.18409677969640501</v>
      </c>
      <c r="AJ21" s="1">
        <f t="shared" si="5"/>
        <v>5.8390940079740383E-2</v>
      </c>
      <c r="AK21" s="1">
        <f t="shared" si="5"/>
        <v>0.11433547096790593</v>
      </c>
      <c r="AL21" s="1">
        <f t="shared" si="5"/>
        <v>0.14125293221305368</v>
      </c>
      <c r="AM21" s="1">
        <f t="shared" si="5"/>
        <v>4.9066082230499464E-2</v>
      </c>
      <c r="AN21" s="1">
        <f t="shared" si="5"/>
        <v>7.5605005602693842E-2</v>
      </c>
      <c r="AO21" s="1">
        <f t="shared" si="5"/>
        <v>4.1922632283314942E-2</v>
      </c>
      <c r="AP21" s="1">
        <f t="shared" si="5"/>
        <v>0.1488442381527541</v>
      </c>
      <c r="AQ21" s="1">
        <f t="shared" si="5"/>
        <v>0.12637951994727797</v>
      </c>
      <c r="AR21" s="1">
        <f t="shared" si="5"/>
        <v>2.4884001817204938E-2</v>
      </c>
      <c r="AS21" s="1">
        <f t="shared" si="5"/>
        <v>0.11831880506522992</v>
      </c>
      <c r="AT21" s="1">
        <f t="shared" si="5"/>
        <v>8.5043627344580749E-2</v>
      </c>
      <c r="AV21" s="1">
        <f t="shared" si="3"/>
        <v>3.459278839333934E-2</v>
      </c>
      <c r="AW21" s="1">
        <f t="shared" si="4"/>
        <v>0.5627980573224054</v>
      </c>
    </row>
    <row r="22" spans="1:49" x14ac:dyDescent="0.2">
      <c r="A22" s="1" t="s">
        <v>246</v>
      </c>
      <c r="B22" s="1">
        <f t="shared" si="0"/>
        <v>2.2984750940189937</v>
      </c>
      <c r="C22" s="1">
        <v>4.3E-3</v>
      </c>
      <c r="D22" s="1">
        <v>2.9999999999999997E-4</v>
      </c>
      <c r="F22" s="1">
        <v>2.6515969999999999E-3</v>
      </c>
      <c r="G22" s="1">
        <v>8.0885204000000002E-3</v>
      </c>
      <c r="H22" s="1">
        <v>1.0572021E-3</v>
      </c>
      <c r="I22" s="1">
        <v>1.6052142000000001E-3</v>
      </c>
      <c r="J22" s="1">
        <v>3.6540307000000002E-3</v>
      </c>
      <c r="K22" s="1">
        <v>2.2979497999999999E-3</v>
      </c>
      <c r="L22" s="1">
        <v>1.4681767000000001E-3</v>
      </c>
      <c r="M22" s="1">
        <v>4.6230912000000002E-3</v>
      </c>
      <c r="N22" s="1">
        <v>4.3887615999999999E-3</v>
      </c>
      <c r="O22" s="1">
        <v>2.0669455999999999E-3</v>
      </c>
      <c r="P22" s="1">
        <v>1.7244487100000001E-2</v>
      </c>
      <c r="Q22" s="1">
        <v>6.5935750000000002E-4</v>
      </c>
      <c r="R22" s="1">
        <v>3.4691502999999999E-3</v>
      </c>
      <c r="S22" s="1">
        <v>6.5835144700000001E-2</v>
      </c>
      <c r="T22" s="1">
        <v>1.9185466999999999E-3</v>
      </c>
      <c r="U22" s="1">
        <v>2.2498420000000002E-3</v>
      </c>
      <c r="V22" s="1">
        <v>2.1278866E-3</v>
      </c>
      <c r="W22" s="1">
        <v>0.81833450060000001</v>
      </c>
      <c r="X22" s="1">
        <v>5.1591835699999998E-2</v>
      </c>
      <c r="Y22" s="1">
        <v>4.6677595000000002E-3</v>
      </c>
      <c r="AA22" s="1">
        <f t="shared" si="2"/>
        <v>1.5730846275630466E-2</v>
      </c>
      <c r="AB22" s="1">
        <f t="shared" si="2"/>
        <v>3.8964905816853572E-2</v>
      </c>
      <c r="AC22" s="1">
        <f t="shared" si="2"/>
        <v>7.2440855793713347E-3</v>
      </c>
      <c r="AD22" s="1">
        <f t="shared" si="2"/>
        <v>1.0328747677231642E-2</v>
      </c>
      <c r="AE22" s="1">
        <f t="shared" si="2"/>
        <v>2.050614411423882E-2</v>
      </c>
      <c r="AF22" s="1">
        <f t="shared" si="2"/>
        <v>1.3961740795282195E-2</v>
      </c>
      <c r="AG22" s="1">
        <f t="shared" si="2"/>
        <v>9.5779942384528055E-3</v>
      </c>
      <c r="AH22" s="1">
        <f t="shared" si="2"/>
        <v>2.4856936114454487E-2</v>
      </c>
      <c r="AI22" s="1">
        <f t="shared" si="2"/>
        <v>2.3825306030306564E-2</v>
      </c>
      <c r="AJ22" s="1">
        <f t="shared" si="5"/>
        <v>1.2777203132593368E-2</v>
      </c>
      <c r="AK22" s="1">
        <f t="shared" si="5"/>
        <v>7.0017149045922211E-2</v>
      </c>
      <c r="AL22" s="1">
        <f t="shared" si="5"/>
        <v>4.8292956628698813E-3</v>
      </c>
      <c r="AM22" s="1">
        <f t="shared" si="5"/>
        <v>1.9648731611487377E-2</v>
      </c>
      <c r="AN22" s="1">
        <f t="shared" si="5"/>
        <v>0.1791111913995807</v>
      </c>
      <c r="AO22" s="1">
        <f t="shared" si="5"/>
        <v>1.2002787511735532E-2</v>
      </c>
      <c r="AP22" s="1">
        <f t="shared" si="5"/>
        <v>1.3717051087315468E-2</v>
      </c>
      <c r="AQ22" s="1">
        <f t="shared" si="5"/>
        <v>1.3092090416799231E-2</v>
      </c>
      <c r="AR22" s="1">
        <f t="shared" si="5"/>
        <v>0.16406305669260457</v>
      </c>
      <c r="AS22" s="1">
        <f t="shared" si="5"/>
        <v>0.15293841685676535</v>
      </c>
      <c r="AT22" s="1">
        <f t="shared" si="5"/>
        <v>2.5052220391752655E-2</v>
      </c>
      <c r="AV22" s="1">
        <f t="shared" si="3"/>
        <v>9.8834429042816731E-3</v>
      </c>
      <c r="AW22" s="1">
        <f t="shared" si="4"/>
        <v>6.8954252820569806E-4</v>
      </c>
    </row>
    <row r="23" spans="1:49" x14ac:dyDescent="0.2">
      <c r="A23" s="1" t="s">
        <v>247</v>
      </c>
      <c r="B23" s="1">
        <f t="shared" si="0"/>
        <v>12.644664153208268</v>
      </c>
      <c r="C23" s="1">
        <v>1.66E-2</v>
      </c>
      <c r="D23" s="1">
        <v>5.5999999999999999E-3</v>
      </c>
      <c r="F23" s="1">
        <v>5.4813317399999999E-2</v>
      </c>
      <c r="G23" s="1">
        <v>6.9204415899999996E-2</v>
      </c>
      <c r="H23" s="1">
        <v>2.1126571E-2</v>
      </c>
      <c r="I23" s="1">
        <v>2.0777912499999999E-2</v>
      </c>
      <c r="J23" s="1">
        <v>7.2646572E-3</v>
      </c>
      <c r="K23" s="1">
        <v>5.67865657E-2</v>
      </c>
      <c r="L23" s="1">
        <v>7.38456579E-2</v>
      </c>
      <c r="M23" s="1">
        <v>5.1797704999999999E-3</v>
      </c>
      <c r="N23" s="1">
        <v>1.6840845699999999E-2</v>
      </c>
      <c r="O23" s="1">
        <v>0.13861048879999999</v>
      </c>
      <c r="P23" s="1">
        <v>7.1379515399999996E-2</v>
      </c>
      <c r="Q23" s="1">
        <v>8.9639334000000001E-2</v>
      </c>
      <c r="R23" s="1">
        <v>2.0120549099999999E-2</v>
      </c>
      <c r="S23" s="1">
        <v>8.2150392999999992E-3</v>
      </c>
      <c r="T23" s="1">
        <v>1.04049016E-2</v>
      </c>
      <c r="U23" s="1">
        <v>2.8234442200000001E-2</v>
      </c>
      <c r="V23" s="1">
        <v>9.9559710999999995E-2</v>
      </c>
      <c r="W23" s="1">
        <v>1.9722093E-3</v>
      </c>
      <c r="X23" s="1">
        <v>7.4054035000000002E-3</v>
      </c>
      <c r="Y23" s="1">
        <v>0.19861869190000001</v>
      </c>
      <c r="AA23" s="1">
        <f t="shared" si="2"/>
        <v>0.15916812223785237</v>
      </c>
      <c r="AB23" s="1">
        <f t="shared" si="2"/>
        <v>0.18482358335554211</v>
      </c>
      <c r="AC23" s="1">
        <f t="shared" si="2"/>
        <v>8.1489911240644641E-2</v>
      </c>
      <c r="AD23" s="1">
        <f t="shared" si="2"/>
        <v>8.0490822927185762E-2</v>
      </c>
      <c r="AE23" s="1">
        <f t="shared" si="2"/>
        <v>3.5776505533153528E-2</v>
      </c>
      <c r="AF23" s="1">
        <f t="shared" si="2"/>
        <v>0.16288973674214074</v>
      </c>
      <c r="AG23" s="1">
        <f t="shared" si="2"/>
        <v>0.19242539576855638</v>
      </c>
      <c r="AH23" s="1">
        <f t="shared" si="2"/>
        <v>2.726110380148147E-2</v>
      </c>
      <c r="AI23" s="1">
        <f t="shared" si="2"/>
        <v>6.8777138985730416E-2</v>
      </c>
      <c r="AJ23" s="1">
        <f t="shared" si="5"/>
        <v>0.2739064568261913</v>
      </c>
      <c r="AK23" s="1">
        <f t="shared" si="5"/>
        <v>0.18842367248001138</v>
      </c>
      <c r="AL23" s="1">
        <f t="shared" si="5"/>
        <v>0.21620658303403748</v>
      </c>
      <c r="AM23" s="1">
        <f t="shared" si="5"/>
        <v>7.8591139286646017E-2</v>
      </c>
      <c r="AN23" s="1">
        <f t="shared" si="5"/>
        <v>3.9446883238745845E-2</v>
      </c>
      <c r="AO23" s="1">
        <f t="shared" si="5"/>
        <v>4.7503352220518602E-2</v>
      </c>
      <c r="AP23" s="1">
        <f t="shared" si="5"/>
        <v>0.10071826055820242</v>
      </c>
      <c r="AQ23" s="1">
        <f t="shared" si="5"/>
        <v>0.22968402471370511</v>
      </c>
      <c r="AR23" s="1">
        <f t="shared" si="5"/>
        <v>1.2284104606238083E-2</v>
      </c>
      <c r="AS23" s="1">
        <f t="shared" si="5"/>
        <v>3.6327542649036607E-2</v>
      </c>
      <c r="AT23" s="1">
        <f t="shared" si="5"/>
        <v>0.32104097991221126</v>
      </c>
      <c r="AV23" s="1">
        <f t="shared" si="3"/>
        <v>0.20990142494325725</v>
      </c>
      <c r="AW23" s="1">
        <f t="shared" si="4"/>
        <v>7.0810119257966306E-2</v>
      </c>
    </row>
    <row r="24" spans="1:49" x14ac:dyDescent="0.2">
      <c r="A24" s="1" t="s">
        <v>248</v>
      </c>
      <c r="B24" s="1">
        <f t="shared" si="0"/>
        <v>3.6979567197499286</v>
      </c>
      <c r="C24" s="1">
        <v>9.7000000000000003E-3</v>
      </c>
      <c r="D24" s="1">
        <v>5.0000000000000001E-4</v>
      </c>
      <c r="F24" s="1">
        <v>4.7955267999999999E-3</v>
      </c>
      <c r="G24" s="1">
        <v>2.8033786999999998E-3</v>
      </c>
      <c r="H24" s="1">
        <v>5.0506238E-3</v>
      </c>
      <c r="I24" s="1">
        <v>1.4080516E-3</v>
      </c>
      <c r="J24" s="1">
        <v>6.1671241E-3</v>
      </c>
      <c r="K24" s="1">
        <v>1.9350126E-3</v>
      </c>
      <c r="L24" s="1">
        <v>9.861551000000001E-4</v>
      </c>
      <c r="M24" s="1">
        <v>1.4396818E-3</v>
      </c>
      <c r="N24" s="1">
        <v>3.8962323899999998E-2</v>
      </c>
      <c r="O24" s="1">
        <v>4.8950388000000003E-3</v>
      </c>
      <c r="P24" s="1">
        <v>1.5174814999999999E-2</v>
      </c>
      <c r="Q24" s="1">
        <v>1.2306643999999999E-3</v>
      </c>
      <c r="R24" s="1">
        <v>3.2520404E-3</v>
      </c>
      <c r="S24" s="1">
        <v>0.360199306</v>
      </c>
      <c r="T24" s="1">
        <v>1.1266316000000001E-3</v>
      </c>
      <c r="U24" s="1">
        <v>5.4509935000000001E-3</v>
      </c>
      <c r="V24" s="1">
        <v>3.4763921000000001E-3</v>
      </c>
      <c r="W24" s="1">
        <v>3.6289993100000001E-2</v>
      </c>
      <c r="X24" s="1">
        <v>0.4980200998</v>
      </c>
      <c r="Y24" s="1">
        <v>7.3361466999999998E-3</v>
      </c>
      <c r="AA24" s="1">
        <f t="shared" si="2"/>
        <v>2.5608457009965276E-2</v>
      </c>
      <c r="AB24" s="1">
        <f t="shared" si="2"/>
        <v>1.6475260132996005E-2</v>
      </c>
      <c r="AC24" s="1">
        <f t="shared" si="2"/>
        <v>2.670892857509017E-2</v>
      </c>
      <c r="AD24" s="1">
        <f t="shared" si="2"/>
        <v>9.2446308931563685E-3</v>
      </c>
      <c r="AE24" s="1">
        <f t="shared" si="2"/>
        <v>3.1381550729503875E-2</v>
      </c>
      <c r="AF24" s="1">
        <f t="shared" si="2"/>
        <v>1.2089264908411437E-2</v>
      </c>
      <c r="AG24" s="1">
        <f t="shared" si="2"/>
        <v>6.8258667119033695E-3</v>
      </c>
      <c r="AH24" s="1">
        <f t="shared" si="2"/>
        <v>9.4203176647173897E-3</v>
      </c>
      <c r="AI24" s="1">
        <f t="shared" si="2"/>
        <v>0.12643898101308268</v>
      </c>
      <c r="AJ24" s="1">
        <f t="shared" si="5"/>
        <v>2.6039320807720496E-2</v>
      </c>
      <c r="AK24" s="1">
        <f t="shared" si="5"/>
        <v>6.3553917869678067E-2</v>
      </c>
      <c r="AL24" s="1">
        <f t="shared" si="5"/>
        <v>8.2456989577888076E-3</v>
      </c>
      <c r="AM24" s="1">
        <f t="shared" si="5"/>
        <v>1.8629224534435034E-2</v>
      </c>
      <c r="AN24" s="1">
        <f t="shared" si="5"/>
        <v>0.36779870917456353</v>
      </c>
      <c r="AO24" s="1">
        <f t="shared" si="5"/>
        <v>7.6481645098614506E-3</v>
      </c>
      <c r="AP24" s="1">
        <f t="shared" si="5"/>
        <v>2.8410345873386682E-2</v>
      </c>
      <c r="AQ24" s="1">
        <f t="shared" si="5"/>
        <v>1.9682498695125925E-2</v>
      </c>
      <c r="AR24" s="1">
        <f t="shared" si="5"/>
        <v>0.12034535588413652</v>
      </c>
      <c r="AS24" s="1">
        <f t="shared" si="5"/>
        <v>0.34717720304933641</v>
      </c>
      <c r="AT24" s="1">
        <f t="shared" si="5"/>
        <v>3.6056732210380929E-2</v>
      </c>
      <c r="AV24" s="1">
        <f t="shared" si="3"/>
        <v>3.5870180181574306E-2</v>
      </c>
      <c r="AW24" s="1">
        <f t="shared" si="4"/>
        <v>1.8489783598749643E-3</v>
      </c>
    </row>
    <row r="25" spans="1:49" x14ac:dyDescent="0.2">
      <c r="A25" s="1" t="s">
        <v>249</v>
      </c>
      <c r="B25" s="1">
        <f t="shared" si="0"/>
        <v>10.711466657463449</v>
      </c>
      <c r="C25" s="1">
        <v>5.5E-2</v>
      </c>
      <c r="D25" s="1">
        <v>4.0000000000000002E-4</v>
      </c>
      <c r="F25" s="1">
        <v>3.6546299599999998E-2</v>
      </c>
      <c r="G25" s="1">
        <v>2.8007062999999999E-2</v>
      </c>
      <c r="H25" s="1">
        <v>1.8360611499999999E-2</v>
      </c>
      <c r="I25" s="1">
        <v>7.0525802999999998E-3</v>
      </c>
      <c r="J25" s="1">
        <v>9.3251684000000001E-3</v>
      </c>
      <c r="K25" s="1">
        <v>3.0023943099999999E-2</v>
      </c>
      <c r="L25" s="1">
        <v>2.2181284200000002E-2</v>
      </c>
      <c r="M25" s="1">
        <v>4.7778641999999998E-3</v>
      </c>
      <c r="N25" s="1">
        <v>1.7884031599999999E-2</v>
      </c>
      <c r="O25" s="1">
        <v>0.20259473059999999</v>
      </c>
      <c r="P25" s="1">
        <v>0.197301213</v>
      </c>
      <c r="Q25" s="1">
        <v>2.5020975000000001E-2</v>
      </c>
      <c r="R25" s="1">
        <v>5.5786264000000002E-2</v>
      </c>
      <c r="S25" s="1">
        <v>2.5806754099999999E-2</v>
      </c>
      <c r="T25" s="1">
        <v>4.2772210000000003E-3</v>
      </c>
      <c r="U25" s="1">
        <v>2.0937422300000001E-2</v>
      </c>
      <c r="V25" s="1">
        <v>7.3139894299999994E-2</v>
      </c>
      <c r="W25" s="1">
        <v>4.9738166E-3</v>
      </c>
      <c r="X25" s="1">
        <v>2.00601168E-2</v>
      </c>
      <c r="Y25" s="1">
        <v>0.1959427463</v>
      </c>
      <c r="AA25" s="1">
        <f t="shared" si="2"/>
        <v>0.12093811340624361</v>
      </c>
      <c r="AB25" s="1">
        <f t="shared" si="2"/>
        <v>0.10013361175092822</v>
      </c>
      <c r="AC25" s="1">
        <f t="shared" si="2"/>
        <v>7.3397418220513919E-2</v>
      </c>
      <c r="AD25" s="1">
        <f t="shared" si="2"/>
        <v>3.4941033929862982E-2</v>
      </c>
      <c r="AE25" s="1">
        <f t="shared" si="2"/>
        <v>4.3595519000904935E-2</v>
      </c>
      <c r="AF25" s="1">
        <f t="shared" si="2"/>
        <v>0.10525674213399763</v>
      </c>
      <c r="AG25" s="1">
        <f t="shared" si="2"/>
        <v>8.4477562829883002E-2</v>
      </c>
      <c r="AH25" s="1">
        <f t="shared" si="2"/>
        <v>2.5531767492412653E-2</v>
      </c>
      <c r="AI25" s="1">
        <f t="shared" si="2"/>
        <v>7.1962607861391262E-2</v>
      </c>
      <c r="AJ25" s="1">
        <f t="shared" si="5"/>
        <v>0.32345215044024189</v>
      </c>
      <c r="AK25" s="1">
        <f t="shared" si="5"/>
        <v>0.32022454828413749</v>
      </c>
      <c r="AL25" s="1">
        <f t="shared" si="5"/>
        <v>9.2278376802845716E-2</v>
      </c>
      <c r="AM25" s="1">
        <f t="shared" si="5"/>
        <v>0.16101185512395255</v>
      </c>
      <c r="AN25" s="1">
        <f t="shared" si="5"/>
        <v>9.4378371637591579E-2</v>
      </c>
      <c r="AO25" s="1">
        <f t="shared" si="5"/>
        <v>2.3329895694079478E-2</v>
      </c>
      <c r="AP25" s="1">
        <f t="shared" si="5"/>
        <v>8.0948621810565835E-2</v>
      </c>
      <c r="AQ25" s="1">
        <f t="shared" si="5"/>
        <v>0.19128871267259412</v>
      </c>
      <c r="AR25" s="1">
        <f t="shared" si="5"/>
        <v>2.6378973592776595E-2</v>
      </c>
      <c r="AS25" s="1">
        <f t="shared" si="5"/>
        <v>7.8415431352825402E-2</v>
      </c>
      <c r="AT25" s="1">
        <f t="shared" si="5"/>
        <v>0.31937350385314245</v>
      </c>
      <c r="AV25" s="1">
        <f t="shared" si="3"/>
        <v>0.5891306661604897</v>
      </c>
      <c r="AW25" s="1">
        <f t="shared" si="4"/>
        <v>4.2845866629853801E-3</v>
      </c>
    </row>
    <row r="26" spans="1:49" x14ac:dyDescent="0.2">
      <c r="A26" s="1" t="s">
        <v>250</v>
      </c>
      <c r="B26" s="1">
        <f t="shared" si="0"/>
        <v>6.0573261552329818</v>
      </c>
      <c r="C26" s="1">
        <v>1.1599999999999999E-2</v>
      </c>
      <c r="D26" s="1">
        <v>7.3000000000000001E-3</v>
      </c>
      <c r="F26" s="1">
        <v>6.8419768399999997E-2</v>
      </c>
      <c r="G26" s="1">
        <v>1.1161974999999999E-2</v>
      </c>
      <c r="H26" s="1">
        <v>5.4476424099999997E-2</v>
      </c>
      <c r="I26" s="1">
        <v>2.2431330100000001E-2</v>
      </c>
      <c r="J26" s="1">
        <v>1.06958312E-2</v>
      </c>
      <c r="K26" s="1">
        <v>9.1799953000000004E-3</v>
      </c>
      <c r="L26" s="1">
        <v>9.7436798999999998E-3</v>
      </c>
      <c r="M26" s="1">
        <v>2.5587161899999999E-2</v>
      </c>
      <c r="N26" s="1">
        <v>5.5558005999999998E-3</v>
      </c>
      <c r="O26" s="1">
        <v>5.9416696999999999E-3</v>
      </c>
      <c r="P26" s="1">
        <v>7.6746853000000002E-3</v>
      </c>
      <c r="Q26" s="1">
        <v>1.44198991E-2</v>
      </c>
      <c r="R26" s="1">
        <v>5.6892165999999997E-3</v>
      </c>
      <c r="S26" s="1">
        <v>3.7356845000000001E-3</v>
      </c>
      <c r="T26" s="1">
        <v>1.72554137E-2</v>
      </c>
      <c r="U26" s="1">
        <v>0.3527301149</v>
      </c>
      <c r="V26" s="1">
        <v>0.35869131939999999</v>
      </c>
      <c r="W26" s="1">
        <v>1.2501907E-3</v>
      </c>
      <c r="X26" s="1">
        <v>2.8636709999999999E-3</v>
      </c>
      <c r="Y26" s="1">
        <v>1.2496168199999999E-2</v>
      </c>
      <c r="AA26" s="1">
        <f t="shared" si="2"/>
        <v>0.18350821503072484</v>
      </c>
      <c r="AB26" s="1">
        <f t="shared" si="2"/>
        <v>5.0175782912255454E-2</v>
      </c>
      <c r="AC26" s="1">
        <f t="shared" si="2"/>
        <v>0.15852569989576629</v>
      </c>
      <c r="AD26" s="1">
        <f t="shared" si="2"/>
        <v>8.5178414243680334E-2</v>
      </c>
      <c r="AE26" s="1">
        <f t="shared" si="2"/>
        <v>4.8536625461101865E-2</v>
      </c>
      <c r="AF26" s="1">
        <f t="shared" si="2"/>
        <v>4.306086637610744E-2</v>
      </c>
      <c r="AG26" s="1">
        <f t="shared" si="2"/>
        <v>4.5124310845224246E-2</v>
      </c>
      <c r="AH26" s="1">
        <f t="shared" si="2"/>
        <v>9.3793952096117378E-2</v>
      </c>
      <c r="AI26" s="1">
        <f t="shared" si="2"/>
        <v>2.8850787738101367E-2</v>
      </c>
      <c r="AJ26" s="1">
        <f t="shared" si="5"/>
        <v>3.0455603129508797E-2</v>
      </c>
      <c r="AK26" s="1">
        <f t="shared" si="5"/>
        <v>3.737439728536434E-2</v>
      </c>
      <c r="AL26" s="1">
        <f t="shared" si="5"/>
        <v>6.1128059672054362E-2</v>
      </c>
      <c r="AM26" s="1">
        <f t="shared" si="5"/>
        <v>2.9408600141692828E-2</v>
      </c>
      <c r="AN26" s="1">
        <f t="shared" si="5"/>
        <v>2.0881819661971675E-2</v>
      </c>
      <c r="AO26" s="1">
        <f t="shared" si="5"/>
        <v>7.0050583852187265E-2</v>
      </c>
      <c r="AP26" s="1">
        <f t="shared" si="5"/>
        <v>0.36756314338096119</v>
      </c>
      <c r="AQ26" s="1">
        <f t="shared" si="5"/>
        <v>0.36776373298282511</v>
      </c>
      <c r="AR26" s="1">
        <f t="shared" si="5"/>
        <v>8.3568487004955193E-3</v>
      </c>
      <c r="AS26" s="1">
        <f t="shared" si="5"/>
        <v>1.6768657699335648E-2</v>
      </c>
      <c r="AT26" s="1">
        <f t="shared" si="5"/>
        <v>5.4762373096397102E-2</v>
      </c>
      <c r="AV26" s="1">
        <f t="shared" si="3"/>
        <v>7.0264983400702585E-2</v>
      </c>
      <c r="AW26" s="1">
        <f t="shared" si="4"/>
        <v>4.4218480933200764E-2</v>
      </c>
    </row>
    <row r="27" spans="1:49" x14ac:dyDescent="0.2">
      <c r="A27" s="1" t="s">
        <v>251</v>
      </c>
      <c r="B27" s="1">
        <f t="shared" si="0"/>
        <v>13.508195730758247</v>
      </c>
      <c r="C27" s="1">
        <v>2.9999999999999997E-4</v>
      </c>
      <c r="D27" s="1">
        <v>2.2599999999999999E-2</v>
      </c>
      <c r="F27" s="1">
        <v>4.9533077500000001E-2</v>
      </c>
      <c r="G27" s="1">
        <v>0.1060064564</v>
      </c>
      <c r="H27" s="1">
        <v>0.1511923969</v>
      </c>
      <c r="I27" s="1">
        <v>4.83471288E-2</v>
      </c>
      <c r="J27" s="1">
        <v>8.0946361999999997E-3</v>
      </c>
      <c r="K27" s="1">
        <v>8.8610840699999999E-2</v>
      </c>
      <c r="L27" s="1">
        <v>4.4955676299999997E-2</v>
      </c>
      <c r="M27" s="1">
        <v>3.3143614799999999E-2</v>
      </c>
      <c r="N27" s="1">
        <v>0.14472882870000001</v>
      </c>
      <c r="O27" s="1">
        <v>6.1850769999999998E-3</v>
      </c>
      <c r="P27" s="1">
        <v>1.9040720300000001E-2</v>
      </c>
      <c r="Q27" s="1">
        <v>9.4807527599999997E-2</v>
      </c>
      <c r="R27" s="1">
        <v>6.3418870999999996E-3</v>
      </c>
      <c r="S27" s="1">
        <v>1.26162987E-2</v>
      </c>
      <c r="T27" s="1">
        <v>1.00869563E-2</v>
      </c>
      <c r="U27" s="1">
        <v>7.9980116899999995E-2</v>
      </c>
      <c r="V27" s="1">
        <v>4.4541897300000001E-2</v>
      </c>
      <c r="W27" s="1">
        <v>4.4765096000000002E-3</v>
      </c>
      <c r="X27" s="1">
        <v>3.6393072399999997E-2</v>
      </c>
      <c r="Y27" s="1">
        <v>1.09172804E-2</v>
      </c>
      <c r="AA27" s="1">
        <f t="shared" si="2"/>
        <v>0.14885257439066713</v>
      </c>
      <c r="AB27" s="1">
        <f t="shared" si="2"/>
        <v>0.23790554920261955</v>
      </c>
      <c r="AC27" s="1">
        <f t="shared" si="2"/>
        <v>0.28563299396245895</v>
      </c>
      <c r="AD27" s="1">
        <f t="shared" si="2"/>
        <v>0.14646029932996144</v>
      </c>
      <c r="AE27" s="1">
        <f t="shared" si="2"/>
        <v>3.8988249406509252E-2</v>
      </c>
      <c r="AF27" s="1">
        <f t="shared" si="2"/>
        <v>0.21474846754472091</v>
      </c>
      <c r="AG27" s="1">
        <f t="shared" si="2"/>
        <v>0.13945602547211813</v>
      </c>
      <c r="AH27" s="1">
        <f t="shared" si="2"/>
        <v>0.11291715348587482</v>
      </c>
      <c r="AI27" s="1">
        <f t="shared" si="2"/>
        <v>0.27974540275773069</v>
      </c>
      <c r="AJ27" s="1">
        <f t="shared" si="5"/>
        <v>3.1454925462254313E-2</v>
      </c>
      <c r="AK27" s="1">
        <f t="shared" si="5"/>
        <v>7.5423633221023287E-2</v>
      </c>
      <c r="AL27" s="1">
        <f t="shared" si="5"/>
        <v>0.22335766746994207</v>
      </c>
      <c r="AM27" s="1">
        <f t="shared" si="5"/>
        <v>3.2093620076022608E-2</v>
      </c>
      <c r="AN27" s="1">
        <f t="shared" si="5"/>
        <v>5.5168118888985297E-2</v>
      </c>
      <c r="AO27" s="1">
        <f t="shared" si="5"/>
        <v>4.6364817141331421E-2</v>
      </c>
      <c r="AP27" s="1">
        <f t="shared" si="5"/>
        <v>0.20202795285838765</v>
      </c>
      <c r="AQ27" s="1">
        <f t="shared" si="5"/>
        <v>0.13858431952536118</v>
      </c>
      <c r="AR27" s="1">
        <f t="shared" si="5"/>
        <v>2.4213044897051943E-2</v>
      </c>
      <c r="AS27" s="1">
        <f t="shared" si="5"/>
        <v>0.12058396326786054</v>
      </c>
      <c r="AT27" s="1">
        <f t="shared" si="5"/>
        <v>4.9317814045487011E-2</v>
      </c>
      <c r="AV27" s="1">
        <f t="shared" si="3"/>
        <v>4.0524587192274737E-3</v>
      </c>
      <c r="AW27" s="1">
        <f t="shared" si="4"/>
        <v>0.30528522351513637</v>
      </c>
    </row>
    <row r="28" spans="1:49" x14ac:dyDescent="0.2">
      <c r="A28" s="1" t="s">
        <v>252</v>
      </c>
      <c r="B28" s="1">
        <f t="shared" si="0"/>
        <v>12.848293392030023</v>
      </c>
      <c r="C28" s="1">
        <v>1.1999999999999999E-3</v>
      </c>
      <c r="D28" s="1">
        <v>8.5699999999999998E-2</v>
      </c>
      <c r="F28" s="1">
        <v>7.0241190100000003E-2</v>
      </c>
      <c r="G28" s="1">
        <v>6.4205032300000006E-2</v>
      </c>
      <c r="H28" s="1">
        <v>7.7955390799999996E-2</v>
      </c>
      <c r="I28" s="1">
        <v>5.10328304E-2</v>
      </c>
      <c r="J28" s="1">
        <v>4.2438848999999997E-3</v>
      </c>
      <c r="K28" s="1">
        <v>7.2330048499999994E-2</v>
      </c>
      <c r="L28" s="1">
        <v>8.8374771000000005E-2</v>
      </c>
      <c r="M28" s="1">
        <v>1.7734710099999999E-2</v>
      </c>
      <c r="N28" s="1">
        <v>2.3380089100000001E-2</v>
      </c>
      <c r="O28" s="1">
        <v>1.9877932000000001E-2</v>
      </c>
      <c r="P28" s="1">
        <v>1.8353711700000001E-2</v>
      </c>
      <c r="Q28" s="1">
        <v>0.1051267065</v>
      </c>
      <c r="R28" s="1">
        <v>1.0786586900000001E-2</v>
      </c>
      <c r="S28" s="1">
        <v>3.7987118E-3</v>
      </c>
      <c r="T28" s="1">
        <v>1.1281110699999999E-2</v>
      </c>
      <c r="U28" s="1">
        <v>0.13450815830000001</v>
      </c>
      <c r="V28" s="1">
        <v>0.18055432339999999</v>
      </c>
      <c r="W28" s="1">
        <v>1.4252764E-3</v>
      </c>
      <c r="X28" s="1">
        <v>5.5089381000000002E-3</v>
      </c>
      <c r="Y28" s="1">
        <v>3.9280597100000002E-2</v>
      </c>
      <c r="AA28" s="1">
        <f t="shared" si="2"/>
        <v>0.18654798463691052</v>
      </c>
      <c r="AB28" s="1">
        <f t="shared" si="2"/>
        <v>0.17628606773488606</v>
      </c>
      <c r="AC28" s="1">
        <f t="shared" si="2"/>
        <v>0.19891241957869971</v>
      </c>
      <c r="AD28" s="1">
        <f t="shared" si="2"/>
        <v>0.15183727195506219</v>
      </c>
      <c r="AE28" s="1">
        <f t="shared" si="2"/>
        <v>2.3181271396702407E-2</v>
      </c>
      <c r="AF28" s="1">
        <f t="shared" si="2"/>
        <v>0.18997600272911233</v>
      </c>
      <c r="AG28" s="1">
        <f t="shared" si="2"/>
        <v>0.21441210733504612</v>
      </c>
      <c r="AH28" s="1">
        <f t="shared" si="2"/>
        <v>7.1510457366514249E-2</v>
      </c>
      <c r="AI28" s="1">
        <f t="shared" si="2"/>
        <v>8.781258721852786E-2</v>
      </c>
      <c r="AJ28" s="1">
        <f t="shared" si="5"/>
        <v>7.7884622009230242E-2</v>
      </c>
      <c r="AK28" s="1">
        <f t="shared" si="5"/>
        <v>7.3376734445051842E-2</v>
      </c>
      <c r="AL28" s="1">
        <f t="shared" si="5"/>
        <v>0.23680725507428968</v>
      </c>
      <c r="AM28" s="1">
        <f t="shared" si="5"/>
        <v>4.8857326209645467E-2</v>
      </c>
      <c r="AN28" s="1">
        <f t="shared" si="5"/>
        <v>2.1170575166198431E-2</v>
      </c>
      <c r="AO28" s="1">
        <f t="shared" si="5"/>
        <v>5.0591557519551772E-2</v>
      </c>
      <c r="AP28" s="1">
        <f t="shared" si="5"/>
        <v>0.2698409088132282</v>
      </c>
      <c r="AQ28" s="1">
        <f t="shared" si="5"/>
        <v>0.30905909388626651</v>
      </c>
      <c r="AR28" s="1">
        <f t="shared" si="5"/>
        <v>9.3403914216632512E-3</v>
      </c>
      <c r="AS28" s="1">
        <f t="shared" si="5"/>
        <v>2.8654099166863498E-2</v>
      </c>
      <c r="AT28" s="1">
        <f t="shared" si="5"/>
        <v>0.12715225889900147</v>
      </c>
      <c r="AV28" s="1">
        <f t="shared" si="3"/>
        <v>1.5417952070436025E-2</v>
      </c>
      <c r="AW28" s="1">
        <f t="shared" si="4"/>
        <v>1.101098743696973</v>
      </c>
    </row>
    <row r="29" spans="1:49" x14ac:dyDescent="0.2">
      <c r="A29" s="1" t="s">
        <v>253</v>
      </c>
      <c r="B29" s="1">
        <f t="shared" si="0"/>
        <v>12.994991912083705</v>
      </c>
      <c r="C29" s="1">
        <v>1.21E-2</v>
      </c>
      <c r="D29" s="1">
        <v>5.1700000000000003E-2</v>
      </c>
      <c r="F29" s="1">
        <v>0.12073991520000001</v>
      </c>
      <c r="G29" s="1">
        <v>0.1741788075</v>
      </c>
      <c r="H29" s="1">
        <v>3.8552811999999999E-2</v>
      </c>
      <c r="I29" s="1">
        <v>1.6268958100000001E-2</v>
      </c>
      <c r="J29" s="1">
        <v>1.18494185E-2</v>
      </c>
      <c r="K29" s="1">
        <v>7.6006840399999998E-2</v>
      </c>
      <c r="L29" s="1">
        <v>3.3793539099999999E-2</v>
      </c>
      <c r="M29" s="1">
        <v>6.5343100799999998E-2</v>
      </c>
      <c r="N29" s="1">
        <v>3.4278380599999998E-2</v>
      </c>
      <c r="O29" s="1">
        <v>8.5426053000000005E-3</v>
      </c>
      <c r="P29" s="1">
        <v>2.5678807500000001E-2</v>
      </c>
      <c r="Q29" s="1">
        <v>0.14344439840000001</v>
      </c>
      <c r="R29" s="1">
        <v>1.12347894E-2</v>
      </c>
      <c r="S29" s="1">
        <v>6.1270793000000002E-3</v>
      </c>
      <c r="T29" s="1">
        <v>2.94493558E-2</v>
      </c>
      <c r="U29" s="1">
        <v>0.1091415488</v>
      </c>
      <c r="V29" s="1">
        <v>6.34181251E-2</v>
      </c>
      <c r="W29" s="1">
        <v>4.6156419000000001E-3</v>
      </c>
      <c r="X29" s="1">
        <v>8.5374279000000001E-3</v>
      </c>
      <c r="Y29" s="1">
        <v>1.87984481E-2</v>
      </c>
      <c r="AA29" s="1">
        <f t="shared" si="2"/>
        <v>0.25525824789276697</v>
      </c>
      <c r="AB29" s="1">
        <f t="shared" si="2"/>
        <v>0.30440757780873678</v>
      </c>
      <c r="AC29" s="1">
        <f t="shared" si="2"/>
        <v>0.12551740155413557</v>
      </c>
      <c r="AD29" s="1">
        <f t="shared" si="2"/>
        <v>6.7003645332576967E-2</v>
      </c>
      <c r="AE29" s="1">
        <f t="shared" si="2"/>
        <v>5.255781710979425E-2</v>
      </c>
      <c r="AF29" s="1">
        <f t="shared" si="2"/>
        <v>0.19586445449392395</v>
      </c>
      <c r="AG29" s="1">
        <f t="shared" si="2"/>
        <v>0.11447512861704302</v>
      </c>
      <c r="AH29" s="1">
        <f t="shared" si="2"/>
        <v>0.17826273660600517</v>
      </c>
      <c r="AI29" s="1">
        <f t="shared" si="2"/>
        <v>0.11562921920316235</v>
      </c>
      <c r="AJ29" s="1">
        <f t="shared" si="5"/>
        <v>4.068577440750671E-2</v>
      </c>
      <c r="AK29" s="1">
        <f t="shared" si="5"/>
        <v>9.403808459439085E-2</v>
      </c>
      <c r="AL29" s="1">
        <f t="shared" si="5"/>
        <v>0.27854144973765582</v>
      </c>
      <c r="AM29" s="1">
        <f t="shared" si="5"/>
        <v>5.0430049902834242E-2</v>
      </c>
      <c r="AN29" s="1">
        <f t="shared" si="5"/>
        <v>3.1217696364132436E-2</v>
      </c>
      <c r="AO29" s="1">
        <f t="shared" si="5"/>
        <v>0.10381143066207012</v>
      </c>
      <c r="AP29" s="1">
        <f t="shared" si="5"/>
        <v>0.24176049538461167</v>
      </c>
      <c r="AQ29" s="1">
        <f t="shared" si="5"/>
        <v>0.17490754248914295</v>
      </c>
      <c r="AR29" s="1">
        <f t="shared" si="5"/>
        <v>2.4824326820077784E-2</v>
      </c>
      <c r="AS29" s="1">
        <f t="shared" si="5"/>
        <v>4.0666291890951597E-2</v>
      </c>
      <c r="AT29" s="1">
        <f t="shared" si="5"/>
        <v>7.4704674834953258E-2</v>
      </c>
      <c r="AV29" s="1">
        <f t="shared" si="3"/>
        <v>0.15723940213621282</v>
      </c>
      <c r="AW29" s="1">
        <f t="shared" si="4"/>
        <v>0.67184108185472757</v>
      </c>
    </row>
    <row r="30" spans="1:49" x14ac:dyDescent="0.2">
      <c r="A30" s="1" t="s">
        <v>254</v>
      </c>
      <c r="B30" s="1">
        <f t="shared" si="0"/>
        <v>4.5217820077383113</v>
      </c>
      <c r="C30" s="1">
        <v>4.6199999999999998E-2</v>
      </c>
      <c r="D30" s="1">
        <v>6.9999999999999999E-4</v>
      </c>
      <c r="F30" s="1">
        <v>6.4521696E-3</v>
      </c>
      <c r="G30" s="1">
        <v>2.1817337000000002E-3</v>
      </c>
      <c r="H30" s="1">
        <v>5.9396579999999996E-4</v>
      </c>
      <c r="I30" s="1">
        <v>3.9040320000000001E-4</v>
      </c>
      <c r="J30" s="1">
        <v>2.1538307E-3</v>
      </c>
      <c r="K30" s="1">
        <v>1.9099968E-3</v>
      </c>
      <c r="L30" s="1">
        <v>8.0077580000000005E-4</v>
      </c>
      <c r="M30" s="1">
        <v>5.2084709999999999E-4</v>
      </c>
      <c r="N30" s="1">
        <v>1.1374294000000001E-3</v>
      </c>
      <c r="O30" s="1">
        <v>0.28507589960000002</v>
      </c>
      <c r="P30" s="1">
        <v>0.42785367400000002</v>
      </c>
      <c r="Q30" s="1">
        <v>1.3920238999999999E-3</v>
      </c>
      <c r="R30" s="1">
        <v>5.6198852799999997E-2</v>
      </c>
      <c r="S30" s="1">
        <v>4.4950150100000003E-2</v>
      </c>
      <c r="T30" s="1">
        <v>2.6289702000000001E-3</v>
      </c>
      <c r="U30" s="1">
        <v>1.1053663999999999E-3</v>
      </c>
      <c r="V30" s="1">
        <v>5.5157148E-3</v>
      </c>
      <c r="W30" s="1">
        <v>2.2753671E-3</v>
      </c>
      <c r="X30" s="1">
        <v>5.9612583000000002E-3</v>
      </c>
      <c r="Y30" s="1">
        <v>0.15090157069999999</v>
      </c>
      <c r="AA30" s="1">
        <f t="shared" si="2"/>
        <v>3.2540477498471179E-2</v>
      </c>
      <c r="AB30" s="1">
        <f t="shared" si="2"/>
        <v>1.3368868747341492E-2</v>
      </c>
      <c r="AC30" s="1">
        <f t="shared" si="2"/>
        <v>4.4123870955564424E-3</v>
      </c>
      <c r="AD30" s="1">
        <f t="shared" si="2"/>
        <v>3.0640133444879876E-3</v>
      </c>
      <c r="AE30" s="1">
        <f t="shared" si="2"/>
        <v>1.322561313910162E-2</v>
      </c>
      <c r="AF30" s="1">
        <f t="shared" si="2"/>
        <v>1.1957828556434874E-2</v>
      </c>
      <c r="AG30" s="1">
        <f t="shared" si="2"/>
        <v>5.7094750395051339E-3</v>
      </c>
      <c r="AH30" s="1">
        <f t="shared" si="2"/>
        <v>3.9376322191246645E-3</v>
      </c>
      <c r="AI30" s="1">
        <f t="shared" si="2"/>
        <v>7.7106162440078885E-3</v>
      </c>
      <c r="AJ30" s="1">
        <f t="shared" si="5"/>
        <v>0.35777020262244891</v>
      </c>
      <c r="AK30" s="1">
        <f t="shared" si="5"/>
        <v>0.36323665574106007</v>
      </c>
      <c r="AL30" s="1">
        <f t="shared" si="5"/>
        <v>9.1553363845839758E-3</v>
      </c>
      <c r="AM30" s="1">
        <f t="shared" si="5"/>
        <v>0.16178856952577461</v>
      </c>
      <c r="AN30" s="1">
        <f t="shared" si="5"/>
        <v>0.13944440862764718</v>
      </c>
      <c r="AO30" s="1">
        <f t="shared" si="5"/>
        <v>1.5619140660182676E-2</v>
      </c>
      <c r="AP30" s="1">
        <f t="shared" si="5"/>
        <v>7.5248684455977875E-3</v>
      </c>
      <c r="AQ30" s="1">
        <f t="shared" si="5"/>
        <v>2.8682566515331236E-2</v>
      </c>
      <c r="AR30" s="1">
        <f t="shared" si="5"/>
        <v>1.384700559893689E-2</v>
      </c>
      <c r="AS30" s="1">
        <f t="shared" si="5"/>
        <v>3.0536388836974859E-2</v>
      </c>
      <c r="AT30" s="1">
        <f t="shared" si="5"/>
        <v>0.28537411080528324</v>
      </c>
      <c r="AV30" s="1">
        <f t="shared" si="3"/>
        <v>0.20890632875750997</v>
      </c>
      <c r="AW30" s="1">
        <f t="shared" si="4"/>
        <v>3.1652474054168177E-3</v>
      </c>
    </row>
    <row r="31" spans="1:49" x14ac:dyDescent="0.2">
      <c r="A31" s="1" t="s">
        <v>255</v>
      </c>
      <c r="B31" s="1">
        <f t="shared" si="0"/>
        <v>17.672034331368138</v>
      </c>
      <c r="C31" s="1">
        <v>0.13689999999999999</v>
      </c>
      <c r="D31" s="1">
        <v>3.0200000000000001E-2</v>
      </c>
      <c r="F31" s="1">
        <v>9.6909274099999998E-2</v>
      </c>
      <c r="G31" s="1">
        <v>3.5972337E-2</v>
      </c>
      <c r="H31" s="1">
        <v>6.33194168E-2</v>
      </c>
      <c r="I31" s="1">
        <v>4.1102077299999998E-2</v>
      </c>
      <c r="J31" s="1">
        <v>1.4557894599999999E-2</v>
      </c>
      <c r="K31" s="1">
        <v>4.6666170399999998E-2</v>
      </c>
      <c r="L31" s="1">
        <v>4.6922376699999997E-2</v>
      </c>
      <c r="M31" s="1">
        <v>3.7461420199999998E-2</v>
      </c>
      <c r="N31" s="1">
        <v>5.3714958E-2</v>
      </c>
      <c r="O31" s="1">
        <v>3.9460300900000002E-2</v>
      </c>
      <c r="P31" s="1">
        <v>8.5625654400000001E-2</v>
      </c>
      <c r="Q31" s="1">
        <v>2.8357786199999999E-2</v>
      </c>
      <c r="R31" s="1">
        <v>3.4643531999999998E-2</v>
      </c>
      <c r="S31" s="1">
        <v>5.0729807199999997E-2</v>
      </c>
      <c r="T31" s="1">
        <v>1.6717754899999999E-2</v>
      </c>
      <c r="U31" s="1">
        <v>9.9094531799999996E-2</v>
      </c>
      <c r="V31" s="1">
        <v>8.0650383300000003E-2</v>
      </c>
      <c r="W31" s="1">
        <v>1.2837382600000001E-2</v>
      </c>
      <c r="X31" s="1">
        <v>5.9897219799999998E-2</v>
      </c>
      <c r="Y31" s="1">
        <v>5.5359721799999997E-2</v>
      </c>
      <c r="AA31" s="1">
        <f t="shared" si="2"/>
        <v>0.22618431306049511</v>
      </c>
      <c r="AB31" s="1">
        <f t="shared" si="2"/>
        <v>0.1196082022779705</v>
      </c>
      <c r="AC31" s="1">
        <f t="shared" si="2"/>
        <v>0.17473393588953351</v>
      </c>
      <c r="AD31" s="1">
        <f t="shared" si="2"/>
        <v>0.13118536103630093</v>
      </c>
      <c r="AE31" s="1">
        <f t="shared" si="2"/>
        <v>6.1574389065667354E-2</v>
      </c>
      <c r="AF31" s="1">
        <f t="shared" si="2"/>
        <v>0.14301948211167329</v>
      </c>
      <c r="AG31" s="1">
        <f t="shared" si="2"/>
        <v>0.14354777839870297</v>
      </c>
      <c r="AH31" s="1">
        <f t="shared" si="2"/>
        <v>0.12303992445427506</v>
      </c>
      <c r="AI31" s="1">
        <f t="shared" si="2"/>
        <v>0.15706596252871807</v>
      </c>
      <c r="AJ31" s="1">
        <f t="shared" si="5"/>
        <v>0.12755385028358465</v>
      </c>
      <c r="AK31" s="1">
        <f t="shared" si="5"/>
        <v>0.21044819371038942</v>
      </c>
      <c r="AL31" s="1">
        <f t="shared" si="5"/>
        <v>0.10103464181376379</v>
      </c>
      <c r="AM31" s="1">
        <f t="shared" si="5"/>
        <v>0.11649387324427407</v>
      </c>
      <c r="AN31" s="1">
        <f t="shared" si="5"/>
        <v>0.15123781300116201</v>
      </c>
      <c r="AO31" s="1">
        <f t="shared" si="5"/>
        <v>6.8397082413698004E-2</v>
      </c>
      <c r="AP31" s="1">
        <f t="shared" si="5"/>
        <v>0.22907494812746584</v>
      </c>
      <c r="AQ31" s="1">
        <f t="shared" si="5"/>
        <v>0.20304796337039044</v>
      </c>
      <c r="AR31" s="1">
        <f t="shared" si="5"/>
        <v>5.591185721140024E-2</v>
      </c>
      <c r="AS31" s="1">
        <f t="shared" si="5"/>
        <v>0.16861817220772971</v>
      </c>
      <c r="AT31" s="1">
        <f t="shared" si="5"/>
        <v>0.1602056646072483</v>
      </c>
      <c r="AV31" s="1">
        <f t="shared" si="3"/>
        <v>2.4193014999642979</v>
      </c>
      <c r="AW31" s="1">
        <f t="shared" si="4"/>
        <v>0.53369543680731779</v>
      </c>
    </row>
    <row r="32" spans="1:49" x14ac:dyDescent="0.2">
      <c r="A32" s="1" t="s">
        <v>256</v>
      </c>
      <c r="B32" s="1">
        <f t="shared" si="0"/>
        <v>9.6656969373733297</v>
      </c>
      <c r="C32" s="1">
        <v>7.7000000000000002E-3</v>
      </c>
      <c r="D32" s="1">
        <v>7.0000000000000001E-3</v>
      </c>
      <c r="F32" s="1">
        <v>8.4021201000000004E-2</v>
      </c>
      <c r="G32" s="1">
        <v>2.1424217200000002E-2</v>
      </c>
      <c r="H32" s="1">
        <v>0.2240668646</v>
      </c>
      <c r="I32" s="1">
        <v>3.5468479800000001E-2</v>
      </c>
      <c r="J32" s="1">
        <v>2.6503168099999998E-2</v>
      </c>
      <c r="K32" s="1">
        <v>2.3567567800000001E-2</v>
      </c>
      <c r="L32" s="1">
        <v>7.6026464000000004E-3</v>
      </c>
      <c r="M32" s="1">
        <v>0.1173325117</v>
      </c>
      <c r="N32" s="1">
        <v>5.1601978100000001E-2</v>
      </c>
      <c r="O32" s="1">
        <v>4.8917455E-3</v>
      </c>
      <c r="P32" s="1">
        <v>6.7211726999999999E-3</v>
      </c>
      <c r="Q32" s="1">
        <v>1.7365335400000001E-2</v>
      </c>
      <c r="R32" s="1">
        <v>7.9342101000000002E-3</v>
      </c>
      <c r="S32" s="1">
        <v>8.7501486000000003E-3</v>
      </c>
      <c r="T32" s="1">
        <v>9.3276104999999998E-3</v>
      </c>
      <c r="U32" s="1">
        <v>0.26370979459999999</v>
      </c>
      <c r="V32" s="1">
        <v>6.3015797700000001E-2</v>
      </c>
      <c r="W32" s="1">
        <v>2.2314593E-3</v>
      </c>
      <c r="X32" s="1">
        <v>1.7099424700000001E-2</v>
      </c>
      <c r="Y32" s="1">
        <v>7.3646661000000002E-3</v>
      </c>
      <c r="AA32" s="1">
        <f t="shared" si="2"/>
        <v>0.20809414222911318</v>
      </c>
      <c r="AB32" s="1">
        <f t="shared" si="2"/>
        <v>8.2338266081858888E-2</v>
      </c>
      <c r="AC32" s="1">
        <f t="shared" si="2"/>
        <v>0.33516162904285968</v>
      </c>
      <c r="AD32" s="1">
        <f t="shared" si="2"/>
        <v>0.11843318643790712</v>
      </c>
      <c r="AE32" s="1">
        <f t="shared" si="2"/>
        <v>9.621951331663757E-2</v>
      </c>
      <c r="AF32" s="1">
        <f t="shared" si="2"/>
        <v>8.8328504569766417E-2</v>
      </c>
      <c r="AG32" s="1">
        <f t="shared" si="2"/>
        <v>3.7095279972192842E-2</v>
      </c>
      <c r="AH32" s="1">
        <f t="shared" si="2"/>
        <v>0.25141346442093121</v>
      </c>
      <c r="AI32" s="1">
        <f t="shared" si="2"/>
        <v>0.15295833950770438</v>
      </c>
      <c r="AJ32" s="1">
        <f t="shared" si="5"/>
        <v>2.602509418135238E-2</v>
      </c>
      <c r="AK32" s="1">
        <f t="shared" si="5"/>
        <v>3.3622616901703851E-2</v>
      </c>
      <c r="AL32" s="1">
        <f t="shared" si="5"/>
        <v>7.0386554136839585E-2</v>
      </c>
      <c r="AM32" s="1">
        <f t="shared" si="5"/>
        <v>3.8374374256414191E-2</v>
      </c>
      <c r="AN32" s="1">
        <f t="shared" si="5"/>
        <v>4.1464194382653134E-2</v>
      </c>
      <c r="AO32" s="1">
        <f t="shared" si="5"/>
        <v>4.3604493492082654E-2</v>
      </c>
      <c r="AP32" s="1">
        <f t="shared" si="5"/>
        <v>0.35150037891218555</v>
      </c>
      <c r="AQ32" s="1">
        <f t="shared" si="5"/>
        <v>0.17419896977878421</v>
      </c>
      <c r="AR32" s="1">
        <f t="shared" si="5"/>
        <v>1.3623281085517568E-2</v>
      </c>
      <c r="AS32" s="1">
        <f t="shared" si="5"/>
        <v>6.9572608125147706E-2</v>
      </c>
      <c r="AT32" s="1">
        <f t="shared" si="5"/>
        <v>3.6168328631194603E-2</v>
      </c>
      <c r="AV32" s="1">
        <f t="shared" si="3"/>
        <v>7.4425866417774642E-2</v>
      </c>
      <c r="AW32" s="1">
        <f t="shared" si="4"/>
        <v>6.7659878561613304E-2</v>
      </c>
    </row>
    <row r="33" spans="1:49" x14ac:dyDescent="0.2">
      <c r="A33" s="1" t="s">
        <v>257</v>
      </c>
      <c r="B33" s="1">
        <f t="shared" si="0"/>
        <v>4.6369634002957305</v>
      </c>
      <c r="C33" s="1">
        <v>2.5399999999999999E-2</v>
      </c>
      <c r="D33" s="1">
        <v>8.0000000000000004E-4</v>
      </c>
      <c r="F33" s="1">
        <v>5.5061507000000003E-3</v>
      </c>
      <c r="G33" s="1">
        <v>1.2508737E-3</v>
      </c>
      <c r="H33" s="1">
        <v>4.8249609999999999E-4</v>
      </c>
      <c r="I33" s="1">
        <v>4.530173E-4</v>
      </c>
      <c r="J33" s="1">
        <v>5.4435930999999996E-3</v>
      </c>
      <c r="K33" s="1">
        <v>1.1315075999999999E-3</v>
      </c>
      <c r="L33" s="1">
        <v>4.1503790000000003E-4</v>
      </c>
      <c r="M33" s="1">
        <v>1.2285001E-3</v>
      </c>
      <c r="N33" s="1">
        <v>1.9884531999999999E-3</v>
      </c>
      <c r="O33" s="1">
        <v>6.1743190099999998E-2</v>
      </c>
      <c r="P33" s="1">
        <v>0.43424181350000002</v>
      </c>
      <c r="Q33" s="1">
        <v>8.1618680000000005E-4</v>
      </c>
      <c r="R33" s="1">
        <v>5.5462844499999997E-2</v>
      </c>
      <c r="S33" s="1">
        <v>0.32896593860000001</v>
      </c>
      <c r="T33" s="1">
        <v>2.5814793999999999E-3</v>
      </c>
      <c r="U33" s="1">
        <v>2.1197504999999998E-3</v>
      </c>
      <c r="V33" s="1">
        <v>2.9510439999999999E-3</v>
      </c>
      <c r="W33" s="1">
        <v>1.72981374E-2</v>
      </c>
      <c r="X33" s="1">
        <v>4.1209749699999999E-2</v>
      </c>
      <c r="Y33" s="1">
        <v>3.4710235800000003E-2</v>
      </c>
      <c r="AA33" s="1">
        <f t="shared" si="2"/>
        <v>2.864238752548337E-2</v>
      </c>
      <c r="AB33" s="1">
        <f t="shared" si="2"/>
        <v>8.3607309995818134E-3</v>
      </c>
      <c r="AC33" s="1">
        <f t="shared" si="2"/>
        <v>3.684599667460528E-3</v>
      </c>
      <c r="AD33" s="1">
        <f t="shared" si="2"/>
        <v>3.4880430529825456E-3</v>
      </c>
      <c r="AE33" s="1">
        <f t="shared" si="2"/>
        <v>2.8379170678137517E-2</v>
      </c>
      <c r="AF33" s="1">
        <f t="shared" si="2"/>
        <v>7.6763788115845879E-3</v>
      </c>
      <c r="AG33" s="1">
        <f t="shared" si="2"/>
        <v>3.2319585300231027E-3</v>
      </c>
      <c r="AH33" s="1">
        <f t="shared" si="2"/>
        <v>8.2333601083308672E-3</v>
      </c>
      <c r="AI33" s="1">
        <f t="shared" si="2"/>
        <v>1.2368970763573539E-2</v>
      </c>
      <c r="AJ33" s="1">
        <f t="shared" si="5"/>
        <v>0.17194068174899432</v>
      </c>
      <c r="AK33" s="1">
        <f t="shared" si="5"/>
        <v>0.36222442675179423</v>
      </c>
      <c r="AL33" s="1">
        <f t="shared" si="5"/>
        <v>5.8037960330392145E-3</v>
      </c>
      <c r="AM33" s="1">
        <f t="shared" si="5"/>
        <v>0.16040087300981615</v>
      </c>
      <c r="AN33" s="1">
        <f t="shared" si="5"/>
        <v>0.36574468044587738</v>
      </c>
      <c r="AO33" s="1">
        <f t="shared" si="5"/>
        <v>1.5384049319977401E-2</v>
      </c>
      <c r="AP33" s="1">
        <f t="shared" si="5"/>
        <v>1.3050152562121999E-2</v>
      </c>
      <c r="AQ33" s="1">
        <f t="shared" si="5"/>
        <v>1.7191590927659987E-2</v>
      </c>
      <c r="AR33" s="1">
        <f t="shared" si="5"/>
        <v>7.0181249691051689E-2</v>
      </c>
      <c r="AS33" s="1">
        <f t="shared" si="5"/>
        <v>0.1314212053628846</v>
      </c>
      <c r="AT33" s="1">
        <f t="shared" si="5"/>
        <v>0.11665140641728558</v>
      </c>
      <c r="AV33" s="1">
        <f t="shared" si="3"/>
        <v>0.11777887036751156</v>
      </c>
      <c r="AW33" s="1">
        <f t="shared" si="4"/>
        <v>3.7095707202365845E-3</v>
      </c>
    </row>
    <row r="34" spans="1:49" x14ac:dyDescent="0.2">
      <c r="A34" s="1" t="s">
        <v>258</v>
      </c>
      <c r="B34" s="1">
        <f t="shared" si="0"/>
        <v>14.434557664215404</v>
      </c>
      <c r="C34" s="1">
        <v>3.0000000000000001E-3</v>
      </c>
      <c r="D34" s="1">
        <v>1.6500000000000001E-2</v>
      </c>
      <c r="F34" s="1">
        <v>4.42014612E-2</v>
      </c>
      <c r="G34" s="1">
        <v>0.1295816316</v>
      </c>
      <c r="H34" s="1">
        <v>2.5862205199999998E-2</v>
      </c>
      <c r="I34" s="1">
        <v>1.48900471E-2</v>
      </c>
      <c r="J34" s="1">
        <v>7.6165814999999996E-3</v>
      </c>
      <c r="K34" s="1">
        <v>0.13017655789999999</v>
      </c>
      <c r="L34" s="1">
        <v>6.36708052E-2</v>
      </c>
      <c r="M34" s="1">
        <v>1.05339122E-2</v>
      </c>
      <c r="N34" s="1">
        <v>6.6254286300000007E-2</v>
      </c>
      <c r="O34" s="1">
        <v>4.2397723999999998E-2</v>
      </c>
      <c r="P34" s="1">
        <v>0.14341975279999999</v>
      </c>
      <c r="Q34" s="1">
        <v>0.10403814290000001</v>
      </c>
      <c r="R34" s="1">
        <v>4.0336362100000002E-2</v>
      </c>
      <c r="S34" s="1">
        <v>2.6054034199999999E-2</v>
      </c>
      <c r="T34" s="1">
        <v>8.9335089999999992E-3</v>
      </c>
      <c r="U34" s="1">
        <v>2.4257396600000002E-2</v>
      </c>
      <c r="V34" s="1">
        <v>3.1793809200000002E-2</v>
      </c>
      <c r="W34" s="1">
        <v>7.7831996000000004E-3</v>
      </c>
      <c r="X34" s="1">
        <v>3.0997377900000001E-2</v>
      </c>
      <c r="Y34" s="1">
        <v>4.7201203300000001E-2</v>
      </c>
      <c r="AA34" s="1">
        <f t="shared" si="2"/>
        <v>0.13786424395671235</v>
      </c>
      <c r="AB34" s="1">
        <f t="shared" si="2"/>
        <v>0.26479283826098748</v>
      </c>
      <c r="AC34" s="1">
        <f t="shared" si="2"/>
        <v>9.4525652279482147E-2</v>
      </c>
      <c r="AD34" s="1">
        <f t="shared" si="2"/>
        <v>6.2643355339449175E-2</v>
      </c>
      <c r="AE34" s="1">
        <f t="shared" si="2"/>
        <v>3.714932506941758E-2</v>
      </c>
      <c r="AF34" s="1">
        <f t="shared" si="2"/>
        <v>0.26541224707274469</v>
      </c>
      <c r="AG34" s="1">
        <f t="shared" si="2"/>
        <v>0.17535125279732422</v>
      </c>
      <c r="AH34" s="1">
        <f t="shared" si="2"/>
        <v>4.7962540194852812E-2</v>
      </c>
      <c r="AI34" s="1">
        <f t="shared" si="2"/>
        <v>0.17983103563553499</v>
      </c>
      <c r="AJ34" s="1">
        <f t="shared" si="5"/>
        <v>0.13400481566752453</v>
      </c>
      <c r="AK34" s="1">
        <f t="shared" si="5"/>
        <v>0.27851823620233634</v>
      </c>
      <c r="AL34" s="1">
        <f t="shared" si="5"/>
        <v>0.23543807689087895</v>
      </c>
      <c r="AM34" s="1">
        <f t="shared" si="5"/>
        <v>0.12949996843110589</v>
      </c>
      <c r="AN34" s="1">
        <f t="shared" si="5"/>
        <v>9.5034243346197436E-2</v>
      </c>
      <c r="AO34" s="1">
        <f t="shared" si="5"/>
        <v>4.2147813196769336E-2</v>
      </c>
      <c r="AP34" s="1">
        <f t="shared" si="5"/>
        <v>9.0214075276191311E-2</v>
      </c>
      <c r="AQ34" s="1">
        <f t="shared" si="5"/>
        <v>0.10964043238630944</v>
      </c>
      <c r="AR34" s="1">
        <f t="shared" si="5"/>
        <v>3.7793565395648453E-2</v>
      </c>
      <c r="AS34" s="1">
        <f t="shared" si="5"/>
        <v>0.10768032373124177</v>
      </c>
      <c r="AT34" s="1">
        <f t="shared" si="5"/>
        <v>0.14412112823205572</v>
      </c>
      <c r="AV34" s="1">
        <f t="shared" si="3"/>
        <v>4.3303672992646217E-2</v>
      </c>
      <c r="AW34" s="1">
        <f t="shared" si="4"/>
        <v>0.23817020145955417</v>
      </c>
    </row>
    <row r="35" spans="1:49" x14ac:dyDescent="0.2">
      <c r="A35" s="1" t="s">
        <v>259</v>
      </c>
      <c r="B35" s="1">
        <f t="shared" si="0"/>
        <v>5.4312564252324744</v>
      </c>
      <c r="C35" s="1">
        <v>0</v>
      </c>
      <c r="D35" s="1">
        <v>1E-4</v>
      </c>
      <c r="F35" s="1">
        <v>5.7198415500000002E-2</v>
      </c>
      <c r="G35" s="1">
        <v>3.4929878000000002E-3</v>
      </c>
      <c r="H35" s="1">
        <v>3.1324720999999999E-3</v>
      </c>
      <c r="I35" s="1">
        <v>1.2472712E-3</v>
      </c>
      <c r="J35" s="1">
        <v>1.13230439E-2</v>
      </c>
      <c r="K35" s="1">
        <v>2.5279921999999998E-3</v>
      </c>
      <c r="L35" s="1">
        <v>4.0737817000000001E-3</v>
      </c>
      <c r="M35" s="1">
        <v>3.0647398000000002E-3</v>
      </c>
      <c r="N35" s="1">
        <v>2.0494152999999998E-3</v>
      </c>
      <c r="O35" s="1">
        <v>0.3131200932</v>
      </c>
      <c r="P35" s="1">
        <v>9.0175014400000003E-2</v>
      </c>
      <c r="Q35" s="1">
        <v>3.4699557000000001E-3</v>
      </c>
      <c r="R35" s="1">
        <v>2.42565205E-2</v>
      </c>
      <c r="S35" s="1">
        <v>1.12345295E-2</v>
      </c>
      <c r="T35" s="1">
        <v>4.8197020000000004E-3</v>
      </c>
      <c r="U35" s="1">
        <v>9.5675953000000005E-3</v>
      </c>
      <c r="V35" s="1">
        <v>5.2984202500000001E-2</v>
      </c>
      <c r="W35" s="1">
        <v>1.0645104E-3</v>
      </c>
      <c r="X35" s="1">
        <v>4.1851134999999996E-3</v>
      </c>
      <c r="Y35" s="1">
        <v>0.39701264330000002</v>
      </c>
      <c r="AA35" s="1">
        <f t="shared" si="2"/>
        <v>0.16365776987457931</v>
      </c>
      <c r="AB35" s="1">
        <f t="shared" si="2"/>
        <v>1.9759824320507019E-2</v>
      </c>
      <c r="AC35" s="1">
        <f t="shared" si="2"/>
        <v>1.806162355711511E-2</v>
      </c>
      <c r="AD35" s="1">
        <f t="shared" si="2"/>
        <v>8.34024951039288E-3</v>
      </c>
      <c r="AE35" s="1">
        <f t="shared" si="2"/>
        <v>5.0737601181660416E-2</v>
      </c>
      <c r="AF35" s="1">
        <f t="shared" si="2"/>
        <v>1.5118227310658251E-2</v>
      </c>
      <c r="AG35" s="1">
        <f t="shared" si="2"/>
        <v>2.2418768422717939E-2</v>
      </c>
      <c r="AH35" s="1">
        <f t="shared" si="2"/>
        <v>1.7738078357314439E-2</v>
      </c>
      <c r="AI35" s="1">
        <f t="shared" si="2"/>
        <v>1.2686292118978813E-2</v>
      </c>
      <c r="AJ35" s="1">
        <f t="shared" si="5"/>
        <v>0.36358518195361422</v>
      </c>
      <c r="AK35" s="1">
        <f t="shared" si="5"/>
        <v>0.2169613454779046</v>
      </c>
      <c r="AL35" s="1">
        <f t="shared" si="5"/>
        <v>1.9652487779237962E-2</v>
      </c>
      <c r="AM35" s="1">
        <f t="shared" si="5"/>
        <v>9.0211693114951128E-2</v>
      </c>
      <c r="AN35" s="1">
        <f t="shared" si="5"/>
        <v>5.0429143176271216E-2</v>
      </c>
      <c r="AO35" s="1">
        <f t="shared" si="5"/>
        <v>2.571331827777781E-2</v>
      </c>
      <c r="AP35" s="1">
        <f t="shared" si="5"/>
        <v>4.4483322897564549E-2</v>
      </c>
      <c r="AQ35" s="1">
        <f t="shared" si="5"/>
        <v>0.15565494893569234</v>
      </c>
      <c r="AR35" s="1">
        <f t="shared" si="5"/>
        <v>7.2868294939298856E-3</v>
      </c>
      <c r="AS35" s="1">
        <f t="shared" si="5"/>
        <v>2.2918608339219507E-2</v>
      </c>
      <c r="AT35" s="1">
        <f t="shared" si="5"/>
        <v>0.36675517894251086</v>
      </c>
      <c r="AV35" s="1">
        <f t="shared" si="3"/>
        <v>0</v>
      </c>
      <c r="AW35" s="1">
        <f t="shared" si="4"/>
        <v>5.4312564252324749E-4</v>
      </c>
    </row>
    <row r="36" spans="1:49" x14ac:dyDescent="0.2">
      <c r="A36" s="1" t="s">
        <v>260</v>
      </c>
      <c r="B36" s="1">
        <f t="shared" si="0"/>
        <v>2.9014574614105482</v>
      </c>
      <c r="C36" s="1">
        <v>6.1999999999999998E-3</v>
      </c>
      <c r="D36" s="1">
        <v>4.4000000000000003E-3</v>
      </c>
      <c r="F36" s="1">
        <v>0.1141963934</v>
      </c>
      <c r="G36" s="1">
        <v>1.02229903E-2</v>
      </c>
      <c r="H36" s="1">
        <v>1.7864412600000001E-2</v>
      </c>
      <c r="I36" s="1">
        <v>1.7230730699999999E-2</v>
      </c>
      <c r="J36" s="1">
        <v>5.6978908E-3</v>
      </c>
      <c r="K36" s="1">
        <v>3.9055039000000001E-3</v>
      </c>
      <c r="L36" s="1">
        <v>8.5974325999999997E-3</v>
      </c>
      <c r="M36" s="1">
        <v>0.74257149209999995</v>
      </c>
      <c r="N36" s="1">
        <v>2.6414174999999998E-3</v>
      </c>
      <c r="O36" s="1">
        <v>5.6020219999999995E-4</v>
      </c>
      <c r="P36" s="1">
        <v>1.9872568E-3</v>
      </c>
      <c r="Q36" s="1">
        <v>5.5400058999999996E-3</v>
      </c>
      <c r="R36" s="1">
        <v>4.739977E-4</v>
      </c>
      <c r="S36" s="1">
        <v>1.0663175E-3</v>
      </c>
      <c r="T36" s="1">
        <v>5.4302446999999997E-3</v>
      </c>
      <c r="U36" s="1">
        <v>5.0831820399999998E-2</v>
      </c>
      <c r="V36" s="1">
        <v>5.5408543999999997E-3</v>
      </c>
      <c r="W36" s="1">
        <v>1.8890811E-3</v>
      </c>
      <c r="X36" s="1">
        <v>1.2409204999999999E-3</v>
      </c>
      <c r="Y36" s="1">
        <v>2.5110347999999999E-3</v>
      </c>
      <c r="AA36" s="1">
        <f t="shared" si="2"/>
        <v>0.24778739564502594</v>
      </c>
      <c r="AB36" s="1">
        <f t="shared" si="2"/>
        <v>4.6853151884381827E-2</v>
      </c>
      <c r="AC36" s="1">
        <f t="shared" si="2"/>
        <v>7.1903272240967417E-2</v>
      </c>
      <c r="AD36" s="1">
        <f t="shared" si="2"/>
        <v>6.9975045358696059E-2</v>
      </c>
      <c r="AE36" s="1">
        <f t="shared" si="2"/>
        <v>2.9444757857141703E-2</v>
      </c>
      <c r="AF36" s="1">
        <f t="shared" si="2"/>
        <v>2.1657458164349282E-2</v>
      </c>
      <c r="AG36" s="1">
        <f t="shared" si="2"/>
        <v>4.0891896931325021E-2</v>
      </c>
      <c r="AH36" s="1">
        <f t="shared" si="2"/>
        <v>0.22101610314005854</v>
      </c>
      <c r="AI36" s="1">
        <f t="shared" si="2"/>
        <v>1.5680615378725678E-2</v>
      </c>
      <c r="AJ36" s="1">
        <f t="shared" si="5"/>
        <v>4.1943530644888653E-3</v>
      </c>
      <c r="AK36" s="1">
        <f t="shared" si="5"/>
        <v>1.2362724719139042E-2</v>
      </c>
      <c r="AL36" s="1">
        <f t="shared" si="5"/>
        <v>2.8784539466340561E-2</v>
      </c>
      <c r="AM36" s="1">
        <f t="shared" si="5"/>
        <v>3.6281244290885762E-3</v>
      </c>
      <c r="AN36" s="1">
        <f t="shared" si="5"/>
        <v>7.2973908946945892E-3</v>
      </c>
      <c r="AO36" s="1">
        <f t="shared" si="5"/>
        <v>2.8322913272244208E-2</v>
      </c>
      <c r="AP36" s="1">
        <f t="shared" si="5"/>
        <v>0.15143982329847752</v>
      </c>
      <c r="AQ36" s="1">
        <f t="shared" si="5"/>
        <v>2.8788099503482996E-2</v>
      </c>
      <c r="AR36" s="1">
        <f t="shared" si="5"/>
        <v>1.184768336103696E-2</v>
      </c>
      <c r="AS36" s="1">
        <f t="shared" si="5"/>
        <v>8.304118172345323E-3</v>
      </c>
      <c r="AT36" s="1">
        <f t="shared" si="5"/>
        <v>1.503371686314457E-2</v>
      </c>
      <c r="AV36" s="1">
        <f t="shared" si="3"/>
        <v>1.7989036260745397E-2</v>
      </c>
      <c r="AW36" s="1">
        <f t="shared" si="4"/>
        <v>1.2766412830206412E-2</v>
      </c>
    </row>
    <row r="37" spans="1:49" x14ac:dyDescent="0.2">
      <c r="A37" s="1" t="s">
        <v>261</v>
      </c>
      <c r="B37" s="1">
        <f t="shared" si="0"/>
        <v>4.4331618891707718</v>
      </c>
      <c r="C37" s="1">
        <v>1.4200000000000001E-2</v>
      </c>
      <c r="D37" s="1">
        <v>1.6999999999999999E-3</v>
      </c>
      <c r="F37" s="1">
        <v>0.35317586249999999</v>
      </c>
      <c r="G37" s="1">
        <v>4.3402857E-3</v>
      </c>
      <c r="H37" s="1">
        <v>3.1812423E-3</v>
      </c>
      <c r="I37" s="1">
        <v>3.0024877000000001E-3</v>
      </c>
      <c r="J37" s="1">
        <v>1.65711581E-2</v>
      </c>
      <c r="K37" s="1">
        <v>2.9126213999999999E-3</v>
      </c>
      <c r="L37" s="1">
        <v>4.2077690000000001E-3</v>
      </c>
      <c r="M37" s="1">
        <v>0.45208960999999998</v>
      </c>
      <c r="N37" s="1">
        <v>2.1366362E-3</v>
      </c>
      <c r="O37" s="1">
        <v>6.3692578999999996E-3</v>
      </c>
      <c r="P37" s="1">
        <v>1.20143269E-2</v>
      </c>
      <c r="Q37" s="1">
        <v>2.258697E-3</v>
      </c>
      <c r="R37" s="1">
        <v>8.0260130000000002E-3</v>
      </c>
      <c r="S37" s="1">
        <v>4.3865828000000003E-3</v>
      </c>
      <c r="T37" s="1">
        <v>1.11462027E-2</v>
      </c>
      <c r="U37" s="1">
        <v>6.5834403299999997E-2</v>
      </c>
      <c r="V37" s="1">
        <v>1.8295273000000001E-2</v>
      </c>
      <c r="W37" s="1">
        <v>1.0872878E-3</v>
      </c>
      <c r="X37" s="1">
        <v>2.3330171999999998E-3</v>
      </c>
      <c r="Y37" s="1">
        <v>2.66312657E-2</v>
      </c>
      <c r="AA37" s="1">
        <f t="shared" si="2"/>
        <v>0.36758160645777549</v>
      </c>
      <c r="AB37" s="1">
        <f t="shared" si="2"/>
        <v>2.3610351704553445E-2</v>
      </c>
      <c r="AC37" s="1">
        <f t="shared" si="2"/>
        <v>1.8293681349609566E-2</v>
      </c>
      <c r="AD37" s="1">
        <f t="shared" si="2"/>
        <v>1.7439391644802189E-2</v>
      </c>
      <c r="AE37" s="1">
        <f t="shared" si="2"/>
        <v>6.7943265442301282E-2</v>
      </c>
      <c r="AF37" s="1">
        <f t="shared" si="2"/>
        <v>1.700592774843902E-2</v>
      </c>
      <c r="AG37" s="1">
        <f t="shared" si="2"/>
        <v>2.3019958163621478E-2</v>
      </c>
      <c r="AH37" s="1">
        <f t="shared" si="2"/>
        <v>0.35890257882406884</v>
      </c>
      <c r="AI37" s="1">
        <f t="shared" si="2"/>
        <v>1.3137155869216764E-2</v>
      </c>
      <c r="AJ37" s="1">
        <f t="shared" si="5"/>
        <v>3.2204702389410804E-2</v>
      </c>
      <c r="AK37" s="1">
        <f t="shared" si="5"/>
        <v>5.3123213811254191E-2</v>
      </c>
      <c r="AL37" s="1">
        <f t="shared" si="5"/>
        <v>1.3762166692006876E-2</v>
      </c>
      <c r="AM37" s="1">
        <f t="shared" si="5"/>
        <v>3.8726053577171432E-2</v>
      </c>
      <c r="AN37" s="1">
        <f t="shared" si="5"/>
        <v>2.3815656219985961E-2</v>
      </c>
      <c r="AO37" s="1">
        <f t="shared" si="5"/>
        <v>5.0120643752394826E-2</v>
      </c>
      <c r="AP37" s="1">
        <f t="shared" si="5"/>
        <v>0.17910991574147678</v>
      </c>
      <c r="AQ37" s="1">
        <f t="shared" si="5"/>
        <v>7.3201446561713471E-2</v>
      </c>
      <c r="AR37" s="1">
        <f t="shared" si="5"/>
        <v>7.4197269053405002E-3</v>
      </c>
      <c r="AS37" s="1">
        <f t="shared" si="5"/>
        <v>1.413946750936617E-2</v>
      </c>
      <c r="AT37" s="1">
        <f t="shared" si="5"/>
        <v>9.65561638317078E-2</v>
      </c>
      <c r="AV37" s="1">
        <f t="shared" si="3"/>
        <v>6.2950898826224969E-2</v>
      </c>
      <c r="AW37" s="1">
        <f t="shared" si="4"/>
        <v>7.5363752115903118E-3</v>
      </c>
    </row>
    <row r="38" spans="1:49" x14ac:dyDescent="0.2">
      <c r="A38" s="1" t="s">
        <v>262</v>
      </c>
      <c r="B38" s="1">
        <f t="shared" si="0"/>
        <v>6.1838054585667113</v>
      </c>
      <c r="C38" s="1">
        <v>5.5999999999999999E-3</v>
      </c>
      <c r="D38" s="1">
        <v>1.4200000000000001E-2</v>
      </c>
      <c r="F38" s="1">
        <v>3.1079870799999999E-2</v>
      </c>
      <c r="G38" s="1">
        <v>2.3451981399999999E-2</v>
      </c>
      <c r="H38" s="1">
        <v>0.12736690119999999</v>
      </c>
      <c r="I38" s="1">
        <v>0.11979251</v>
      </c>
      <c r="J38" s="1">
        <v>3.1216960000000002E-3</v>
      </c>
      <c r="K38" s="1">
        <v>2.9585884199999999E-2</v>
      </c>
      <c r="L38" s="1">
        <v>4.70763446E-2</v>
      </c>
      <c r="M38" s="1">
        <v>0.48830463680000002</v>
      </c>
      <c r="N38" s="1">
        <v>1.9341210099999999E-2</v>
      </c>
      <c r="O38" s="1">
        <v>8.8556219999999996E-4</v>
      </c>
      <c r="P38" s="1">
        <v>3.2808220000000001E-3</v>
      </c>
      <c r="Q38" s="1">
        <v>4.0843057299999999E-2</v>
      </c>
      <c r="R38" s="1">
        <v>1.4984225999999999E-3</v>
      </c>
      <c r="S38" s="1">
        <v>1.6298596E-3</v>
      </c>
      <c r="T38" s="1">
        <v>6.3229464000000004E-3</v>
      </c>
      <c r="U38" s="1">
        <v>4.2345262199999997E-2</v>
      </c>
      <c r="V38" s="1">
        <v>8.2797259999999994E-3</v>
      </c>
      <c r="W38" s="1">
        <v>7.7189979999999999E-4</v>
      </c>
      <c r="X38" s="1">
        <v>2.4996876999999998E-3</v>
      </c>
      <c r="Y38" s="1">
        <v>2.5217187999999999E-3</v>
      </c>
      <c r="AA38" s="1">
        <f t="shared" si="2"/>
        <v>0.10788428934012813</v>
      </c>
      <c r="AB38" s="1">
        <f t="shared" si="2"/>
        <v>8.8010602669111634E-2</v>
      </c>
      <c r="AC38" s="1">
        <f t="shared" si="2"/>
        <v>0.26246285542006392</v>
      </c>
      <c r="AD38" s="1">
        <f t="shared" si="2"/>
        <v>0.2541990013756551</v>
      </c>
      <c r="AE38" s="1">
        <f t="shared" si="2"/>
        <v>1.8010246832042994E-2</v>
      </c>
      <c r="AF38" s="1">
        <f t="shared" si="2"/>
        <v>0.10415586024952267</v>
      </c>
      <c r="AG38" s="1">
        <f t="shared" si="2"/>
        <v>0.14386458609511421</v>
      </c>
      <c r="AH38" s="1">
        <f t="shared" si="2"/>
        <v>0.35002448480823406</v>
      </c>
      <c r="AI38" s="1">
        <f t="shared" si="2"/>
        <v>7.631107752667371E-2</v>
      </c>
      <c r="AJ38" s="1">
        <f t="shared" si="5"/>
        <v>6.2248716220958625E-3</v>
      </c>
      <c r="AK38" s="1">
        <f t="shared" si="5"/>
        <v>1.8765190554156465E-2</v>
      </c>
      <c r="AL38" s="1">
        <f t="shared" ref="AL38:AT51" si="6">-Q38*LN(Q38)</f>
        <v>0.13061684990357264</v>
      </c>
      <c r="AM38" s="1">
        <f t="shared" si="6"/>
        <v>9.7447551141076165E-3</v>
      </c>
      <c r="AN38" s="1">
        <f t="shared" si="6"/>
        <v>1.0462494822332514E-2</v>
      </c>
      <c r="AO38" s="1">
        <f t="shared" si="6"/>
        <v>3.2016681556779919E-2</v>
      </c>
      <c r="AP38" s="1">
        <f t="shared" si="6"/>
        <v>0.1338914310525906</v>
      </c>
      <c r="AQ38" s="1">
        <f t="shared" si="6"/>
        <v>3.969255439513681E-2</v>
      </c>
      <c r="AR38" s="1">
        <f t="shared" si="6"/>
        <v>5.5319401857203991E-3</v>
      </c>
      <c r="AS38" s="1">
        <f t="shared" si="6"/>
        <v>1.4977102513884821E-2</v>
      </c>
      <c r="AT38" s="1">
        <f t="shared" si="6"/>
        <v>1.5086975918737623E-2</v>
      </c>
      <c r="AV38" s="1">
        <f t="shared" si="3"/>
        <v>3.4629310567973581E-2</v>
      </c>
      <c r="AW38" s="1">
        <f t="shared" si="4"/>
        <v>8.7810037511647301E-2</v>
      </c>
    </row>
    <row r="39" spans="1:49" x14ac:dyDescent="0.2">
      <c r="A39" s="1" t="s">
        <v>263</v>
      </c>
      <c r="B39" s="1">
        <f t="shared" si="0"/>
        <v>10.050815451989664</v>
      </c>
      <c r="C39" s="1">
        <v>1.6999999999999999E-3</v>
      </c>
      <c r="D39" s="1">
        <v>2.3800000000000002E-2</v>
      </c>
      <c r="F39" s="1">
        <v>3.70340667E-2</v>
      </c>
      <c r="G39" s="1">
        <v>6.8941021399999997E-2</v>
      </c>
      <c r="H39" s="1">
        <v>0.1704407181</v>
      </c>
      <c r="I39" s="1">
        <v>0.1041817082</v>
      </c>
      <c r="J39" s="1">
        <v>1.8108784000000001E-3</v>
      </c>
      <c r="K39" s="1">
        <v>7.1549509499999997E-2</v>
      </c>
      <c r="L39" s="1">
        <v>6.5986671799999994E-2</v>
      </c>
      <c r="M39" s="1">
        <v>0.2159298358</v>
      </c>
      <c r="N39" s="1">
        <v>4.4359180800000002E-2</v>
      </c>
      <c r="O39" s="1">
        <v>8.6688879999999996E-4</v>
      </c>
      <c r="P39" s="1">
        <v>6.4679415999999998E-3</v>
      </c>
      <c r="Q39" s="1">
        <v>0.12753008769999999</v>
      </c>
      <c r="R39" s="1">
        <v>2.7248464000000001E-3</v>
      </c>
      <c r="S39" s="1">
        <v>1.4178323E-3</v>
      </c>
      <c r="T39" s="1">
        <v>6.0253154E-3</v>
      </c>
      <c r="U39" s="1">
        <v>5.3457455600000002E-2</v>
      </c>
      <c r="V39" s="1">
        <v>1.47073432E-2</v>
      </c>
      <c r="W39" s="1">
        <v>7.9994099999999998E-4</v>
      </c>
      <c r="X39" s="1">
        <v>3.7708147000000002E-3</v>
      </c>
      <c r="Y39" s="1">
        <v>1.9979426000000002E-3</v>
      </c>
      <c r="AA39" s="1">
        <f t="shared" si="2"/>
        <v>0.12206121254584797</v>
      </c>
      <c r="AB39" s="1">
        <f t="shared" si="2"/>
        <v>0.18438303075742429</v>
      </c>
      <c r="AC39" s="1">
        <f t="shared" si="2"/>
        <v>0.30157230770221138</v>
      </c>
      <c r="AD39" s="1">
        <f t="shared" si="2"/>
        <v>0.23561930052345417</v>
      </c>
      <c r="AE39" s="1">
        <f t="shared" si="2"/>
        <v>1.1433783445830148E-2</v>
      </c>
      <c r="AF39" s="1">
        <f t="shared" si="2"/>
        <v>0.18870221708053644</v>
      </c>
      <c r="AG39" s="1">
        <f t="shared" si="2"/>
        <v>0.17937173490564517</v>
      </c>
      <c r="AH39" s="1">
        <f t="shared" si="2"/>
        <v>0.33097763198956676</v>
      </c>
      <c r="AI39" s="1">
        <f t="shared" si="2"/>
        <v>0.13819817033067269</v>
      </c>
      <c r="AJ39" s="1">
        <f t="shared" si="2"/>
        <v>6.1120860413149984E-3</v>
      </c>
      <c r="AK39" s="1">
        <f t="shared" si="2"/>
        <v>3.26042297773022E-2</v>
      </c>
      <c r="AL39" s="1">
        <f t="shared" si="6"/>
        <v>0.26263584013188246</v>
      </c>
      <c r="AM39" s="1">
        <f t="shared" si="6"/>
        <v>1.6091153212223024E-2</v>
      </c>
      <c r="AN39" s="1">
        <f t="shared" si="6"/>
        <v>9.299031960853266E-3</v>
      </c>
      <c r="AO39" s="1">
        <f t="shared" si="6"/>
        <v>3.0800119608009418E-2</v>
      </c>
      <c r="AP39" s="1">
        <f t="shared" si="6"/>
        <v>0.1565698932856382</v>
      </c>
      <c r="AQ39" s="1">
        <f t="shared" si="6"/>
        <v>6.2056287035454481E-2</v>
      </c>
      <c r="AR39" s="1">
        <f t="shared" si="6"/>
        <v>5.7043573390304116E-3</v>
      </c>
      <c r="AS39" s="1">
        <f t="shared" si="6"/>
        <v>2.1042896438458539E-2</v>
      </c>
      <c r="AT39" s="1">
        <f t="shared" si="6"/>
        <v>1.2418486603555948E-2</v>
      </c>
      <c r="AV39" s="1">
        <f t="shared" si="3"/>
        <v>1.7086386268382426E-2</v>
      </c>
      <c r="AW39" s="1">
        <f t="shared" si="4"/>
        <v>0.239209407757354</v>
      </c>
    </row>
    <row r="40" spans="1:49" x14ac:dyDescent="0.2">
      <c r="A40" s="1" t="s">
        <v>264</v>
      </c>
      <c r="B40" s="1">
        <f t="shared" si="0"/>
        <v>8.7432459959123285</v>
      </c>
      <c r="C40" s="1">
        <v>2.5999999999999999E-3</v>
      </c>
      <c r="D40" s="1">
        <v>1.9E-3</v>
      </c>
      <c r="F40" s="1">
        <v>1.6039853600000001E-2</v>
      </c>
      <c r="G40" s="1">
        <v>5.2662299900000001E-2</v>
      </c>
      <c r="H40" s="1">
        <v>0.10511671490000001</v>
      </c>
      <c r="I40" s="1">
        <v>1.8735225599999999E-2</v>
      </c>
      <c r="J40" s="1">
        <v>8.5330115999999994E-3</v>
      </c>
      <c r="K40" s="1">
        <v>9.2261649799999998E-2</v>
      </c>
      <c r="L40" s="1">
        <v>1.54450839E-2</v>
      </c>
      <c r="M40" s="1">
        <v>7.6235154999999997E-3</v>
      </c>
      <c r="N40" s="1">
        <v>0.38484491370000001</v>
      </c>
      <c r="O40" s="1">
        <v>5.7129405999999999E-3</v>
      </c>
      <c r="P40" s="1">
        <v>2.7719522399999998E-2</v>
      </c>
      <c r="Q40" s="1">
        <v>2.1934737999999999E-2</v>
      </c>
      <c r="R40" s="1">
        <v>7.1078308000000002E-3</v>
      </c>
      <c r="S40" s="1">
        <v>3.7635899200000003E-2</v>
      </c>
      <c r="T40" s="1">
        <v>7.2201968999999998E-3</v>
      </c>
      <c r="U40" s="1">
        <v>2.09969653E-2</v>
      </c>
      <c r="V40" s="1">
        <v>1.4219878300000001E-2</v>
      </c>
      <c r="W40" s="1">
        <v>9.6946225999999993E-3</v>
      </c>
      <c r="X40" s="1">
        <v>0.13842431429999999</v>
      </c>
      <c r="Y40" s="1">
        <v>8.0708232000000005E-3</v>
      </c>
      <c r="AA40" s="1">
        <f t="shared" si="2"/>
        <v>6.6287562988253293E-2</v>
      </c>
      <c r="AB40" s="1">
        <f t="shared" si="2"/>
        <v>0.15503019864134446</v>
      </c>
      <c r="AC40" s="1">
        <f t="shared" si="2"/>
        <v>0.23679473923192618</v>
      </c>
      <c r="AD40" s="1">
        <f t="shared" si="2"/>
        <v>7.45165458900824E-2</v>
      </c>
      <c r="AE40" s="1">
        <f t="shared" si="2"/>
        <v>4.0649670906594229E-2</v>
      </c>
      <c r="AF40" s="1">
        <f t="shared" si="2"/>
        <v>0.21987120277185984</v>
      </c>
      <c r="AG40" s="1">
        <f t="shared" si="2"/>
        <v>6.4413174420287184E-2</v>
      </c>
      <c r="AH40" s="1">
        <f t="shared" si="2"/>
        <v>3.7176207997280199E-2</v>
      </c>
      <c r="AI40" s="1">
        <f t="shared" si="2"/>
        <v>0.36749412204126986</v>
      </c>
      <c r="AJ40" s="1">
        <f t="shared" si="2"/>
        <v>2.9507460436694888E-2</v>
      </c>
      <c r="AK40" s="1">
        <f t="shared" si="2"/>
        <v>9.9391627733985244E-2</v>
      </c>
      <c r="AL40" s="1">
        <f t="shared" si="6"/>
        <v>8.378376095706172E-2</v>
      </c>
      <c r="AM40" s="1">
        <f t="shared" si="6"/>
        <v>3.5159298537017589E-2</v>
      </c>
      <c r="AN40" s="1">
        <f t="shared" si="6"/>
        <v>0.12343810620713423</v>
      </c>
      <c r="AO40" s="1">
        <f t="shared" si="6"/>
        <v>3.5601874345868194E-2</v>
      </c>
      <c r="AP40" s="1">
        <f t="shared" si="6"/>
        <v>8.1119200394447546E-2</v>
      </c>
      <c r="AQ40" s="1">
        <f t="shared" si="6"/>
        <v>6.0478769349008858E-2</v>
      </c>
      <c r="AR40" s="1">
        <f t="shared" si="6"/>
        <v>4.4946053392372516E-2</v>
      </c>
      <c r="AS40" s="1">
        <f t="shared" si="6"/>
        <v>0.2737246091344756</v>
      </c>
      <c r="AT40" s="1">
        <f t="shared" si="6"/>
        <v>3.8897330753585473E-2</v>
      </c>
      <c r="AV40" s="1">
        <f t="shared" si="3"/>
        <v>2.2732439589372055E-2</v>
      </c>
      <c r="AW40" s="1">
        <f t="shared" si="4"/>
        <v>1.6612167392233423E-2</v>
      </c>
    </row>
    <row r="41" spans="1:49" x14ac:dyDescent="0.2">
      <c r="A41" s="1" t="s">
        <v>265</v>
      </c>
      <c r="B41" s="1">
        <f t="shared" si="0"/>
        <v>5.7629177837366763</v>
      </c>
      <c r="C41" s="1">
        <v>2.7E-2</v>
      </c>
      <c r="D41" s="1">
        <v>1.1000000000000001E-3</v>
      </c>
      <c r="F41" s="1">
        <v>1.6554916699999998E-2</v>
      </c>
      <c r="G41" s="1">
        <v>8.5856833000000007E-3</v>
      </c>
      <c r="H41" s="1">
        <v>4.9441850999999998E-3</v>
      </c>
      <c r="I41" s="1">
        <v>1.656738E-3</v>
      </c>
      <c r="J41" s="1">
        <v>8.6529073000000001E-3</v>
      </c>
      <c r="K41" s="1">
        <v>1.8408783799999998E-2</v>
      </c>
      <c r="L41" s="1">
        <v>3.3759866999999999E-3</v>
      </c>
      <c r="M41" s="1">
        <v>3.3844412999999999E-3</v>
      </c>
      <c r="N41" s="1">
        <v>8.4695063000000004E-3</v>
      </c>
      <c r="O41" s="1">
        <v>4.8392375799999998E-2</v>
      </c>
      <c r="P41" s="1">
        <v>0.49630739629999998</v>
      </c>
      <c r="Q41" s="1">
        <v>5.6997330999999998E-3</v>
      </c>
      <c r="R41" s="1">
        <v>0.1949377866</v>
      </c>
      <c r="S41" s="1">
        <v>9.9952713999999998E-2</v>
      </c>
      <c r="T41" s="1">
        <v>6.0271255999999997E-3</v>
      </c>
      <c r="U41" s="1">
        <v>8.4289585E-3</v>
      </c>
      <c r="V41" s="1">
        <v>1.22619536E-2</v>
      </c>
      <c r="W41" s="1">
        <v>1.14013282E-2</v>
      </c>
      <c r="X41" s="1">
        <v>1.9231483399999999E-2</v>
      </c>
      <c r="Y41" s="1">
        <v>2.33259964E-2</v>
      </c>
      <c r="AA41" s="1">
        <f t="shared" si="2"/>
        <v>6.7892907653557696E-2</v>
      </c>
      <c r="AB41" s="1">
        <f t="shared" si="2"/>
        <v>4.0847755101791262E-2</v>
      </c>
      <c r="AC41" s="1">
        <f t="shared" si="2"/>
        <v>2.6251363982735913E-2</v>
      </c>
      <c r="AD41" s="1">
        <f t="shared" si="2"/>
        <v>1.0607935477362938E-2</v>
      </c>
      <c r="AE41" s="1">
        <f t="shared" si="2"/>
        <v>4.1100097493217608E-2</v>
      </c>
      <c r="AF41" s="1">
        <f t="shared" si="2"/>
        <v>7.3541753843134522E-2</v>
      </c>
      <c r="AG41" s="1">
        <f t="shared" si="2"/>
        <v>1.921296866761725E-2</v>
      </c>
      <c r="AH41" s="1">
        <f t="shared" si="2"/>
        <v>1.9252619190354977E-2</v>
      </c>
      <c r="AI41" s="1">
        <f t="shared" si="2"/>
        <v>4.041041193653714E-2</v>
      </c>
      <c r="AJ41" s="1">
        <f t="shared" si="2"/>
        <v>0.14655210009271225</v>
      </c>
      <c r="AK41" s="1">
        <f t="shared" si="2"/>
        <v>0.34769300712324669</v>
      </c>
      <c r="AL41" s="1">
        <f t="shared" si="6"/>
        <v>2.9452435637896575E-2</v>
      </c>
      <c r="AM41" s="1">
        <f t="shared" si="6"/>
        <v>0.3187378652446165</v>
      </c>
      <c r="AN41" s="1">
        <f t="shared" si="6"/>
        <v>0.2301969040791057</v>
      </c>
      <c r="AO41" s="1">
        <f t="shared" si="6"/>
        <v>3.0807562490141258E-2</v>
      </c>
      <c r="AP41" s="1">
        <f t="shared" si="6"/>
        <v>4.0257397488618701E-2</v>
      </c>
      <c r="AQ41" s="1">
        <f t="shared" si="6"/>
        <v>5.3967972497767358E-2</v>
      </c>
      <c r="AR41" s="1">
        <f t="shared" si="6"/>
        <v>5.1009832206763667E-2</v>
      </c>
      <c r="AS41" s="1">
        <f t="shared" si="6"/>
        <v>7.5987563800761396E-2</v>
      </c>
      <c r="AT41" s="1">
        <f t="shared" si="6"/>
        <v>8.7663452118325685E-2</v>
      </c>
      <c r="AV41" s="1">
        <f t="shared" si="3"/>
        <v>0.15559878016089027</v>
      </c>
      <c r="AW41" s="1">
        <f t="shared" si="4"/>
        <v>6.3392095621103445E-3</v>
      </c>
    </row>
    <row r="42" spans="1:49" x14ac:dyDescent="0.2">
      <c r="A42" s="1" t="s">
        <v>266</v>
      </c>
      <c r="B42" s="1">
        <f t="shared" si="0"/>
        <v>7.3940005647230018</v>
      </c>
      <c r="C42" s="1">
        <v>3.5000000000000001E-3</v>
      </c>
      <c r="D42" s="1">
        <v>1.6199999999999999E-2</v>
      </c>
      <c r="F42" s="1">
        <v>2.2737995899999999E-2</v>
      </c>
      <c r="G42" s="1">
        <v>1.37060298E-2</v>
      </c>
      <c r="H42" s="1">
        <v>0.31625618049999998</v>
      </c>
      <c r="I42" s="1">
        <v>0.29321033629999999</v>
      </c>
      <c r="J42" s="1">
        <v>3.7073868999999999E-3</v>
      </c>
      <c r="K42" s="1">
        <v>1.6911927300000001E-2</v>
      </c>
      <c r="L42" s="1">
        <v>3.8098422E-2</v>
      </c>
      <c r="M42" s="1">
        <v>5.5022476000000001E-2</v>
      </c>
      <c r="N42" s="1">
        <v>3.1988643599999998E-2</v>
      </c>
      <c r="O42" s="1">
        <v>3.9219190000000003E-3</v>
      </c>
      <c r="P42" s="1">
        <v>4.1582288000000002E-3</v>
      </c>
      <c r="Q42" s="1">
        <v>3.1253990000000002E-2</v>
      </c>
      <c r="R42" s="1">
        <v>1.9467591E-3</v>
      </c>
      <c r="S42" s="1">
        <v>2.2276545000000001E-3</v>
      </c>
      <c r="T42" s="1">
        <v>5.9660826000000004E-3</v>
      </c>
      <c r="U42" s="1">
        <v>9.9873699900000001E-2</v>
      </c>
      <c r="V42" s="1">
        <v>4.6233645599999998E-2</v>
      </c>
      <c r="W42" s="1">
        <v>7.3104460000000002E-4</v>
      </c>
      <c r="X42" s="1">
        <v>6.9012376000000004E-3</v>
      </c>
      <c r="Y42" s="1">
        <v>5.1463400000000001E-3</v>
      </c>
      <c r="AA42" s="1">
        <f t="shared" si="2"/>
        <v>8.6034162678824883E-2</v>
      </c>
      <c r="AB42" s="1">
        <f t="shared" si="2"/>
        <v>5.8797763294859293E-2</v>
      </c>
      <c r="AC42" s="1">
        <f t="shared" ref="AC42:AK51" si="7">-H42*LN(H42)</f>
        <v>0.3640749676335589</v>
      </c>
      <c r="AD42" s="1">
        <f t="shared" si="7"/>
        <v>0.3597295157173695</v>
      </c>
      <c r="AE42" s="1">
        <f t="shared" si="7"/>
        <v>2.0751831204372181E-2</v>
      </c>
      <c r="AF42" s="1">
        <f t="shared" si="7"/>
        <v>6.8996201148073422E-2</v>
      </c>
      <c r="AG42" s="1">
        <f t="shared" si="7"/>
        <v>0.12448973376759351</v>
      </c>
      <c r="AH42" s="1">
        <f t="shared" si="7"/>
        <v>0.15956592445137643</v>
      </c>
      <c r="AI42" s="1">
        <f t="shared" si="7"/>
        <v>0.11011688547363284</v>
      </c>
      <c r="AJ42" s="1">
        <f t="shared" si="7"/>
        <v>2.1732036393563619E-2</v>
      </c>
      <c r="AK42" s="1">
        <f t="shared" si="7"/>
        <v>2.2798179930623958E-2</v>
      </c>
      <c r="AL42" s="1">
        <f t="shared" si="6"/>
        <v>0.10831408499403287</v>
      </c>
      <c r="AM42" s="1">
        <f t="shared" si="6"/>
        <v>1.21508707469414E-2</v>
      </c>
      <c r="AN42" s="1">
        <f t="shared" si="6"/>
        <v>1.3603853957315643E-2</v>
      </c>
      <c r="AO42" s="1">
        <f t="shared" si="6"/>
        <v>3.0556274935259208E-2</v>
      </c>
      <c r="AP42" s="1">
        <f t="shared" si="6"/>
        <v>0.230093912879725</v>
      </c>
      <c r="AQ42" s="1">
        <f t="shared" si="6"/>
        <v>0.14212442203484832</v>
      </c>
      <c r="AR42" s="1">
        <f t="shared" si="6"/>
        <v>5.2788994383648298E-3</v>
      </c>
      <c r="AS42" s="1">
        <f t="shared" si="6"/>
        <v>3.4340934560966076E-2</v>
      </c>
      <c r="AT42" s="1">
        <f t="shared" si="6"/>
        <v>2.7118481648981188E-2</v>
      </c>
      <c r="AV42" s="1">
        <f t="shared" si="3"/>
        <v>2.5879001976530508E-2</v>
      </c>
      <c r="AW42" s="1">
        <f t="shared" si="4"/>
        <v>0.11978280914851262</v>
      </c>
    </row>
    <row r="43" spans="1:49" x14ac:dyDescent="0.2">
      <c r="A43" s="1" t="s">
        <v>267</v>
      </c>
      <c r="B43" s="1">
        <f t="shared" si="0"/>
        <v>9.4831451951684187</v>
      </c>
      <c r="C43" s="1">
        <v>1.8E-3</v>
      </c>
      <c r="D43" s="1">
        <v>2E-3</v>
      </c>
      <c r="F43" s="1">
        <v>0.2406936002</v>
      </c>
      <c r="G43" s="1">
        <v>1.9708108200000001E-2</v>
      </c>
      <c r="H43" s="1">
        <v>4.6257864099999997E-2</v>
      </c>
      <c r="I43" s="1">
        <v>2.0637926399999999E-2</v>
      </c>
      <c r="J43" s="1">
        <v>1.8672679800000001E-2</v>
      </c>
      <c r="K43" s="1">
        <v>1.8984364600000001E-2</v>
      </c>
      <c r="L43" s="1">
        <v>1.2978531499999999E-2</v>
      </c>
      <c r="M43" s="1">
        <v>0.17491091419999999</v>
      </c>
      <c r="N43" s="1">
        <v>1.1871434199999999E-2</v>
      </c>
      <c r="O43" s="1">
        <v>4.9349531999999998E-3</v>
      </c>
      <c r="P43" s="1">
        <v>1.2623776099999999E-2</v>
      </c>
      <c r="Q43" s="1">
        <v>1.27876711E-2</v>
      </c>
      <c r="R43" s="1">
        <v>9.5642660999999997E-3</v>
      </c>
      <c r="S43" s="1">
        <v>8.3606873000000009E-3</v>
      </c>
      <c r="T43" s="1">
        <v>3.2628331400000002E-2</v>
      </c>
      <c r="U43" s="1">
        <v>0.2101300187</v>
      </c>
      <c r="V43" s="1">
        <v>0.1130042042</v>
      </c>
      <c r="W43" s="1">
        <v>4.1951499999999999E-3</v>
      </c>
      <c r="X43" s="1">
        <v>6.9210514999999998E-3</v>
      </c>
      <c r="Y43" s="1">
        <v>2.0134467499999999E-2</v>
      </c>
      <c r="AA43" s="1">
        <f t="shared" ref="AA43:AB51" si="8">-F43*LN(F43)</f>
        <v>0.3428031720548631</v>
      </c>
      <c r="AB43" s="1">
        <f t="shared" si="8"/>
        <v>7.7388324012750309E-2</v>
      </c>
      <c r="AC43" s="1">
        <f t="shared" si="7"/>
        <v>0.14217464601183033</v>
      </c>
      <c r="AD43" s="1">
        <f t="shared" si="7"/>
        <v>8.0088049184497759E-2</v>
      </c>
      <c r="AE43" s="1">
        <f t="shared" si="7"/>
        <v>7.4330220646610712E-2</v>
      </c>
      <c r="AF43" s="1">
        <f t="shared" si="7"/>
        <v>7.5256670625749922E-2</v>
      </c>
      <c r="AG43" s="1">
        <f t="shared" si="7"/>
        <v>5.6384694214287268E-2</v>
      </c>
      <c r="AH43" s="1">
        <f t="shared" si="7"/>
        <v>0.30495341769140877</v>
      </c>
      <c r="AI43" s="1">
        <f t="shared" si="7"/>
        <v>5.2633431089982398E-2</v>
      </c>
      <c r="AJ43" s="1">
        <f t="shared" si="7"/>
        <v>2.6211570087223302E-2</v>
      </c>
      <c r="AK43" s="1">
        <f t="shared" si="7"/>
        <v>5.5193336192222331E-2</v>
      </c>
      <c r="AL43" s="1">
        <f t="shared" si="6"/>
        <v>5.5744959174156214E-2</v>
      </c>
      <c r="AM43" s="1">
        <f t="shared" si="6"/>
        <v>4.4471172824416379E-2</v>
      </c>
      <c r="AN43" s="1">
        <f t="shared" si="6"/>
        <v>3.9999322600737616E-2</v>
      </c>
      <c r="AO43" s="1">
        <f t="shared" si="6"/>
        <v>0.11167288871931542</v>
      </c>
      <c r="AP43" s="1">
        <f t="shared" si="6"/>
        <v>0.32780888158559951</v>
      </c>
      <c r="AQ43" s="1">
        <f t="shared" si="6"/>
        <v>0.24638648543315514</v>
      </c>
      <c r="AR43" s="1">
        <f t="shared" si="6"/>
        <v>2.2963521910978276E-2</v>
      </c>
      <c r="AS43" s="1">
        <f t="shared" si="6"/>
        <v>3.4419687291329666E-2</v>
      </c>
      <c r="AT43" s="1">
        <f t="shared" si="6"/>
        <v>7.8631581534012479E-2</v>
      </c>
      <c r="AV43" s="1">
        <f t="shared" si="3"/>
        <v>1.7069661351303153E-2</v>
      </c>
      <c r="AW43" s="1">
        <f t="shared" si="4"/>
        <v>1.8966290390336839E-2</v>
      </c>
    </row>
    <row r="44" spans="1:49" x14ac:dyDescent="0.2">
      <c r="A44" s="1" t="s">
        <v>268</v>
      </c>
      <c r="B44" s="1">
        <f t="shared" si="0"/>
        <v>6.4916488426916983</v>
      </c>
      <c r="C44" s="1">
        <v>1.6999999999999999E-3</v>
      </c>
      <c r="D44" s="1">
        <v>3.0300000000000001E-2</v>
      </c>
      <c r="F44" s="1">
        <v>2.1432571399999999E-2</v>
      </c>
      <c r="G44" s="1">
        <v>0.37307443060000001</v>
      </c>
      <c r="H44" s="1">
        <v>2.2067462600000001E-2</v>
      </c>
      <c r="I44" s="1">
        <v>3.7495290000000001E-3</v>
      </c>
      <c r="J44" s="1">
        <v>6.9038342000000003E-3</v>
      </c>
      <c r="K44" s="1">
        <v>6.7039194999999996E-2</v>
      </c>
      <c r="L44" s="1">
        <v>1.5929877299999999E-2</v>
      </c>
      <c r="M44" s="1">
        <v>1.2621134799999999E-2</v>
      </c>
      <c r="N44" s="1">
        <v>2.84477629E-2</v>
      </c>
      <c r="O44" s="1">
        <v>1.02051798E-2</v>
      </c>
      <c r="P44" s="1">
        <v>2.42954287E-2</v>
      </c>
      <c r="Q44" s="1">
        <v>0.32724564890000002</v>
      </c>
      <c r="R44" s="1">
        <v>9.3147452000000002E-3</v>
      </c>
      <c r="S44" s="1">
        <v>3.6403029000000001E-3</v>
      </c>
      <c r="T44" s="1">
        <v>7.0138928000000001E-3</v>
      </c>
      <c r="U44" s="1">
        <v>2.1686062400000001E-2</v>
      </c>
      <c r="V44" s="1">
        <v>2.3225973300000001E-2</v>
      </c>
      <c r="W44" s="1">
        <v>3.0422477999999999E-3</v>
      </c>
      <c r="X44" s="1">
        <v>6.5368589999999999E-3</v>
      </c>
      <c r="Y44" s="1">
        <v>1.25278613E-2</v>
      </c>
      <c r="AA44" s="1">
        <f t="shared" si="8"/>
        <v>8.2362017393312864E-2</v>
      </c>
      <c r="AB44" s="1">
        <f t="shared" si="8"/>
        <v>0.36784293224287601</v>
      </c>
      <c r="AC44" s="1">
        <f t="shared" si="7"/>
        <v>8.4157601603542673E-2</v>
      </c>
      <c r="AD44" s="1">
        <f t="shared" si="7"/>
        <v>2.094533786093351E-2</v>
      </c>
      <c r="AE44" s="1">
        <f t="shared" si="7"/>
        <v>3.4351258295709793E-2</v>
      </c>
      <c r="AF44" s="1">
        <f t="shared" si="7"/>
        <v>0.18117193827124856</v>
      </c>
      <c r="AG44" s="1">
        <f t="shared" si="7"/>
        <v>6.5942664676709395E-2</v>
      </c>
      <c r="AH44" s="1">
        <f t="shared" si="7"/>
        <v>5.5184428994672484E-2</v>
      </c>
      <c r="AI44" s="1">
        <f t="shared" si="7"/>
        <v>0.10126509633371723</v>
      </c>
      <c r="AJ44" s="1">
        <f t="shared" si="7"/>
        <v>4.6789319270548427E-2</v>
      </c>
      <c r="AK44" s="1">
        <f t="shared" si="7"/>
        <v>9.0317456038677496E-2</v>
      </c>
      <c r="AL44" s="1">
        <f t="shared" si="6"/>
        <v>0.365547844337411</v>
      </c>
      <c r="AM44" s="1">
        <f t="shared" si="6"/>
        <v>4.3557207514735623E-2</v>
      </c>
      <c r="AN44" s="1">
        <f t="shared" si="6"/>
        <v>2.0442806718908274E-2</v>
      </c>
      <c r="AO44" s="1">
        <f t="shared" si="6"/>
        <v>3.4787943254199503E-2</v>
      </c>
      <c r="AP44" s="1">
        <f t="shared" si="6"/>
        <v>8.3081159440522176E-2</v>
      </c>
      <c r="AQ44" s="1">
        <f t="shared" si="6"/>
        <v>8.7387354963361183E-2</v>
      </c>
      <c r="AR44" s="1">
        <f t="shared" si="6"/>
        <v>1.7630308589411732E-2</v>
      </c>
      <c r="AS44" s="1">
        <f t="shared" si="6"/>
        <v>3.288235204928764E-2</v>
      </c>
      <c r="AT44" s="1">
        <f t="shared" si="6"/>
        <v>5.4869529565062199E-2</v>
      </c>
      <c r="AV44" s="1">
        <f t="shared" si="3"/>
        <v>1.1035803032575887E-2</v>
      </c>
      <c r="AW44" s="1">
        <f t="shared" si="4"/>
        <v>0.19669695993355846</v>
      </c>
    </row>
    <row r="45" spans="1:49" x14ac:dyDescent="0.2">
      <c r="A45" s="1" t="s">
        <v>269</v>
      </c>
      <c r="B45" s="1">
        <f t="shared" si="0"/>
        <v>13.831595713076632</v>
      </c>
      <c r="C45" s="1">
        <v>2.7099999999999999E-2</v>
      </c>
      <c r="D45" s="1">
        <v>6.1999999999999998E-3</v>
      </c>
      <c r="F45" s="1">
        <v>0.1567707052</v>
      </c>
      <c r="G45" s="1">
        <v>2.58059606E-2</v>
      </c>
      <c r="H45" s="1">
        <v>1.6165833800000001E-2</v>
      </c>
      <c r="I45" s="1">
        <v>2.2394641400000002E-2</v>
      </c>
      <c r="J45" s="1">
        <v>7.4382689000000004E-3</v>
      </c>
      <c r="K45" s="1">
        <v>2.7445558200000001E-2</v>
      </c>
      <c r="L45" s="1">
        <v>4.1001057399999999E-2</v>
      </c>
      <c r="M45" s="1">
        <v>3.6050103299999997E-2</v>
      </c>
      <c r="N45" s="1">
        <v>1.5997267999999999E-2</v>
      </c>
      <c r="O45" s="1">
        <v>6.4094146300000002E-2</v>
      </c>
      <c r="P45" s="1">
        <v>9.4475665400000006E-2</v>
      </c>
      <c r="Q45" s="1">
        <v>1.92586366E-2</v>
      </c>
      <c r="R45" s="1">
        <v>3.1278923399999999E-2</v>
      </c>
      <c r="S45" s="1">
        <v>2.2772853400000001E-2</v>
      </c>
      <c r="T45" s="1">
        <v>0.1653169011</v>
      </c>
      <c r="U45" s="1">
        <v>6.4017795399999994E-2</v>
      </c>
      <c r="V45" s="1">
        <v>5.4910356799999997E-2</v>
      </c>
      <c r="W45" s="1">
        <v>5.0980223999999999E-3</v>
      </c>
      <c r="X45" s="1">
        <v>1.38248643E-2</v>
      </c>
      <c r="Y45" s="1">
        <v>0.1158824381</v>
      </c>
      <c r="AA45" s="1">
        <f t="shared" si="8"/>
        <v>0.29049157314465679</v>
      </c>
      <c r="AB45" s="1">
        <f t="shared" si="8"/>
        <v>9.437626320143841E-2</v>
      </c>
      <c r="AC45" s="1">
        <f t="shared" si="7"/>
        <v>6.6681725043906431E-2</v>
      </c>
      <c r="AD45" s="1">
        <f t="shared" si="7"/>
        <v>8.5075755046327931E-2</v>
      </c>
      <c r="AE45" s="1">
        <f t="shared" si="7"/>
        <v>3.6455827137776051E-2</v>
      </c>
      <c r="AF45" s="1">
        <f t="shared" si="7"/>
        <v>9.8681902538934177E-2</v>
      </c>
      <c r="AG45" s="1">
        <f t="shared" si="7"/>
        <v>0.13096383181908447</v>
      </c>
      <c r="AH45" s="1">
        <f t="shared" si="7"/>
        <v>0.11978892531989829</v>
      </c>
      <c r="AI45" s="1">
        <f t="shared" si="7"/>
        <v>6.6154099399586885E-2</v>
      </c>
      <c r="AJ45" s="1">
        <f t="shared" si="7"/>
        <v>0.17609240115386282</v>
      </c>
      <c r="AK45" s="1">
        <f t="shared" si="7"/>
        <v>0.22290711186605311</v>
      </c>
      <c r="AL45" s="1">
        <f t="shared" si="6"/>
        <v>7.60676793433607E-2</v>
      </c>
      <c r="AM45" s="1">
        <f t="shared" si="6"/>
        <v>0.10837555104742098</v>
      </c>
      <c r="AN45" s="1">
        <f t="shared" si="6"/>
        <v>8.613116942166836E-2</v>
      </c>
      <c r="AO45" s="1">
        <f t="shared" si="6"/>
        <v>0.29755240812017641</v>
      </c>
      <c r="AP45" s="1">
        <f t="shared" si="6"/>
        <v>0.17595893992630374</v>
      </c>
      <c r="AQ45" s="1">
        <f t="shared" si="6"/>
        <v>0.15935278214500895</v>
      </c>
      <c r="AR45" s="1">
        <f t="shared" si="6"/>
        <v>2.6911963595964813E-2</v>
      </c>
      <c r="AS45" s="1">
        <f t="shared" si="6"/>
        <v>5.9188205544088469E-2</v>
      </c>
      <c r="AT45" s="1">
        <f t="shared" si="6"/>
        <v>0.24974740476039498</v>
      </c>
      <c r="AV45" s="1">
        <f t="shared" si="3"/>
        <v>0.37483624382437675</v>
      </c>
      <c r="AW45" s="1">
        <f t="shared" si="4"/>
        <v>8.5755893421075119E-2</v>
      </c>
    </row>
    <row r="46" spans="1:49" x14ac:dyDescent="0.2">
      <c r="A46" s="1" t="s">
        <v>270</v>
      </c>
      <c r="B46" s="1">
        <f t="shared" si="0"/>
        <v>5.5082906088240096</v>
      </c>
      <c r="C46" s="1">
        <v>1.24E-2</v>
      </c>
      <c r="D46" s="1">
        <v>2.5000000000000001E-3</v>
      </c>
      <c r="F46" s="1">
        <v>0.43459123869999999</v>
      </c>
      <c r="G46" s="1">
        <v>6.1142999E-3</v>
      </c>
      <c r="H46" s="1">
        <v>9.7660766999999992E-3</v>
      </c>
      <c r="I46" s="1">
        <v>6.0102195000000004E-3</v>
      </c>
      <c r="J46" s="1">
        <v>1.9737787900000001E-2</v>
      </c>
      <c r="K46" s="1">
        <v>6.9062804999999996E-3</v>
      </c>
      <c r="L46" s="1">
        <v>8.2800652000000006E-3</v>
      </c>
      <c r="M46" s="1">
        <v>8.2907551600000004E-2</v>
      </c>
      <c r="N46" s="1">
        <v>2.9125126000000001E-3</v>
      </c>
      <c r="O46" s="1">
        <v>4.7747097999999997E-3</v>
      </c>
      <c r="P46" s="1">
        <v>5.4182240999999997E-3</v>
      </c>
      <c r="Q46" s="1">
        <v>4.9974525000000001E-3</v>
      </c>
      <c r="R46" s="1">
        <v>3.9676868000000001E-3</v>
      </c>
      <c r="S46" s="1">
        <v>2.9052002000000002E-3</v>
      </c>
      <c r="T46" s="1">
        <v>1.93588692E-2</v>
      </c>
      <c r="U46" s="1">
        <v>0.2795854727</v>
      </c>
      <c r="V46" s="1">
        <v>6.7781678799999995E-2</v>
      </c>
      <c r="W46" s="1">
        <v>8.1960919999999997E-4</v>
      </c>
      <c r="X46" s="1">
        <v>2.5196339000000002E-3</v>
      </c>
      <c r="Y46" s="1">
        <v>3.06454302E-2</v>
      </c>
      <c r="AA46" s="1">
        <f t="shared" si="8"/>
        <v>0.36216633533452258</v>
      </c>
      <c r="AB46" s="1">
        <f t="shared" si="8"/>
        <v>3.1165350910553623E-2</v>
      </c>
      <c r="AC46" s="1">
        <f t="shared" si="7"/>
        <v>4.5205610960468941E-2</v>
      </c>
      <c r="AD46" s="1">
        <f t="shared" si="7"/>
        <v>3.0738029579457614E-2</v>
      </c>
      <c r="AE46" s="1">
        <f t="shared" si="7"/>
        <v>7.7475165999942766E-2</v>
      </c>
      <c r="AF46" s="1">
        <f t="shared" si="7"/>
        <v>3.4360983564275312E-2</v>
      </c>
      <c r="AG46" s="1">
        <f t="shared" si="7"/>
        <v>3.9693841294469491E-2</v>
      </c>
      <c r="AH46" s="1">
        <f t="shared" si="7"/>
        <v>0.20644221842400101</v>
      </c>
      <c r="AI46" s="1">
        <f t="shared" si="7"/>
        <v>1.7005401295653394E-2</v>
      </c>
      <c r="AJ46" s="1">
        <f t="shared" si="7"/>
        <v>2.5518064489141755E-2</v>
      </c>
      <c r="AK46" s="1">
        <f t="shared" si="7"/>
        <v>2.8272223859919812E-2</v>
      </c>
      <c r="AL46" s="1">
        <f t="shared" si="6"/>
        <v>2.6480636220163029E-2</v>
      </c>
      <c r="AM46" s="1">
        <f t="shared" si="6"/>
        <v>2.1939609929775498E-2</v>
      </c>
      <c r="AN46" s="1">
        <f t="shared" si="6"/>
        <v>1.6970009312354168E-2</v>
      </c>
      <c r="AO46" s="1">
        <f t="shared" si="6"/>
        <v>7.6363084650643689E-2</v>
      </c>
      <c r="AP46" s="1">
        <f t="shared" si="6"/>
        <v>0.35631693050705288</v>
      </c>
      <c r="AQ46" s="1">
        <f t="shared" si="6"/>
        <v>0.18243190393525643</v>
      </c>
      <c r="AR46" s="1">
        <f t="shared" si="6"/>
        <v>5.8247026999894416E-3</v>
      </c>
      <c r="AS46" s="1">
        <f t="shared" si="6"/>
        <v>1.5076586386578017E-2</v>
      </c>
      <c r="AT46" s="1">
        <f t="shared" si="6"/>
        <v>0.10680765134476716</v>
      </c>
      <c r="AV46" s="1">
        <f t="shared" si="3"/>
        <v>6.8302803549417715E-2</v>
      </c>
      <c r="AW46" s="1">
        <f t="shared" si="4"/>
        <v>1.3770726522060024E-2</v>
      </c>
    </row>
    <row r="47" spans="1:49" x14ac:dyDescent="0.2">
      <c r="A47" s="1" t="s">
        <v>271</v>
      </c>
      <c r="B47" s="1">
        <f t="shared" si="0"/>
        <v>14.417259683449911</v>
      </c>
      <c r="C47" s="1">
        <v>3.3500000000000002E-2</v>
      </c>
      <c r="D47" s="1">
        <v>3.7000000000000002E-3</v>
      </c>
      <c r="F47" s="1">
        <v>2.96734965E-2</v>
      </c>
      <c r="G47" s="1">
        <v>0.14432503429999999</v>
      </c>
      <c r="H47" s="1">
        <v>1.2866816E-2</v>
      </c>
      <c r="I47" s="1">
        <v>5.9561453999999996E-3</v>
      </c>
      <c r="J47" s="1">
        <v>1.29805897E-2</v>
      </c>
      <c r="K47" s="1">
        <v>4.9231105400000003E-2</v>
      </c>
      <c r="L47" s="1">
        <v>2.6272605599999999E-2</v>
      </c>
      <c r="M47" s="1">
        <v>6.9437743000000003E-3</v>
      </c>
      <c r="N47" s="1">
        <v>6.7618391299999997E-2</v>
      </c>
      <c r="O47" s="1">
        <v>4.5236416000000002E-2</v>
      </c>
      <c r="P47" s="1">
        <v>0.1374511139</v>
      </c>
      <c r="Q47" s="1">
        <v>9.0708972200000001E-2</v>
      </c>
      <c r="R47" s="1">
        <v>3.08070846E-2</v>
      </c>
      <c r="S47" s="1">
        <v>8.1644178499999998E-2</v>
      </c>
      <c r="T47" s="1">
        <v>6.0701024999999997E-3</v>
      </c>
      <c r="U47" s="1">
        <v>1.9713033899999999E-2</v>
      </c>
      <c r="V47" s="1">
        <v>2.9971586800000002E-2</v>
      </c>
      <c r="W47" s="1">
        <v>4.6146866100000003E-2</v>
      </c>
      <c r="X47" s="1">
        <v>0.1119414237</v>
      </c>
      <c r="Y47" s="1">
        <v>4.4441263500000001E-2</v>
      </c>
      <c r="AA47" s="1">
        <f t="shared" si="8"/>
        <v>0.1043765537699117</v>
      </c>
      <c r="AB47" s="1">
        <f t="shared" si="8"/>
        <v>0.27936814179400138</v>
      </c>
      <c r="AC47" s="1">
        <f t="shared" si="7"/>
        <v>5.6010584144192632E-2</v>
      </c>
      <c r="AD47" s="1">
        <f t="shared" si="7"/>
        <v>3.0515308847950694E-2</v>
      </c>
      <c r="AE47" s="1">
        <f t="shared" si="7"/>
        <v>5.6391577616012399E-2</v>
      </c>
      <c r="AF47" s="1">
        <f t="shared" si="7"/>
        <v>0.14824616338063301</v>
      </c>
      <c r="AG47" s="1">
        <f t="shared" si="7"/>
        <v>9.5612014932705033E-2</v>
      </c>
      <c r="AH47" s="1">
        <f t="shared" si="7"/>
        <v>3.4509931977502704E-2</v>
      </c>
      <c r="AI47" s="1">
        <f t="shared" si="7"/>
        <v>0.18215551227470159</v>
      </c>
      <c r="AJ47" s="1">
        <f t="shared" si="7"/>
        <v>0.14004528752404474</v>
      </c>
      <c r="AK47" s="1">
        <f t="shared" si="7"/>
        <v>0.27276994322231646</v>
      </c>
      <c r="AL47" s="1">
        <f t="shared" si="6"/>
        <v>0.21771051392483329</v>
      </c>
      <c r="AM47" s="1">
        <f t="shared" si="6"/>
        <v>0.10720898083902164</v>
      </c>
      <c r="AN47" s="1">
        <f t="shared" si="6"/>
        <v>0.20455008058369528</v>
      </c>
      <c r="AO47" s="1">
        <f t="shared" si="6"/>
        <v>3.0984108510431787E-2</v>
      </c>
      <c r="AP47" s="1">
        <f t="shared" si="6"/>
        <v>7.7402739567297485E-2</v>
      </c>
      <c r="AQ47" s="1">
        <f t="shared" si="6"/>
        <v>0.10512550412933591</v>
      </c>
      <c r="AR47" s="1">
        <f t="shared" si="6"/>
        <v>0.14194435573844377</v>
      </c>
      <c r="AS47" s="1">
        <f t="shared" si="6"/>
        <v>0.24512704010038314</v>
      </c>
      <c r="AT47" s="1">
        <f t="shared" si="6"/>
        <v>0.13837173509851189</v>
      </c>
      <c r="AV47" s="1">
        <f t="shared" si="3"/>
        <v>0.48297819939557207</v>
      </c>
      <c r="AW47" s="1">
        <f t="shared" si="4"/>
        <v>5.3343860828764675E-2</v>
      </c>
    </row>
    <row r="48" spans="1:49" x14ac:dyDescent="0.2">
      <c r="A48" s="1" t="s">
        <v>272</v>
      </c>
      <c r="B48" s="1">
        <f t="shared" si="0"/>
        <v>10.509028939469124</v>
      </c>
      <c r="C48" s="1">
        <v>3.8E-3</v>
      </c>
      <c r="D48" s="1">
        <v>4.2900000000000001E-2</v>
      </c>
      <c r="F48" s="1">
        <v>0.1089911217</v>
      </c>
      <c r="G48" s="1">
        <v>1.5918767600000001E-2</v>
      </c>
      <c r="H48" s="1">
        <v>6.4305423200000003E-2</v>
      </c>
      <c r="I48" s="1">
        <v>0.20864250540000001</v>
      </c>
      <c r="J48" s="1">
        <v>1.6540963E-3</v>
      </c>
      <c r="K48" s="1">
        <v>3.7556579700000002E-2</v>
      </c>
      <c r="L48" s="1">
        <v>0.17910049929999999</v>
      </c>
      <c r="M48" s="1">
        <v>6.10564917E-2</v>
      </c>
      <c r="N48" s="1">
        <v>1.44660242E-2</v>
      </c>
      <c r="O48" s="1">
        <v>3.8322947999999998E-3</v>
      </c>
      <c r="P48" s="1">
        <v>6.7778708000000003E-3</v>
      </c>
      <c r="Q48" s="1">
        <v>3.72270242E-2</v>
      </c>
      <c r="R48" s="1">
        <v>2.2817917999999999E-3</v>
      </c>
      <c r="S48" s="1">
        <v>1.2634817999999999E-3</v>
      </c>
      <c r="T48" s="1">
        <v>8.5179201299999993E-2</v>
      </c>
      <c r="U48" s="1">
        <v>0.10658212390000001</v>
      </c>
      <c r="V48" s="1">
        <v>5.2440153599999997E-2</v>
      </c>
      <c r="W48" s="1">
        <v>5.901255E-4</v>
      </c>
      <c r="X48" s="1">
        <v>2.7836060000000001E-3</v>
      </c>
      <c r="Y48" s="1">
        <v>9.3508168999999995E-3</v>
      </c>
      <c r="AA48" s="1">
        <f t="shared" si="8"/>
        <v>0.24157760625469693</v>
      </c>
      <c r="AB48" s="1">
        <f t="shared" si="8"/>
        <v>6.5907781244745514E-2</v>
      </c>
      <c r="AC48" s="1">
        <f t="shared" si="7"/>
        <v>0.1764612390427307</v>
      </c>
      <c r="AD48" s="1">
        <f t="shared" si="7"/>
        <v>0.3269705537609176</v>
      </c>
      <c r="AE48" s="1">
        <f t="shared" si="7"/>
        <v>1.0593660516855329E-2</v>
      </c>
      <c r="AF48" s="1">
        <f t="shared" si="7"/>
        <v>0.12325719021184046</v>
      </c>
      <c r="AG48" s="1">
        <f t="shared" si="7"/>
        <v>0.30801850411278214</v>
      </c>
      <c r="AH48" s="1">
        <f t="shared" si="7"/>
        <v>0.17071124903893414</v>
      </c>
      <c r="AI48" s="1">
        <f t="shared" si="7"/>
        <v>6.1277391919960983E-2</v>
      </c>
      <c r="AJ48" s="1">
        <f t="shared" si="7"/>
        <v>2.132400534559387E-2</v>
      </c>
      <c r="AK48" s="1">
        <f t="shared" si="7"/>
        <v>3.3849312153404365E-2</v>
      </c>
      <c r="AL48" s="1">
        <f t="shared" si="6"/>
        <v>0.12250372515395327</v>
      </c>
      <c r="AM48" s="1">
        <f t="shared" si="6"/>
        <v>1.3879670080583155E-2</v>
      </c>
      <c r="AN48" s="1">
        <f t="shared" si="6"/>
        <v>8.4323310143820003E-3</v>
      </c>
      <c r="AO48" s="1">
        <f t="shared" si="6"/>
        <v>0.20979620168925764</v>
      </c>
      <c r="AP48" s="1">
        <f t="shared" si="6"/>
        <v>0.23862026626957894</v>
      </c>
      <c r="AQ48" s="1">
        <f t="shared" si="6"/>
        <v>0.15459790914306959</v>
      </c>
      <c r="AR48" s="1">
        <f t="shared" si="6"/>
        <v>4.3876865602779803E-3</v>
      </c>
      <c r="AS48" s="1">
        <f t="shared" si="6"/>
        <v>1.6378760166347012E-2</v>
      </c>
      <c r="AT48" s="1">
        <f t="shared" si="6"/>
        <v>4.3689742979290153E-2</v>
      </c>
      <c r="AV48" s="1">
        <f t="shared" si="3"/>
        <v>3.9934309969982672E-2</v>
      </c>
      <c r="AW48" s="1">
        <f t="shared" si="4"/>
        <v>0.45083734150322541</v>
      </c>
    </row>
    <row r="49" spans="1:49" x14ac:dyDescent="0.2">
      <c r="A49" s="1" t="s">
        <v>273</v>
      </c>
      <c r="B49" s="1">
        <f t="shared" si="0"/>
        <v>8.5491947426950468</v>
      </c>
      <c r="C49" s="1">
        <v>8.2000000000000007E-3</v>
      </c>
      <c r="D49" s="1">
        <v>6.1100000000000002E-2</v>
      </c>
      <c r="F49" s="1">
        <v>0.14294636290000001</v>
      </c>
      <c r="G49" s="1">
        <v>3.0419171599999999E-2</v>
      </c>
      <c r="H49" s="1">
        <v>1.9114536800000002E-2</v>
      </c>
      <c r="I49" s="1">
        <v>3.5186779899999999E-2</v>
      </c>
      <c r="J49" s="1">
        <v>3.1493078999999999E-3</v>
      </c>
      <c r="K49" s="1">
        <v>3.4124833600000001E-2</v>
      </c>
      <c r="L49" s="1">
        <v>5.0849252599999999E-2</v>
      </c>
      <c r="M49" s="1">
        <v>3.0591429100000001E-2</v>
      </c>
      <c r="N49" s="1">
        <v>1.3427664400000001E-2</v>
      </c>
      <c r="O49" s="1">
        <v>7.0227247E-3</v>
      </c>
      <c r="P49" s="1">
        <v>1.9725701299999999E-2</v>
      </c>
      <c r="Q49" s="1">
        <v>4.2144243800000002E-2</v>
      </c>
      <c r="R49" s="1">
        <v>3.8904795999999998E-3</v>
      </c>
      <c r="S49" s="1">
        <v>4.0697466999999998E-3</v>
      </c>
      <c r="T49" s="1">
        <v>0.40522020850000001</v>
      </c>
      <c r="U49" s="1">
        <v>8.7440600899999998E-2</v>
      </c>
      <c r="V49" s="1">
        <v>4.4530491800000002E-2</v>
      </c>
      <c r="W49" s="1">
        <v>1.2842531E-3</v>
      </c>
      <c r="X49" s="1">
        <v>3.9485524999999999E-3</v>
      </c>
      <c r="Y49" s="1">
        <v>2.0913658500000001E-2</v>
      </c>
      <c r="AA49" s="1">
        <f t="shared" si="8"/>
        <v>0.27807153043983884</v>
      </c>
      <c r="AB49" s="1">
        <f t="shared" si="8"/>
        <v>0.10624449993455799</v>
      </c>
      <c r="AC49" s="1">
        <f t="shared" si="7"/>
        <v>7.5642073926108541E-2</v>
      </c>
      <c r="AD49" s="1">
        <f t="shared" si="7"/>
        <v>0.11777313749940749</v>
      </c>
      <c r="AE49" s="1">
        <f t="shared" si="7"/>
        <v>1.8141816686126803E-2</v>
      </c>
      <c r="AF49" s="1">
        <f t="shared" si="7"/>
        <v>0.11526447084055315</v>
      </c>
      <c r="AG49" s="1">
        <f t="shared" si="7"/>
        <v>0.15147432269060815</v>
      </c>
      <c r="AH49" s="1">
        <f t="shared" si="7"/>
        <v>0.10667339633154027</v>
      </c>
      <c r="AI49" s="1">
        <f t="shared" si="7"/>
        <v>5.7879117468914817E-2</v>
      </c>
      <c r="AJ49" s="1">
        <f t="shared" si="7"/>
        <v>3.482291080479244E-2</v>
      </c>
      <c r="AK49" s="1">
        <f t="shared" si="7"/>
        <v>7.7439806330685867E-2</v>
      </c>
      <c r="AL49" s="1">
        <f t="shared" si="6"/>
        <v>0.13345637174070873</v>
      </c>
      <c r="AM49" s="1">
        <f t="shared" si="6"/>
        <v>2.1589138248894389E-2</v>
      </c>
      <c r="AN49" s="1">
        <f t="shared" si="6"/>
        <v>2.2400596078154728E-2</v>
      </c>
      <c r="AO49" s="1">
        <f t="shared" si="6"/>
        <v>0.36604539691719995</v>
      </c>
      <c r="AP49" s="1">
        <f t="shared" si="6"/>
        <v>0.2130748682988739</v>
      </c>
      <c r="AQ49" s="1">
        <f t="shared" si="6"/>
        <v>0.1385602373474572</v>
      </c>
      <c r="AR49" s="1">
        <f t="shared" si="6"/>
        <v>8.5500151525767128E-3</v>
      </c>
      <c r="AS49" s="1">
        <f t="shared" si="6"/>
        <v>2.1852893527552406E-2</v>
      </c>
      <c r="AT49" s="1">
        <f t="shared" si="6"/>
        <v>8.0880496107770511E-2</v>
      </c>
      <c r="AV49" s="1">
        <f t="shared" si="3"/>
        <v>7.0103396890099395E-2</v>
      </c>
      <c r="AW49" s="1">
        <f t="shared" si="4"/>
        <v>0.52235579877866734</v>
      </c>
    </row>
    <row r="50" spans="1:49" x14ac:dyDescent="0.2">
      <c r="A50" s="1" t="s">
        <v>274</v>
      </c>
      <c r="B50" s="1">
        <f t="shared" si="0"/>
        <v>10.053227372629276</v>
      </c>
      <c r="C50" s="1">
        <v>0</v>
      </c>
      <c r="D50" s="1">
        <v>3.0300000000000001E-2</v>
      </c>
      <c r="F50" s="1">
        <v>5.8011685700000003E-2</v>
      </c>
      <c r="G50" s="1">
        <v>9.0321366900000005E-2</v>
      </c>
      <c r="H50" s="1">
        <v>3.6924528099999999E-2</v>
      </c>
      <c r="I50" s="1">
        <v>6.13603988E-2</v>
      </c>
      <c r="J50" s="1">
        <v>2.2829950999999999E-3</v>
      </c>
      <c r="K50" s="1">
        <v>0.20738513820000001</v>
      </c>
      <c r="L50" s="1">
        <v>0.2225853236</v>
      </c>
      <c r="M50" s="1">
        <v>1.5947691E-2</v>
      </c>
      <c r="N50" s="1">
        <v>3.11816018E-2</v>
      </c>
      <c r="O50" s="1">
        <v>6.8543752999999999E-3</v>
      </c>
      <c r="P50" s="1">
        <v>2.1709250900000001E-2</v>
      </c>
      <c r="Q50" s="1">
        <v>0.15047818490000001</v>
      </c>
      <c r="R50" s="1">
        <v>8.4841006000000007E-3</v>
      </c>
      <c r="S50" s="1">
        <v>2.0581131999999999E-3</v>
      </c>
      <c r="T50" s="1">
        <v>4.6206106999999996E-3</v>
      </c>
      <c r="U50" s="1">
        <v>2.7675445100000001E-2</v>
      </c>
      <c r="V50" s="1">
        <v>3.2147721099999998E-2</v>
      </c>
      <c r="W50" s="1">
        <v>1.1651089000000001E-3</v>
      </c>
      <c r="X50" s="1">
        <v>5.1889637000000002E-3</v>
      </c>
      <c r="Y50" s="1">
        <v>1.36173964E-2</v>
      </c>
      <c r="AA50" s="1">
        <f t="shared" si="8"/>
        <v>0.16516569752912263</v>
      </c>
      <c r="AB50" s="1">
        <f t="shared" si="8"/>
        <v>0.21716699881663082</v>
      </c>
      <c r="AC50" s="1">
        <f t="shared" si="7"/>
        <v>0.12180955884900783</v>
      </c>
      <c r="AD50" s="1">
        <f t="shared" si="7"/>
        <v>0.17125629764955991</v>
      </c>
      <c r="AE50" s="1">
        <f t="shared" si="7"/>
        <v>1.388578588970159E-2</v>
      </c>
      <c r="AF50" s="1">
        <f t="shared" si="7"/>
        <v>0.32625366299392905</v>
      </c>
      <c r="AG50" s="1">
        <f t="shared" si="7"/>
        <v>0.33442215621867799</v>
      </c>
      <c r="AH50" s="1">
        <f t="shared" si="7"/>
        <v>6.5998581879891369E-2</v>
      </c>
      <c r="AI50" s="1">
        <f t="shared" si="7"/>
        <v>0.1081355201573732</v>
      </c>
      <c r="AJ50" s="1">
        <f t="shared" si="7"/>
        <v>3.4154448032473542E-2</v>
      </c>
      <c r="AK50" s="1">
        <f t="shared" si="7"/>
        <v>8.314679567378476E-2</v>
      </c>
      <c r="AL50" s="1">
        <f t="shared" si="6"/>
        <v>0.28499622556913412</v>
      </c>
      <c r="AM50" s="1">
        <f t="shared" si="6"/>
        <v>4.046543860597273E-2</v>
      </c>
      <c r="AN50" s="1">
        <f t="shared" si="6"/>
        <v>1.2731417534775042E-2</v>
      </c>
      <c r="AO50" s="1">
        <f t="shared" si="6"/>
        <v>2.4846079065106035E-2</v>
      </c>
      <c r="AP50" s="1">
        <f t="shared" si="6"/>
        <v>9.9277625596346786E-2</v>
      </c>
      <c r="AQ50" s="1">
        <f t="shared" si="6"/>
        <v>0.1105050173884557</v>
      </c>
      <c r="AR50" s="1">
        <f t="shared" si="6"/>
        <v>7.8702415517724854E-3</v>
      </c>
      <c r="AS50" s="1">
        <f t="shared" si="6"/>
        <v>2.7300286209432135E-2</v>
      </c>
      <c r="AT50" s="1">
        <f t="shared" si="6"/>
        <v>5.8505879347122668E-2</v>
      </c>
      <c r="AV50" s="1">
        <f t="shared" si="3"/>
        <v>0</v>
      </c>
      <c r="AW50" s="1">
        <f t="shared" si="4"/>
        <v>0.3046127893906671</v>
      </c>
    </row>
    <row r="51" spans="1:49" x14ac:dyDescent="0.2">
      <c r="A51" s="1" t="s">
        <v>275</v>
      </c>
      <c r="B51" s="1">
        <f t="shared" si="0"/>
        <v>12.683499924970127</v>
      </c>
      <c r="C51" s="1">
        <v>5.1000000000000004E-3</v>
      </c>
      <c r="D51" s="1">
        <v>1.6799999999999999E-2</v>
      </c>
      <c r="F51" s="1">
        <v>0.215354094</v>
      </c>
      <c r="G51" s="1">
        <v>3.5917300700000002E-2</v>
      </c>
      <c r="H51" s="1">
        <v>2.1992794400000001E-2</v>
      </c>
      <c r="I51" s="1">
        <v>7.3512847399999998E-2</v>
      </c>
      <c r="J51" s="1">
        <v>3.7017294000000001E-3</v>
      </c>
      <c r="K51" s="1">
        <v>5.6640856599999997E-2</v>
      </c>
      <c r="L51" s="1">
        <v>0.1350375818</v>
      </c>
      <c r="M51" s="1">
        <v>6.6298641699999994E-2</v>
      </c>
      <c r="N51" s="1">
        <v>1.5712178E-2</v>
      </c>
      <c r="O51" s="1">
        <v>1.3845618800000001E-2</v>
      </c>
      <c r="P51" s="1">
        <v>2.66922211E-2</v>
      </c>
      <c r="Q51" s="1">
        <v>4.74338339E-2</v>
      </c>
      <c r="R51" s="1">
        <v>8.8042599999999995E-3</v>
      </c>
      <c r="S51" s="1">
        <v>3.5035310999999999E-3</v>
      </c>
      <c r="T51" s="1">
        <v>7.3958308299999997E-2</v>
      </c>
      <c r="U51" s="1">
        <v>9.2198919800000001E-2</v>
      </c>
      <c r="V51" s="1">
        <v>5.7568723500000002E-2</v>
      </c>
      <c r="W51" s="1">
        <v>1.9306896E-3</v>
      </c>
      <c r="X51" s="1">
        <v>4.4520832999999996E-3</v>
      </c>
      <c r="Y51" s="1">
        <v>4.54437865E-2</v>
      </c>
      <c r="AA51" s="1">
        <f t="shared" si="8"/>
        <v>0.33067010750213</v>
      </c>
      <c r="AB51" s="1">
        <f t="shared" si="8"/>
        <v>0.11948020047919043</v>
      </c>
      <c r="AC51" s="1">
        <f t="shared" si="7"/>
        <v>8.3947384877643638E-2</v>
      </c>
      <c r="AD51" s="1">
        <f t="shared" si="7"/>
        <v>0.19189022487598689</v>
      </c>
      <c r="AE51" s="1">
        <f t="shared" si="7"/>
        <v>2.0725816936626916E-2</v>
      </c>
      <c r="AF51" s="1">
        <f t="shared" si="7"/>
        <v>0.16261729867459618</v>
      </c>
      <c r="AG51" s="1">
        <f t="shared" si="7"/>
        <v>0.27037253736448091</v>
      </c>
      <c r="AH51" s="1">
        <f t="shared" si="7"/>
        <v>0.17990705726292619</v>
      </c>
      <c r="AI51" s="1">
        <f t="shared" si="7"/>
        <v>6.5257690537863469E-2</v>
      </c>
      <c r="AJ51" s="1">
        <f t="shared" si="7"/>
        <v>5.9256291434733425E-2</v>
      </c>
      <c r="AK51" s="1">
        <f t="shared" si="7"/>
        <v>9.6716142851066472E-2</v>
      </c>
      <c r="AL51" s="1">
        <f t="shared" si="6"/>
        <v>0.14459822467366601</v>
      </c>
      <c r="AM51" s="1">
        <f t="shared" si="6"/>
        <v>4.1666332870189837E-2</v>
      </c>
      <c r="AN51" s="1">
        <f t="shared" si="6"/>
        <v>1.9808908549411801E-2</v>
      </c>
      <c r="AO51" s="1">
        <f t="shared" si="6"/>
        <v>0.19260620143066487</v>
      </c>
      <c r="AP51" s="1">
        <f t="shared" si="6"/>
        <v>0.21978441790243902</v>
      </c>
      <c r="AQ51" s="1">
        <f t="shared" si="6"/>
        <v>0.16434580176732477</v>
      </c>
      <c r="AR51" s="1">
        <f t="shared" si="6"/>
        <v>1.2066574521868153E-2</v>
      </c>
      <c r="AS51" s="1">
        <f t="shared" si="6"/>
        <v>2.4105284735366907E-2</v>
      </c>
      <c r="AT51" s="1">
        <f t="shared" si="6"/>
        <v>0.14047943099399035</v>
      </c>
      <c r="AV51" s="1">
        <f t="shared" si="3"/>
        <v>6.4685849617347649E-2</v>
      </c>
      <c r="AW51" s="1">
        <f t="shared" si="4"/>
        <v>0.21308279873949812</v>
      </c>
    </row>
    <row r="52" spans="1:49" x14ac:dyDescent="0.2"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9" x14ac:dyDescent="0.2">
      <c r="A53" s="1" t="s">
        <v>320</v>
      </c>
      <c r="B53" s="1">
        <f t="shared" si="0"/>
        <v>7.5180635313756801</v>
      </c>
      <c r="C53" s="1">
        <v>8.0600000000000005E-2</v>
      </c>
      <c r="F53" s="1">
        <v>1.5800000000000002E-2</v>
      </c>
      <c r="G53" s="1">
        <v>2.8799999999999999E-2</v>
      </c>
      <c r="H53" s="1">
        <v>6.1000000000000004E-3</v>
      </c>
      <c r="I53" s="1">
        <v>3.1899999999999998E-2</v>
      </c>
      <c r="J53" s="1">
        <v>3.0200000000000001E-2</v>
      </c>
      <c r="K53" s="1">
        <v>4.3E-3</v>
      </c>
      <c r="L53" s="1">
        <v>2.0999999999999999E-3</v>
      </c>
      <c r="M53" s="1">
        <v>6.4600000000000005E-2</v>
      </c>
      <c r="N53" s="1">
        <v>5.4000000000000003E-3</v>
      </c>
      <c r="O53" s="1">
        <v>0.32540000000000002</v>
      </c>
      <c r="P53" s="1">
        <v>8.1199999999999994E-2</v>
      </c>
      <c r="Q53" s="1">
        <v>2.3E-3</v>
      </c>
      <c r="R53" s="1">
        <v>7.0000000000000001E-3</v>
      </c>
      <c r="S53" s="1">
        <v>3.6900000000000002E-2</v>
      </c>
      <c r="T53" s="1">
        <v>1.21E-2</v>
      </c>
      <c r="U53" s="1">
        <v>9.7000000000000003E-3</v>
      </c>
      <c r="V53" s="1">
        <v>1.38E-2</v>
      </c>
      <c r="W53" s="1">
        <v>0.01</v>
      </c>
      <c r="X53" s="1">
        <v>1.32E-2</v>
      </c>
      <c r="Y53" s="1">
        <v>0.29920000000000002</v>
      </c>
      <c r="AA53" s="1">
        <f t="shared" ref="AA53:AA54" si="9">-F53*LN(F53)</f>
        <v>6.5534376355397619E-2</v>
      </c>
      <c r="AB53" s="1">
        <f t="shared" ref="AB53:AB54" si="10">-G53*LN(G53)</f>
        <v>0.10216454088499882</v>
      </c>
      <c r="AC53" s="1">
        <f t="shared" ref="AC53:AC54" si="11">-H53*LN(H53)</f>
        <v>3.1106745697597516E-2</v>
      </c>
      <c r="AD53" s="1">
        <f t="shared" ref="AD53:AD54" si="12">-I53*LN(I53)</f>
        <v>0.10990026168720368</v>
      </c>
      <c r="AE53" s="1">
        <f t="shared" ref="AE53:AE54" si="13">-J53*LN(J53)</f>
        <v>0.10569738330895966</v>
      </c>
      <c r="AF53" s="1">
        <f t="shared" ref="AF53:AF54" si="14">-K53*LN(K53)</f>
        <v>2.3431303102015265E-2</v>
      </c>
      <c r="AG53" s="1">
        <f t="shared" ref="AG53:AG54" si="15">-L53*LN(L53)</f>
        <v>1.2948217661930796E-2</v>
      </c>
      <c r="AH53" s="1">
        <f t="shared" ref="AH53:AH54" si="16">-M53*LN(M53)</f>
        <v>0.17697434008530533</v>
      </c>
      <c r="AI53" s="1">
        <f t="shared" ref="AI53:AI54" si="17">-N53*LN(N53)</f>
        <v>2.8195324157224307E-2</v>
      </c>
      <c r="AJ53" s="1">
        <f t="shared" ref="AJ53:AJ54" si="18">-O53*LN(O53)</f>
        <v>0.36532660739776873</v>
      </c>
      <c r="AK53" s="1">
        <f t="shared" ref="AK53:AK54" si="19">-P53*LN(P53)</f>
        <v>0.20388021058333777</v>
      </c>
      <c r="AL53" s="1">
        <f t="shared" ref="AL53:AL54" si="20">-Q53*LN(Q53)</f>
        <v>1.3972146158908176E-2</v>
      </c>
      <c r="AM53" s="1">
        <f t="shared" ref="AM53:AM54" si="21">-R53*LN(R53)</f>
        <v>3.4732915909487766E-2</v>
      </c>
      <c r="AN53" s="1">
        <f t="shared" ref="AN53:AN54" si="22">-S53*LN(S53)</f>
        <v>0.1217531635608257</v>
      </c>
      <c r="AO53" s="1">
        <f t="shared" ref="AO53:AO54" si="23">-T53*LN(T53)</f>
        <v>5.3416052899191241E-2</v>
      </c>
      <c r="AP53" s="1">
        <f t="shared" ref="AP53:AP54" si="24">-U53*LN(U53)</f>
        <v>4.496560511668616E-2</v>
      </c>
      <c r="AQ53" s="1">
        <f t="shared" ref="AQ53:AQ54" si="25">-V53*LN(V53)</f>
        <v>5.9106596278101893E-2</v>
      </c>
      <c r="AR53" s="1">
        <f t="shared" ref="AR53:AR54" si="26">-W53*LN(W53)</f>
        <v>4.605170185988091E-2</v>
      </c>
      <c r="AS53" s="1">
        <f t="shared" ref="AS53:AS54" si="27">-X53*LN(X53)</f>
        <v>5.7123507531945519E-2</v>
      </c>
      <c r="AT53" s="1">
        <f t="shared" ref="AT53:AT54" si="28">-Y53*LN(Y53)</f>
        <v>0.36102759543823898</v>
      </c>
      <c r="AV53" s="1">
        <f t="shared" si="3"/>
        <v>0.60595592062887982</v>
      </c>
    </row>
    <row r="54" spans="1:49" x14ac:dyDescent="0.2">
      <c r="A54" s="1" t="s">
        <v>321</v>
      </c>
      <c r="B54" s="1">
        <f t="shared" si="0"/>
        <v>14.591921160306914</v>
      </c>
      <c r="D54" s="1">
        <v>0.1139</v>
      </c>
      <c r="F54" s="1">
        <v>1.5900000000000001E-2</v>
      </c>
      <c r="G54" s="1">
        <v>4.87E-2</v>
      </c>
      <c r="H54" s="1">
        <v>2.7900000000000001E-2</v>
      </c>
      <c r="I54" s="1">
        <v>7.4099999999999999E-2</v>
      </c>
      <c r="J54" s="1">
        <v>4.5999999999999999E-3</v>
      </c>
      <c r="K54" s="1">
        <v>2.3300000000000001E-2</v>
      </c>
      <c r="L54" s="1">
        <v>7.7499999999999999E-2</v>
      </c>
      <c r="M54" s="1">
        <v>7.2700000000000001E-2</v>
      </c>
      <c r="N54" s="1">
        <v>1.03E-2</v>
      </c>
      <c r="O54" s="1">
        <v>0.1082</v>
      </c>
      <c r="P54" s="1">
        <v>8.7300000000000003E-2</v>
      </c>
      <c r="Q54" s="1">
        <v>9.9299999999999999E-2</v>
      </c>
      <c r="R54" s="1">
        <v>2.24E-2</v>
      </c>
      <c r="S54" s="1">
        <v>1.5800000000000002E-2</v>
      </c>
      <c r="T54" s="1">
        <v>8.1000000000000003E-2</v>
      </c>
      <c r="U54" s="1">
        <v>3.9699999999999999E-2</v>
      </c>
      <c r="V54" s="1">
        <v>3.5400000000000001E-2</v>
      </c>
      <c r="W54" s="1">
        <v>2.7000000000000001E-3</v>
      </c>
      <c r="X54" s="1">
        <v>1.11E-2</v>
      </c>
      <c r="Y54" s="1">
        <v>0.14199999999999999</v>
      </c>
      <c r="AA54" s="1">
        <f t="shared" si="9"/>
        <v>6.5848835099119624E-2</v>
      </c>
      <c r="AB54" s="1">
        <f t="shared" si="10"/>
        <v>0.14717511332111799</v>
      </c>
      <c r="AC54" s="1">
        <f t="shared" si="11"/>
        <v>9.9857687665319397E-2</v>
      </c>
      <c r="AD54" s="1">
        <f t="shared" si="12"/>
        <v>0.1928333752289951</v>
      </c>
      <c r="AE54" s="1">
        <f t="shared" si="13"/>
        <v>2.4755815287240603E-2</v>
      </c>
      <c r="AF54" s="1">
        <f t="shared" si="14"/>
        <v>8.7591734698964238E-2</v>
      </c>
      <c r="AG54" s="1">
        <f t="shared" si="15"/>
        <v>0.19820449405326979</v>
      </c>
      <c r="AH54" s="1">
        <f t="shared" si="16"/>
        <v>0.19057679012598164</v>
      </c>
      <c r="AI54" s="1">
        <f t="shared" si="17"/>
        <v>4.7128797252589436E-2</v>
      </c>
      <c r="AJ54" s="1">
        <f t="shared" si="18"/>
        <v>0.24061233734004758</v>
      </c>
      <c r="AK54" s="1">
        <f t="shared" si="19"/>
        <v>0.21287274044872348</v>
      </c>
      <c r="AL54" s="1">
        <f t="shared" si="20"/>
        <v>0.22934424399754932</v>
      </c>
      <c r="AM54" s="1">
        <f t="shared" si="21"/>
        <v>8.5090752770713596E-2</v>
      </c>
      <c r="AN54" s="1">
        <f t="shared" si="22"/>
        <v>6.5534376355397619E-2</v>
      </c>
      <c r="AO54" s="1">
        <f t="shared" si="23"/>
        <v>0.20357779606908555</v>
      </c>
      <c r="AP54" s="1">
        <f t="shared" si="24"/>
        <v>0.12808824242417299</v>
      </c>
      <c r="AQ54" s="1">
        <f t="shared" si="25"/>
        <v>0.11827293844302125</v>
      </c>
      <c r="AR54" s="1">
        <f t="shared" si="26"/>
        <v>1.5969159466124004E-2</v>
      </c>
      <c r="AS54" s="1">
        <f t="shared" si="27"/>
        <v>4.9958992894368726E-2</v>
      </c>
      <c r="AT54" s="1">
        <f t="shared" si="28"/>
        <v>0.27717380743608444</v>
      </c>
      <c r="AW54" s="1">
        <f t="shared" ref="AW54" si="29">B54*D54</f>
        <v>1.6620198201589576</v>
      </c>
    </row>
    <row r="55" spans="1:49" x14ac:dyDescent="0.2"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9" x14ac:dyDescent="0.2">
      <c r="A56" s="1" t="s">
        <v>125</v>
      </c>
      <c r="B56" s="1">
        <f>AVERAGE(B2:B51)</f>
        <v>9.1140398694623634</v>
      </c>
      <c r="C56" s="1">
        <f>SUM(AV2:AV51,AV53)</f>
        <v>10.047398358415789</v>
      </c>
      <c r="D56" s="1">
        <f>SUM(AW2:AW51,AW54)</f>
        <v>10.902420333110602</v>
      </c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8" spans="1:49" s="1" customFormat="1" x14ac:dyDescent="0.2">
      <c r="A58" s="1" t="s">
        <v>122</v>
      </c>
      <c r="B58" s="1">
        <f>MIN(B2:B51)</f>
        <v>2.2984750940189937</v>
      </c>
      <c r="Z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</row>
    <row r="59" spans="1:49" s="1" customFormat="1" x14ac:dyDescent="0.2">
      <c r="A59" s="1" t="s">
        <v>123</v>
      </c>
      <c r="B59" s="1">
        <f>MEDIAN(B2:B51)</f>
        <v>9.7582243116490055</v>
      </c>
      <c r="Z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</row>
    <row r="60" spans="1:49" s="1" customFormat="1" x14ac:dyDescent="0.2">
      <c r="A60" s="1" t="s">
        <v>124</v>
      </c>
      <c r="B60" s="1">
        <f>MAX(B2:B51)</f>
        <v>17.672034331368138</v>
      </c>
      <c r="Z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6AD89-354D-0F43-8611-9CAF2946103F}">
  <dimension ref="A1:AW7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6" x14ac:dyDescent="0.2"/>
  <cols>
    <col min="1" max="1" width="10.83203125" style="1"/>
    <col min="2" max="2" width="13.83203125" style="1" customWidth="1"/>
    <col min="3" max="4" width="10.83203125" style="1" customWidth="1"/>
    <col min="5" max="5" width="4.6640625" style="1" customWidth="1"/>
    <col min="6" max="25" width="10.83203125" style="1"/>
    <col min="27" max="27" width="10.83203125" style="1"/>
  </cols>
  <sheetData>
    <row r="1" spans="1:49" ht="34" x14ac:dyDescent="0.2">
      <c r="A1" s="2" t="s">
        <v>60</v>
      </c>
      <c r="B1" s="2" t="s">
        <v>101</v>
      </c>
      <c r="C1" s="2" t="s">
        <v>318</v>
      </c>
      <c r="D1" s="2" t="s">
        <v>319</v>
      </c>
      <c r="E1" s="2"/>
      <c r="F1" s="2" t="s">
        <v>102</v>
      </c>
      <c r="G1" s="2" t="s">
        <v>103</v>
      </c>
      <c r="H1" s="2" t="s">
        <v>104</v>
      </c>
      <c r="I1" s="2" t="s">
        <v>105</v>
      </c>
      <c r="J1" s="2" t="s">
        <v>106</v>
      </c>
      <c r="K1" s="2" t="s">
        <v>107</v>
      </c>
      <c r="L1" s="2" t="s">
        <v>108</v>
      </c>
      <c r="M1" s="2" t="s">
        <v>109</v>
      </c>
      <c r="N1" s="2" t="s">
        <v>110</v>
      </c>
      <c r="O1" s="2" t="s">
        <v>111</v>
      </c>
      <c r="P1" s="2" t="s">
        <v>112</v>
      </c>
      <c r="Q1" s="2" t="s">
        <v>113</v>
      </c>
      <c r="R1" s="2" t="s">
        <v>114</v>
      </c>
      <c r="S1" s="2" t="s">
        <v>115</v>
      </c>
      <c r="T1" s="2" t="s">
        <v>116</v>
      </c>
      <c r="U1" s="2" t="s">
        <v>117</v>
      </c>
      <c r="V1" s="2" t="s">
        <v>118</v>
      </c>
      <c r="W1" s="2" t="s">
        <v>119</v>
      </c>
      <c r="X1" s="2" t="s">
        <v>120</v>
      </c>
      <c r="Y1" s="2" t="s">
        <v>121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91</v>
      </c>
      <c r="AL1" s="2" t="s">
        <v>92</v>
      </c>
      <c r="AM1" s="2" t="s">
        <v>93</v>
      </c>
      <c r="AN1" s="2" t="s">
        <v>94</v>
      </c>
      <c r="AO1" s="2" t="s">
        <v>95</v>
      </c>
      <c r="AP1" s="2" t="s">
        <v>96</v>
      </c>
      <c r="AQ1" s="2" t="s">
        <v>97</v>
      </c>
      <c r="AR1" s="2" t="s">
        <v>98</v>
      </c>
      <c r="AS1" s="2" t="s">
        <v>99</v>
      </c>
      <c r="AT1" s="2" t="s">
        <v>100</v>
      </c>
      <c r="AV1" s="4" t="s">
        <v>323</v>
      </c>
      <c r="AW1" s="4" t="s">
        <v>322</v>
      </c>
    </row>
    <row r="2" spans="1:49" x14ac:dyDescent="0.2">
      <c r="A2" s="1" t="s">
        <v>0</v>
      </c>
      <c r="B2" s="1">
        <f>EXP(SUM(AA2:AT2))</f>
        <v>11.830686287557704</v>
      </c>
      <c r="C2" s="1">
        <v>1E-4</v>
      </c>
      <c r="D2" s="1">
        <v>3.6700000000000003E-2</v>
      </c>
      <c r="F2" s="1">
        <v>0.1534363248</v>
      </c>
      <c r="G2" s="1">
        <v>4.4438906700000003E-2</v>
      </c>
      <c r="H2" s="1">
        <v>7.9672699E-2</v>
      </c>
      <c r="I2" s="1">
        <v>5.4675728799999997E-2</v>
      </c>
      <c r="J2" s="1">
        <v>4.7306596000000001E-3</v>
      </c>
      <c r="K2" s="1">
        <v>5.14333025E-2</v>
      </c>
      <c r="L2" s="1">
        <v>5.2932435899999998E-2</v>
      </c>
      <c r="M2" s="1">
        <v>0.1103775749</v>
      </c>
      <c r="N2" s="1">
        <v>1.7448021800000001E-2</v>
      </c>
      <c r="O2" s="1">
        <v>5.0343886999999997E-3</v>
      </c>
      <c r="P2" s="1">
        <v>1.3029416E-2</v>
      </c>
      <c r="Q2" s="1">
        <v>6.0392871100000002E-2</v>
      </c>
      <c r="R2" s="1">
        <v>7.5550588999999998E-3</v>
      </c>
      <c r="S2" s="1">
        <v>3.5554315000000001E-3</v>
      </c>
      <c r="T2" s="1">
        <v>2.49523704E-2</v>
      </c>
      <c r="U2" s="1">
        <v>0.20296259680000001</v>
      </c>
      <c r="V2" s="1">
        <v>9.5766847299999999E-2</v>
      </c>
      <c r="W2" s="1">
        <v>1.4444483E-3</v>
      </c>
      <c r="X2" s="1">
        <v>5.9800306999999997E-3</v>
      </c>
      <c r="Y2" s="1">
        <v>1.01808864E-2</v>
      </c>
      <c r="AA2" s="1">
        <f>-F2*LN(F2)</f>
        <v>0.28761172946771196</v>
      </c>
      <c r="AB2" s="1">
        <f t="shared" ref="AB2:AT2" si="0">-G2*LN(G2)</f>
        <v>0.1383667537344522</v>
      </c>
      <c r="AC2" s="1">
        <f t="shared" si="0"/>
        <v>0.20155824858153942</v>
      </c>
      <c r="AD2" s="1">
        <f t="shared" si="0"/>
        <v>0.15890600519360984</v>
      </c>
      <c r="AE2" s="1">
        <f t="shared" si="0"/>
        <v>2.5326488002072208E-2</v>
      </c>
      <c r="AF2" s="1">
        <f t="shared" si="0"/>
        <v>0.15262675170896203</v>
      </c>
      <c r="AG2" s="1">
        <f t="shared" si="0"/>
        <v>0.15555461231574502</v>
      </c>
      <c r="AH2" s="1">
        <f t="shared" si="0"/>
        <v>0.24325542988290341</v>
      </c>
      <c r="AI2" s="1">
        <f t="shared" si="0"/>
        <v>7.0638822261390691E-2</v>
      </c>
      <c r="AJ2" s="1">
        <f t="shared" si="0"/>
        <v>2.6639282391082462E-2</v>
      </c>
      <c r="AK2" s="1">
        <f t="shared" si="0"/>
        <v>5.6554775703019304E-2</v>
      </c>
      <c r="AL2" s="1">
        <f t="shared" si="0"/>
        <v>0.16951579623599852</v>
      </c>
      <c r="AM2" s="1">
        <f t="shared" si="0"/>
        <v>3.6910526495421057E-2</v>
      </c>
      <c r="AN2" s="1">
        <f t="shared" si="0"/>
        <v>2.0050069641916014E-2</v>
      </c>
      <c r="AO2" s="1">
        <f t="shared" si="0"/>
        <v>9.2093870699583608E-2</v>
      </c>
      <c r="AP2" s="1">
        <f t="shared" si="0"/>
        <v>0.32367126639549254</v>
      </c>
      <c r="AQ2" s="1">
        <f t="shared" si="0"/>
        <v>0.22465357805628874</v>
      </c>
      <c r="AR2" s="1">
        <f t="shared" si="0"/>
        <v>9.4467320804611839E-3</v>
      </c>
      <c r="AS2" s="1">
        <f t="shared" si="0"/>
        <v>3.061374803539401E-2</v>
      </c>
      <c r="AT2" s="1">
        <f t="shared" si="0"/>
        <v>4.6702201897772293E-2</v>
      </c>
      <c r="AV2">
        <f>B2*C2</f>
        <v>1.1830686287557705E-3</v>
      </c>
      <c r="AW2" s="1">
        <f>B2*D2</f>
        <v>0.43418618675336779</v>
      </c>
    </row>
    <row r="3" spans="1:49" x14ac:dyDescent="0.2">
      <c r="A3" s="1" t="s">
        <v>1</v>
      </c>
      <c r="B3" s="1">
        <f t="shared" ref="B3:B64" si="1">EXP(SUM(AA3:AT3))</f>
        <v>6.9841872646469039</v>
      </c>
      <c r="C3" s="1">
        <v>0</v>
      </c>
      <c r="D3" s="1">
        <v>1.89E-2</v>
      </c>
      <c r="F3" s="1">
        <v>2.81984692E-2</v>
      </c>
      <c r="G3" s="1">
        <v>0.3031055487</v>
      </c>
      <c r="H3" s="1">
        <v>3.1295460900000002E-2</v>
      </c>
      <c r="I3" s="1">
        <v>9.1549349999999995E-3</v>
      </c>
      <c r="J3" s="1">
        <v>1.9503463E-3</v>
      </c>
      <c r="K3" s="1">
        <v>9.3988439300000004E-2</v>
      </c>
      <c r="L3" s="1">
        <v>3.8853013999999998E-2</v>
      </c>
      <c r="M3" s="1">
        <v>8.4028325000000004E-3</v>
      </c>
      <c r="N3" s="1">
        <v>1.55384715E-2</v>
      </c>
      <c r="O3" s="1">
        <v>1.0787287899999999E-2</v>
      </c>
      <c r="P3" s="1">
        <v>2.1778659400000001E-2</v>
      </c>
      <c r="Q3" s="1">
        <v>0.3476042929</v>
      </c>
      <c r="R3" s="1">
        <v>1.09904917E-2</v>
      </c>
      <c r="S3" s="1">
        <v>1.5919288000000001E-3</v>
      </c>
      <c r="T3" s="1">
        <v>7.1539895999999997E-3</v>
      </c>
      <c r="U3" s="1">
        <v>1.9747905199999999E-2</v>
      </c>
      <c r="V3" s="1">
        <v>3.2835233300000002E-2</v>
      </c>
      <c r="W3" s="1">
        <v>9.2099939999999996E-4</v>
      </c>
      <c r="X3" s="1">
        <v>2.5714024000000001E-3</v>
      </c>
      <c r="Y3" s="1">
        <v>1.35302919E-2</v>
      </c>
      <c r="AA3" s="1">
        <f t="shared" ref="AA3:AA61" si="2">-F3*LN(F3)</f>
        <v>0.10062588729002683</v>
      </c>
      <c r="AB3" s="1">
        <f t="shared" ref="AB3:AB61" si="3">-G3*LN(G3)</f>
        <v>0.36180926990051909</v>
      </c>
      <c r="AC3" s="1">
        <f t="shared" ref="AC3:AC61" si="4">-H3*LN(H3)</f>
        <v>0.10841630848472331</v>
      </c>
      <c r="AD3" s="1">
        <f t="shared" ref="AD3:AD61" si="5">-I3*LN(I3)</f>
        <v>4.296834137352129E-2</v>
      </c>
      <c r="AE3" s="1">
        <f t="shared" ref="AE3:AE61" si="6">-J3*LN(J3)</f>
        <v>1.2169670073086185E-2</v>
      </c>
      <c r="AF3" s="1">
        <f t="shared" ref="AF3:AF61" si="7">-K3*LN(K3)</f>
        <v>0.22224351186154392</v>
      </c>
      <c r="AG3" s="1">
        <f t="shared" ref="AG3:AG61" si="8">-L3*LN(L3)</f>
        <v>0.12619340930160211</v>
      </c>
      <c r="AH3" s="1">
        <f t="shared" ref="AH3:AH61" si="9">-M3*LN(M3)</f>
        <v>4.0158703037327804E-2</v>
      </c>
      <c r="AI3" s="1">
        <f t="shared" ref="AI3:AI61" si="10">-N3*LN(N3)</f>
        <v>6.4708974729316998E-2</v>
      </c>
      <c r="AJ3" s="1">
        <f t="shared" ref="AJ3:AJ61" si="11">-O3*LN(O3)</f>
        <v>4.8859800332628781E-2</v>
      </c>
      <c r="AK3" s="1">
        <f t="shared" ref="AK3:AK61" si="12">-P3*LN(P3)</f>
        <v>8.3343112057022731E-2</v>
      </c>
      <c r="AL3" s="1">
        <f t="shared" ref="AL3:AL61" si="13">-Q3*LN(Q3)</f>
        <v>0.3673101664247056</v>
      </c>
      <c r="AM3" s="1">
        <f t="shared" ref="AM3:AM61" si="14">-R3*LN(R3)</f>
        <v>4.9575083155496032E-2</v>
      </c>
      <c r="AN3" s="1">
        <f t="shared" ref="AN3:AN61" si="15">-S3*LN(S3)</f>
        <v>1.0256493066560811E-2</v>
      </c>
      <c r="AO3" s="1">
        <f t="shared" ref="AO3:AO61" si="16">-T3*LN(T3)</f>
        <v>3.5341317370414155E-2</v>
      </c>
      <c r="AP3" s="1">
        <f t="shared" ref="AP3:AP61" si="17">-U3*LN(U3)</f>
        <v>7.7504758738869362E-2</v>
      </c>
      <c r="AQ3" s="1">
        <f t="shared" ref="AQ3:AQ61" si="18">-V3*LN(V3)</f>
        <v>0.11217346932809234</v>
      </c>
      <c r="AR3" s="1">
        <f t="shared" ref="AR3:AR61" si="19">-W3*LN(W3)</f>
        <v>6.4378329364634503E-3</v>
      </c>
      <c r="AS3" s="1">
        <f t="shared" ref="AS3:AS61" si="20">-X3*LN(X3)</f>
        <v>1.5334053826601499E-2</v>
      </c>
      <c r="AT3" s="1">
        <f t="shared" ref="AT3:AT61" si="21">-Y3*LN(Y3)</f>
        <v>5.8218468269447439E-2</v>
      </c>
      <c r="AV3">
        <f t="shared" ref="AV3:AV61" si="22">B3*C3</f>
        <v>0</v>
      </c>
      <c r="AW3" s="1">
        <f t="shared" ref="AW3:AW61" si="23">B3*D3</f>
        <v>0.1320011393018265</v>
      </c>
    </row>
    <row r="4" spans="1:49" x14ac:dyDescent="0.2">
      <c r="A4" s="1" t="s">
        <v>2</v>
      </c>
      <c r="B4" s="1">
        <f t="shared" si="1"/>
        <v>3.996711178693197</v>
      </c>
      <c r="C4" s="1">
        <v>0</v>
      </c>
      <c r="D4" s="1">
        <v>1E-4</v>
      </c>
      <c r="F4" s="1">
        <v>8.3680739999999997E-3</v>
      </c>
      <c r="G4" s="1">
        <v>7.3197680000000002E-4</v>
      </c>
      <c r="H4" s="1">
        <v>6.1234460000000001E-4</v>
      </c>
      <c r="I4" s="1">
        <v>2.2283660000000001E-4</v>
      </c>
      <c r="J4" s="1">
        <v>2.0433869999999998E-3</v>
      </c>
      <c r="K4" s="1">
        <v>9.4986850000000004E-4</v>
      </c>
      <c r="L4" s="1">
        <v>4.7315440000000002E-4</v>
      </c>
      <c r="M4" s="1">
        <v>4.8257479999999999E-4</v>
      </c>
      <c r="N4" s="1">
        <v>5.1899949999999998E-4</v>
      </c>
      <c r="O4" s="1">
        <v>0.37684530979999997</v>
      </c>
      <c r="P4" s="1">
        <v>0.26083346060000001</v>
      </c>
      <c r="Q4" s="1">
        <v>6.296168E-4</v>
      </c>
      <c r="R4" s="1">
        <v>3.1570058599999999E-2</v>
      </c>
      <c r="S4" s="1">
        <v>1.23984358E-2</v>
      </c>
      <c r="T4" s="1">
        <v>9.5959159999999997E-4</v>
      </c>
      <c r="U4" s="1">
        <v>9.746383E-4</v>
      </c>
      <c r="V4" s="1">
        <v>4.9990761000000003E-3</v>
      </c>
      <c r="W4" s="1">
        <v>8.6577590000000003E-4</v>
      </c>
      <c r="X4" s="1">
        <v>1.7132332000000001E-3</v>
      </c>
      <c r="Y4" s="1">
        <v>0.2938075872</v>
      </c>
      <c r="AA4" s="1">
        <f t="shared" si="2"/>
        <v>4.0027272196907583E-2</v>
      </c>
      <c r="AB4" s="1">
        <f t="shared" si="3"/>
        <v>5.2846980941054934E-3</v>
      </c>
      <c r="AC4" s="1">
        <f t="shared" si="4"/>
        <v>4.5302572265712299E-3</v>
      </c>
      <c r="AD4" s="1">
        <f t="shared" si="5"/>
        <v>1.8738489669536007E-3</v>
      </c>
      <c r="AE4" s="1">
        <f t="shared" si="6"/>
        <v>1.2654995157074475E-2</v>
      </c>
      <c r="AF4" s="1">
        <f t="shared" si="7"/>
        <v>6.6103125207122018E-3</v>
      </c>
      <c r="AG4" s="1">
        <f t="shared" si="8"/>
        <v>3.6225121004651566E-3</v>
      </c>
      <c r="AH4" s="1">
        <f t="shared" si="9"/>
        <v>3.6851219565610673E-3</v>
      </c>
      <c r="AI4" s="1">
        <f t="shared" si="10"/>
        <v>3.9255085824167835E-3</v>
      </c>
      <c r="AJ4" s="1">
        <f t="shared" si="11"/>
        <v>0.36777106111671148</v>
      </c>
      <c r="AK4" s="1">
        <f t="shared" si="12"/>
        <v>0.35052708622932882</v>
      </c>
      <c r="AL4" s="1">
        <f t="shared" si="13"/>
        <v>4.6405271449284583E-3</v>
      </c>
      <c r="AM4" s="1">
        <f t="shared" si="14"/>
        <v>0.10909179351039135</v>
      </c>
      <c r="AN4" s="1">
        <f t="shared" si="15"/>
        <v>5.4431426370355009E-2</v>
      </c>
      <c r="AO4" s="1">
        <f t="shared" si="16"/>
        <v>6.6682046967213929E-3</v>
      </c>
      <c r="AP4" s="1">
        <f t="shared" si="17"/>
        <v>6.7576002001576993E-3</v>
      </c>
      <c r="AQ4" s="1">
        <f t="shared" si="18"/>
        <v>2.6487615531960853E-2</v>
      </c>
      <c r="AR4" s="1">
        <f t="shared" si="19"/>
        <v>6.1053516140756117E-3</v>
      </c>
      <c r="AS4" s="1">
        <f t="shared" si="20"/>
        <v>1.0912221172803622E-2</v>
      </c>
      <c r="AT4" s="1">
        <f t="shared" si="21"/>
        <v>0.35986440320779778</v>
      </c>
      <c r="AV4">
        <f t="shared" si="22"/>
        <v>0</v>
      </c>
      <c r="AW4" s="1">
        <f t="shared" si="23"/>
        <v>3.9967111786931971E-4</v>
      </c>
    </row>
    <row r="5" spans="1:49" x14ac:dyDescent="0.2">
      <c r="A5" s="1" t="s">
        <v>3</v>
      </c>
      <c r="B5" s="1">
        <f t="shared" si="1"/>
        <v>9.4768120664895648</v>
      </c>
      <c r="C5" s="1">
        <v>3.8600000000000002E-2</v>
      </c>
      <c r="D5" s="1">
        <v>4.0000000000000002E-4</v>
      </c>
      <c r="F5" s="1">
        <v>0.22272293479999999</v>
      </c>
      <c r="G5" s="1">
        <v>6.4846074E-3</v>
      </c>
      <c r="H5" s="1">
        <v>6.1206495999999999E-3</v>
      </c>
      <c r="I5" s="1">
        <v>7.9975879999999997E-4</v>
      </c>
      <c r="J5" s="1">
        <v>0.16402859080000001</v>
      </c>
      <c r="K5" s="1">
        <v>5.1051888000000004E-3</v>
      </c>
      <c r="L5" s="1">
        <v>2.7280806000000001E-3</v>
      </c>
      <c r="M5" s="1">
        <v>2.0270251999999999E-2</v>
      </c>
      <c r="N5" s="1">
        <v>3.7183874999999998E-3</v>
      </c>
      <c r="O5" s="1">
        <v>4.55406072E-2</v>
      </c>
      <c r="P5" s="1">
        <v>8.8335007100000001E-2</v>
      </c>
      <c r="Q5" s="1">
        <v>2.2832871000000002E-3</v>
      </c>
      <c r="R5" s="1">
        <v>3.4809455900000001E-2</v>
      </c>
      <c r="S5" s="1">
        <v>2.2866705399999999E-2</v>
      </c>
      <c r="T5" s="1">
        <v>3.5471578999999999E-3</v>
      </c>
      <c r="U5" s="1">
        <v>8.5004007199999995E-2</v>
      </c>
      <c r="V5" s="1">
        <v>0.10128482849999999</v>
      </c>
      <c r="W5" s="1">
        <v>4.8424833000000004E-3</v>
      </c>
      <c r="X5" s="1">
        <v>9.6500032999999995E-3</v>
      </c>
      <c r="Y5" s="1">
        <v>0.1698580069</v>
      </c>
      <c r="AA5" s="1">
        <f t="shared" si="2"/>
        <v>0.33449125571734017</v>
      </c>
      <c r="AB5" s="1">
        <f t="shared" si="3"/>
        <v>3.2671553111851978E-2</v>
      </c>
      <c r="AC5" s="1">
        <f t="shared" si="4"/>
        <v>3.1191363129259405E-2</v>
      </c>
      <c r="AD5" s="1">
        <f t="shared" si="5"/>
        <v>5.703240255074655E-3</v>
      </c>
      <c r="AE5" s="1">
        <f t="shared" si="6"/>
        <v>0.29651686728643606</v>
      </c>
      <c r="AF5" s="1">
        <f t="shared" si="7"/>
        <v>2.6942622888785146E-2</v>
      </c>
      <c r="AG5" s="1">
        <f t="shared" si="8"/>
        <v>1.6107016154638887E-2</v>
      </c>
      <c r="AH5" s="1">
        <f t="shared" si="9"/>
        <v>7.9025622415354296E-2</v>
      </c>
      <c r="AI5" s="1">
        <f t="shared" si="10"/>
        <v>2.0802389366287023E-2</v>
      </c>
      <c r="AJ5" s="1">
        <f t="shared" si="11"/>
        <v>0.14068180703996699</v>
      </c>
      <c r="AK5" s="1">
        <f t="shared" si="12"/>
        <v>0.21435538835649548</v>
      </c>
      <c r="AL5" s="1">
        <f t="shared" si="13"/>
        <v>1.3887269893009532E-2</v>
      </c>
      <c r="AM5" s="1">
        <f t="shared" si="14"/>
        <v>0.11688549568014613</v>
      </c>
      <c r="AN5" s="1">
        <f t="shared" si="15"/>
        <v>8.639209002347438E-2</v>
      </c>
      <c r="AO5" s="1">
        <f t="shared" si="16"/>
        <v>2.001167647052771E-2</v>
      </c>
      <c r="AP5" s="1">
        <f t="shared" si="17"/>
        <v>0.20953971278218839</v>
      </c>
      <c r="AQ5" s="1">
        <f t="shared" si="18"/>
        <v>0.23192388895340948</v>
      </c>
      <c r="AR5" s="1">
        <f t="shared" si="19"/>
        <v>2.5812022441350713E-2</v>
      </c>
      <c r="AS5" s="1">
        <f t="shared" si="20"/>
        <v>4.4783706573672227E-2</v>
      </c>
      <c r="AT5" s="1">
        <f t="shared" si="21"/>
        <v>0.30112299126673059</v>
      </c>
      <c r="AV5">
        <f t="shared" si="22"/>
        <v>0.36580494576649725</v>
      </c>
      <c r="AW5" s="1">
        <f t="shared" si="23"/>
        <v>3.7907248265958262E-3</v>
      </c>
    </row>
    <row r="6" spans="1:49" x14ac:dyDescent="0.2">
      <c r="A6" s="1" t="s">
        <v>4</v>
      </c>
      <c r="B6" s="1">
        <f t="shared" si="1"/>
        <v>10.008029154310663</v>
      </c>
      <c r="C6" s="1">
        <v>6.7000000000000004E-2</v>
      </c>
      <c r="D6" s="1">
        <v>6.9999999999999999E-4</v>
      </c>
      <c r="F6" s="1">
        <v>4.1213951899999997E-2</v>
      </c>
      <c r="G6" s="1">
        <v>6.7627054999999997E-3</v>
      </c>
      <c r="H6" s="1">
        <v>5.1067689999999997E-3</v>
      </c>
      <c r="I6" s="1">
        <v>1.7434391000000001E-3</v>
      </c>
      <c r="J6" s="1">
        <v>2.0471564899999999E-2</v>
      </c>
      <c r="K6" s="1">
        <v>5.7538477000000001E-3</v>
      </c>
      <c r="L6" s="1">
        <v>3.7263409000000002E-3</v>
      </c>
      <c r="M6" s="1">
        <v>6.9107492E-3</v>
      </c>
      <c r="N6" s="1">
        <v>1.8029394599999998E-2</v>
      </c>
      <c r="O6" s="1">
        <v>0.1154281623</v>
      </c>
      <c r="P6" s="1">
        <v>0.1693562458</v>
      </c>
      <c r="Q6" s="1">
        <v>4.2900270000000001E-3</v>
      </c>
      <c r="R6" s="1">
        <v>4.1406656600000001E-2</v>
      </c>
      <c r="S6" s="1">
        <v>0.22390018580000001</v>
      </c>
      <c r="T6" s="1">
        <v>5.8416409999999998E-3</v>
      </c>
      <c r="U6" s="1">
        <v>1.49106129E-2</v>
      </c>
      <c r="V6" s="1">
        <v>2.3954840599999999E-2</v>
      </c>
      <c r="W6" s="1">
        <v>3.3223712900000001E-2</v>
      </c>
      <c r="X6" s="1">
        <v>0.13793494740000001</v>
      </c>
      <c r="Y6" s="1">
        <v>0.1200342049</v>
      </c>
      <c r="AA6" s="1">
        <f t="shared" si="2"/>
        <v>0.13143040410232865</v>
      </c>
      <c r="AB6" s="1">
        <f t="shared" si="3"/>
        <v>3.378872356729859E-2</v>
      </c>
      <c r="AC6" s="1">
        <f t="shared" si="4"/>
        <v>2.6949381946346319E-2</v>
      </c>
      <c r="AD6" s="1">
        <f t="shared" si="5"/>
        <v>1.1074143186858223E-2</v>
      </c>
      <c r="AE6" s="1">
        <f t="shared" si="6"/>
        <v>7.9608151794745036E-2</v>
      </c>
      <c r="AF6" s="1">
        <f t="shared" si="7"/>
        <v>2.9677693275613194E-2</v>
      </c>
      <c r="AG6" s="1">
        <f t="shared" si="8"/>
        <v>2.0838922485732957E-2</v>
      </c>
      <c r="AH6" s="1">
        <f t="shared" si="9"/>
        <v>3.4378746649498443E-2</v>
      </c>
      <c r="AI6" s="1">
        <f t="shared" si="10"/>
        <v>7.240157417306986E-2</v>
      </c>
      <c r="AJ6" s="1">
        <f t="shared" si="11"/>
        <v>0.24922174328685703</v>
      </c>
      <c r="AK6" s="1">
        <f t="shared" si="12"/>
        <v>0.30073449224694426</v>
      </c>
      <c r="AL6" s="1">
        <f t="shared" si="13"/>
        <v>2.3386920252086867E-2</v>
      </c>
      <c r="AM6" s="1">
        <f t="shared" si="14"/>
        <v>0.13185178072060452</v>
      </c>
      <c r="AN6" s="1">
        <f t="shared" si="15"/>
        <v>0.33507892588898841</v>
      </c>
      <c r="AO6" s="1">
        <f t="shared" si="16"/>
        <v>3.0042061448351195E-2</v>
      </c>
      <c r="AP6" s="1">
        <f t="shared" si="17"/>
        <v>6.2709296944685661E-2</v>
      </c>
      <c r="AQ6" s="1">
        <f t="shared" si="18"/>
        <v>8.9389520574043327E-2</v>
      </c>
      <c r="AR6" s="1">
        <f t="shared" si="19"/>
        <v>0.11310984531040151</v>
      </c>
      <c r="AS6" s="1">
        <f t="shared" si="20"/>
        <v>0.27324542043469197</v>
      </c>
      <c r="AT6" s="1">
        <f t="shared" si="21"/>
        <v>0.25446993797180678</v>
      </c>
      <c r="AV6">
        <f t="shared" si="22"/>
        <v>0.67053795333881439</v>
      </c>
      <c r="AW6" s="1">
        <f t="shared" si="23"/>
        <v>7.0056204080174633E-3</v>
      </c>
    </row>
    <row r="7" spans="1:49" x14ac:dyDescent="0.2">
      <c r="A7" s="1" t="s">
        <v>5</v>
      </c>
      <c r="B7" s="1">
        <f t="shared" si="1"/>
        <v>12.3077752653342</v>
      </c>
      <c r="C7" s="1">
        <v>1.6999999999999999E-3</v>
      </c>
      <c r="D7" s="1">
        <v>2.1999999999999999E-2</v>
      </c>
      <c r="F7" s="1">
        <v>4.80550249E-2</v>
      </c>
      <c r="G7" s="1">
        <v>3.0843805299999999E-2</v>
      </c>
      <c r="H7" s="1">
        <v>9.40628721E-2</v>
      </c>
      <c r="I7" s="1">
        <v>0.20846061329999999</v>
      </c>
      <c r="J7" s="1">
        <v>3.7801787000000002E-3</v>
      </c>
      <c r="K7" s="1">
        <v>7.4767670100000003E-2</v>
      </c>
      <c r="L7" s="1">
        <v>0.1855184661</v>
      </c>
      <c r="M7" s="1">
        <v>1.9140223899999999E-2</v>
      </c>
      <c r="N7" s="1">
        <v>8.7216235000000003E-2</v>
      </c>
      <c r="O7" s="1">
        <v>9.4685434999999991E-3</v>
      </c>
      <c r="P7" s="1">
        <v>2.77340828E-2</v>
      </c>
      <c r="Q7" s="1">
        <v>3.7574124299999997E-2</v>
      </c>
      <c r="R7" s="1">
        <v>8.8308358000000007E-3</v>
      </c>
      <c r="S7" s="1">
        <v>1.9600095800000002E-2</v>
      </c>
      <c r="T7" s="1">
        <v>8.1267777000000006E-3</v>
      </c>
      <c r="U7" s="1">
        <v>4.3968076100000003E-2</v>
      </c>
      <c r="V7" s="1">
        <v>3.2458888300000002E-2</v>
      </c>
      <c r="W7" s="1">
        <v>3.4665719999999998E-3</v>
      </c>
      <c r="X7" s="1">
        <v>3.87499964E-2</v>
      </c>
      <c r="Y7" s="1">
        <v>1.8176918100000002E-2</v>
      </c>
      <c r="AA7" s="1">
        <f t="shared" si="2"/>
        <v>0.14586663453559948</v>
      </c>
      <c r="AB7" s="1">
        <f t="shared" si="3"/>
        <v>0.1073000266880675</v>
      </c>
      <c r="AC7" s="1">
        <f t="shared" si="4"/>
        <v>0.22234505216635314</v>
      </c>
      <c r="AD7" s="1">
        <f t="shared" si="5"/>
        <v>0.32686731744125569</v>
      </c>
      <c r="AE7" s="1">
        <f t="shared" si="6"/>
        <v>2.1085776288109287E-2</v>
      </c>
      <c r="AF7" s="1">
        <f t="shared" si="7"/>
        <v>0.19390021057688545</v>
      </c>
      <c r="AG7" s="1">
        <f t="shared" si="8"/>
        <v>0.31252456645827842</v>
      </c>
      <c r="AH7" s="1">
        <f t="shared" si="9"/>
        <v>7.5718021292672216E-2</v>
      </c>
      <c r="AI7" s="1">
        <f t="shared" si="10"/>
        <v>0.21275221226986996</v>
      </c>
      <c r="AJ7" s="1">
        <f t="shared" si="11"/>
        <v>4.4121331382973729E-2</v>
      </c>
      <c r="AK7" s="1">
        <f t="shared" si="12"/>
        <v>9.9429271547734219E-2</v>
      </c>
      <c r="AL7" s="1">
        <f t="shared" si="13"/>
        <v>0.12329722125462073</v>
      </c>
      <c r="AM7" s="1">
        <f t="shared" si="14"/>
        <v>4.1765487494700208E-2</v>
      </c>
      <c r="AN7" s="1">
        <f t="shared" si="15"/>
        <v>7.7071904876804209E-2</v>
      </c>
      <c r="AO7" s="1">
        <f t="shared" si="16"/>
        <v>3.911085543705415E-2</v>
      </c>
      <c r="AP7" s="1">
        <f t="shared" si="17"/>
        <v>0.13736908430162822</v>
      </c>
      <c r="AQ7" s="1">
        <f t="shared" si="18"/>
        <v>0.11126195948537185</v>
      </c>
      <c r="AR7" s="1">
        <f t="shared" si="19"/>
        <v>1.963670586007079E-2</v>
      </c>
      <c r="AS7" s="1">
        <f t="shared" si="20"/>
        <v>0.12596169217108433</v>
      </c>
      <c r="AT7" s="1">
        <f t="shared" si="21"/>
        <v>7.2845866528844574E-2</v>
      </c>
      <c r="AV7">
        <f t="shared" si="22"/>
        <v>2.0923217951068138E-2</v>
      </c>
      <c r="AW7" s="1">
        <f t="shared" si="23"/>
        <v>0.27077105583735239</v>
      </c>
    </row>
    <row r="8" spans="1:49" x14ac:dyDescent="0.2">
      <c r="A8" s="1" t="s">
        <v>6</v>
      </c>
      <c r="B8" s="1">
        <f t="shared" si="1"/>
        <v>5.1531969503448334</v>
      </c>
      <c r="C8" s="1">
        <v>1.4E-3</v>
      </c>
      <c r="D8" s="1">
        <v>5.9999999999999995E-4</v>
      </c>
      <c r="F8" s="1">
        <v>6.2848744999999999E-3</v>
      </c>
      <c r="G8" s="1">
        <v>2.6246919E-3</v>
      </c>
      <c r="H8" s="1">
        <v>3.034251E-3</v>
      </c>
      <c r="I8" s="1">
        <v>5.3241469999999996E-4</v>
      </c>
      <c r="J8" s="1">
        <v>7.3027626999999998E-3</v>
      </c>
      <c r="K8" s="1">
        <v>3.4409089000000002E-3</v>
      </c>
      <c r="L8" s="1">
        <v>9.7414919999999996E-4</v>
      </c>
      <c r="M8" s="1">
        <v>1.9578159000000002E-3</v>
      </c>
      <c r="N8" s="1">
        <v>1.0222518599999999E-2</v>
      </c>
      <c r="O8" s="1">
        <v>1.8059230900000001E-2</v>
      </c>
      <c r="P8" s="1">
        <v>0.11790646809999999</v>
      </c>
      <c r="Q8" s="1">
        <v>1.6205916E-3</v>
      </c>
      <c r="R8" s="1">
        <v>2.3472182500000001E-2</v>
      </c>
      <c r="S8" s="1">
        <v>0.39745525189999997</v>
      </c>
      <c r="T8" s="1">
        <v>2.0165583E-3</v>
      </c>
      <c r="U8" s="1">
        <v>5.6903327E-3</v>
      </c>
      <c r="V8" s="1">
        <v>3.7091821000000001E-3</v>
      </c>
      <c r="W8" s="1">
        <v>5.9863909700000002E-2</v>
      </c>
      <c r="X8" s="1">
        <v>0.31855653039999998</v>
      </c>
      <c r="Y8" s="1">
        <v>1.52753744E-2</v>
      </c>
      <c r="AA8" s="1">
        <f t="shared" si="2"/>
        <v>3.1861858876440087E-2</v>
      </c>
      <c r="AB8" s="1">
        <f t="shared" si="3"/>
        <v>1.5597997399154535E-2</v>
      </c>
      <c r="AC8" s="1">
        <f t="shared" si="4"/>
        <v>1.7591952145541989E-2</v>
      </c>
      <c r="AD8" s="1">
        <f t="shared" si="5"/>
        <v>4.0133887870909147E-3</v>
      </c>
      <c r="AE8" s="1">
        <f t="shared" si="6"/>
        <v>3.5925959727381669E-2</v>
      </c>
      <c r="AF8" s="1">
        <f t="shared" si="7"/>
        <v>1.9516902816823833E-2</v>
      </c>
      <c r="AG8" s="1">
        <f t="shared" si="8"/>
        <v>6.7546980298912682E-3</v>
      </c>
      <c r="AH8" s="1">
        <f t="shared" si="9"/>
        <v>1.220879461160532E-2</v>
      </c>
      <c r="AI8" s="1">
        <f t="shared" si="10"/>
        <v>4.6851461717614132E-2</v>
      </c>
      <c r="AJ8" s="1">
        <f t="shared" si="11"/>
        <v>7.2491528375099645E-2</v>
      </c>
      <c r="AK8" s="1">
        <f t="shared" si="12"/>
        <v>0.25206794777568137</v>
      </c>
      <c r="AL8" s="1">
        <f t="shared" si="13"/>
        <v>1.0412242706879829E-2</v>
      </c>
      <c r="AM8" s="1">
        <f t="shared" si="14"/>
        <v>8.8066203565181758E-2</v>
      </c>
      <c r="AN8" s="1">
        <f t="shared" si="15"/>
        <v>0.36672119985148455</v>
      </c>
      <c r="AO8" s="1">
        <f t="shared" si="16"/>
        <v>1.2515492886179496E-2</v>
      </c>
      <c r="AP8" s="1">
        <f t="shared" si="17"/>
        <v>2.9413253257057077E-2</v>
      </c>
      <c r="AQ8" s="1">
        <f t="shared" si="18"/>
        <v>2.0760084072532155E-2</v>
      </c>
      <c r="AR8" s="1">
        <f t="shared" si="19"/>
        <v>0.16855770094223288</v>
      </c>
      <c r="AS8" s="1">
        <f t="shared" si="20"/>
        <v>0.36441444093300185</v>
      </c>
      <c r="AT8" s="1">
        <f t="shared" si="21"/>
        <v>6.3874180659850607E-2</v>
      </c>
      <c r="AV8">
        <f t="shared" si="22"/>
        <v>7.2144757304827669E-3</v>
      </c>
      <c r="AW8" s="1">
        <f t="shared" si="23"/>
        <v>3.0919181702068997E-3</v>
      </c>
    </row>
    <row r="9" spans="1:49" x14ac:dyDescent="0.2">
      <c r="A9" s="1" t="s">
        <v>7</v>
      </c>
      <c r="B9" s="1">
        <f t="shared" si="1"/>
        <v>5.7296276680743912</v>
      </c>
      <c r="C9" s="1">
        <v>4.3E-3</v>
      </c>
      <c r="D9" s="1">
        <v>2.0000000000000001E-4</v>
      </c>
      <c r="F9" s="1">
        <v>0.18150055600000001</v>
      </c>
      <c r="G9" s="1">
        <v>2.6845411E-3</v>
      </c>
      <c r="H9" s="1">
        <v>1.48484537E-2</v>
      </c>
      <c r="I9" s="1">
        <v>2.5145484999999999E-3</v>
      </c>
      <c r="J9" s="1">
        <v>0.42056339199999998</v>
      </c>
      <c r="K9" s="1">
        <v>1.4097001000000001E-3</v>
      </c>
      <c r="L9" s="1">
        <v>7.0881440000000002E-4</v>
      </c>
      <c r="M9" s="1">
        <v>4.6185417499999999E-2</v>
      </c>
      <c r="N9" s="1">
        <v>1.4374605E-3</v>
      </c>
      <c r="O9" s="1">
        <v>4.1745536000000003E-3</v>
      </c>
      <c r="P9" s="1">
        <v>9.8310463999999997E-3</v>
      </c>
      <c r="Q9" s="1">
        <v>6.474254E-4</v>
      </c>
      <c r="R9" s="1">
        <v>4.1611384999999997E-3</v>
      </c>
      <c r="S9" s="1">
        <v>6.8976432000000002E-3</v>
      </c>
      <c r="T9" s="1">
        <v>3.8767247E-3</v>
      </c>
      <c r="U9" s="1">
        <v>0.186453705</v>
      </c>
      <c r="V9" s="1">
        <v>6.8718985499999996E-2</v>
      </c>
      <c r="W9" s="1">
        <v>2.7083548999999999E-3</v>
      </c>
      <c r="X9" s="1">
        <v>6.1033012000000003E-3</v>
      </c>
      <c r="Y9" s="1">
        <v>3.4574237899999999E-2</v>
      </c>
      <c r="AA9" s="1">
        <f t="shared" si="2"/>
        <v>0.30973007480075759</v>
      </c>
      <c r="AB9" s="1">
        <f t="shared" si="3"/>
        <v>1.5893142308062647E-2</v>
      </c>
      <c r="AC9" s="1">
        <f t="shared" si="4"/>
        <v>6.2509904568635852E-2</v>
      </c>
      <c r="AD9" s="1">
        <f t="shared" si="5"/>
        <v>1.5051237439840173E-2</v>
      </c>
      <c r="AE9" s="1">
        <f t="shared" si="6"/>
        <v>0.36427521161497284</v>
      </c>
      <c r="AF9" s="1">
        <f t="shared" si="7"/>
        <v>9.2538047350231023E-3</v>
      </c>
      <c r="AG9" s="1">
        <f t="shared" si="8"/>
        <v>5.1402630858165188E-3</v>
      </c>
      <c r="AH9" s="1">
        <f t="shared" si="9"/>
        <v>0.14202436950223157</v>
      </c>
      <c r="AI9" s="1">
        <f t="shared" si="10"/>
        <v>9.4080025442491357E-3</v>
      </c>
      <c r="AJ9" s="1">
        <f t="shared" si="11"/>
        <v>2.2871326554663288E-2</v>
      </c>
      <c r="AK9" s="1">
        <f t="shared" si="12"/>
        <v>4.5441160005741443E-2</v>
      </c>
      <c r="AL9" s="1">
        <f t="shared" si="13"/>
        <v>4.7537255207196925E-3</v>
      </c>
      <c r="AM9" s="1">
        <f t="shared" si="14"/>
        <v>2.2811222126285429E-2</v>
      </c>
      <c r="AN9" s="1">
        <f t="shared" si="15"/>
        <v>3.4326642094389646E-2</v>
      </c>
      <c r="AO9" s="1">
        <f t="shared" si="16"/>
        <v>2.1526539799549081E-2</v>
      </c>
      <c r="AP9" s="1">
        <f t="shared" si="17"/>
        <v>0.31316247838820721</v>
      </c>
      <c r="AQ9" s="1">
        <f t="shared" si="18"/>
        <v>0.18401087284040044</v>
      </c>
      <c r="AR9" s="1">
        <f t="shared" si="19"/>
        <v>1.6010206738046758E-2</v>
      </c>
      <c r="AS9" s="1">
        <f t="shared" si="20"/>
        <v>3.1120277963321921E-2</v>
      </c>
      <c r="AT9" s="1">
        <f t="shared" si="21"/>
        <v>0.11633008659083224</v>
      </c>
      <c r="AV9">
        <f t="shared" si="22"/>
        <v>2.4637398972719882E-2</v>
      </c>
      <c r="AW9" s="1">
        <f t="shared" si="23"/>
        <v>1.1459255336148783E-3</v>
      </c>
    </row>
    <row r="10" spans="1:49" x14ac:dyDescent="0.2">
      <c r="A10" s="1" t="s">
        <v>8</v>
      </c>
      <c r="B10" s="1">
        <f t="shared" si="1"/>
        <v>13.272016868589498</v>
      </c>
      <c r="C10" s="1">
        <v>1.4500000000000001E-2</v>
      </c>
      <c r="D10" s="1">
        <v>5.9999999999999995E-4</v>
      </c>
      <c r="F10" s="1">
        <v>6.0074082199999997E-2</v>
      </c>
      <c r="G10" s="1">
        <v>3.6764265400000003E-2</v>
      </c>
      <c r="H10" s="1">
        <v>1.34869242E-2</v>
      </c>
      <c r="I10" s="1">
        <v>1.70572285E-2</v>
      </c>
      <c r="J10" s="1">
        <v>7.0719770000000001E-3</v>
      </c>
      <c r="K10" s="1">
        <v>1.42469806E-2</v>
      </c>
      <c r="L10" s="1">
        <v>1.27486975E-2</v>
      </c>
      <c r="M10" s="1">
        <v>3.43564471E-2</v>
      </c>
      <c r="N10" s="1">
        <v>3.05859029E-2</v>
      </c>
      <c r="O10" s="1">
        <v>2.0457134500000002E-2</v>
      </c>
      <c r="P10" s="1">
        <v>9.9455112799999995E-2</v>
      </c>
      <c r="Q10" s="1">
        <v>2.1236708699999999E-2</v>
      </c>
      <c r="R10" s="1">
        <v>3.1816593900000002E-2</v>
      </c>
      <c r="S10" s="1">
        <v>0.1140907926</v>
      </c>
      <c r="T10" s="1">
        <v>2.9762821799999999E-2</v>
      </c>
      <c r="U10" s="1">
        <v>5.0579269900000001E-2</v>
      </c>
      <c r="V10" s="1">
        <v>3.3936840199999999E-2</v>
      </c>
      <c r="W10" s="1">
        <v>0.23128088620000001</v>
      </c>
      <c r="X10" s="1">
        <v>0.1192491702</v>
      </c>
      <c r="Y10" s="1">
        <v>2.1742163799999999E-2</v>
      </c>
      <c r="AA10" s="1">
        <f t="shared" si="2"/>
        <v>0.16893893874504504</v>
      </c>
      <c r="AB10" s="1">
        <f t="shared" si="3"/>
        <v>0.12144078595997186</v>
      </c>
      <c r="AC10" s="1">
        <f t="shared" si="4"/>
        <v>5.8075162801561546E-2</v>
      </c>
      <c r="AD10" s="1">
        <f t="shared" si="5"/>
        <v>6.9443068098266364E-2</v>
      </c>
      <c r="AE10" s="1">
        <f t="shared" si="6"/>
        <v>3.5017708849077796E-2</v>
      </c>
      <c r="AF10" s="1">
        <f t="shared" si="7"/>
        <v>6.0566910420416842E-2</v>
      </c>
      <c r="AG10" s="1">
        <f t="shared" si="8"/>
        <v>5.561397673076416E-2</v>
      </c>
      <c r="AH10" s="1">
        <f t="shared" si="9"/>
        <v>0.11581440094897744</v>
      </c>
      <c r="AI10" s="1">
        <f t="shared" si="10"/>
        <v>0.10665965197731925</v>
      </c>
      <c r="AJ10" s="1">
        <f t="shared" si="11"/>
        <v>7.9566461345070574E-2</v>
      </c>
      <c r="AK10" s="1">
        <f t="shared" si="12"/>
        <v>0.22954726014134547</v>
      </c>
      <c r="AL10" s="1">
        <f t="shared" si="13"/>
        <v>8.1804312702871612E-2</v>
      </c>
      <c r="AM10" s="1">
        <f t="shared" si="14"/>
        <v>0.10969621219032299</v>
      </c>
      <c r="AN10" s="1">
        <f t="shared" si="15"/>
        <v>0.24766381123247438</v>
      </c>
      <c r="AO10" s="1">
        <f t="shared" si="16"/>
        <v>0.10460129599043473</v>
      </c>
      <c r="AP10" s="1">
        <f t="shared" si="17"/>
        <v>0.15093933865991846</v>
      </c>
      <c r="AQ10" s="1">
        <f t="shared" si="18"/>
        <v>0.11481695453155437</v>
      </c>
      <c r="AR10" s="1">
        <f t="shared" si="19"/>
        <v>0.33862351451198547</v>
      </c>
      <c r="AS10" s="1">
        <f t="shared" si="20"/>
        <v>0.25358814324363782</v>
      </c>
      <c r="AT10" s="1">
        <f t="shared" si="21"/>
        <v>8.3239914797089087E-2</v>
      </c>
      <c r="AV10">
        <f t="shared" si="22"/>
        <v>0.19244424459454773</v>
      </c>
      <c r="AW10" s="1">
        <f t="shared" si="23"/>
        <v>7.9632101211536983E-3</v>
      </c>
    </row>
    <row r="11" spans="1:49" x14ac:dyDescent="0.2">
      <c r="A11" s="1" t="s">
        <v>9</v>
      </c>
      <c r="B11" s="1">
        <f t="shared" si="1"/>
        <v>17.389181376163624</v>
      </c>
      <c r="C11" s="1">
        <v>0.15820000000000001</v>
      </c>
      <c r="D11" s="1">
        <v>1.14E-2</v>
      </c>
      <c r="F11" s="1">
        <v>7.0839451299999995E-2</v>
      </c>
      <c r="G11" s="1">
        <v>4.7409848900000003E-2</v>
      </c>
      <c r="H11" s="1">
        <v>4.1682230399999999E-2</v>
      </c>
      <c r="I11" s="1">
        <v>3.2448291800000001E-2</v>
      </c>
      <c r="J11" s="1">
        <v>1.31641265E-2</v>
      </c>
      <c r="K11" s="1">
        <v>4.9487470300000003E-2</v>
      </c>
      <c r="L11" s="1">
        <v>5.08264389E-2</v>
      </c>
      <c r="M11" s="1">
        <v>1.8330919599999999E-2</v>
      </c>
      <c r="N11" s="1">
        <v>5.6727269699999999E-2</v>
      </c>
      <c r="O11" s="1">
        <v>6.5036907899999996E-2</v>
      </c>
      <c r="P11" s="1">
        <v>0.12822555560000001</v>
      </c>
      <c r="Q11" s="1">
        <v>3.4361838899999997E-2</v>
      </c>
      <c r="R11" s="1">
        <v>3.9036293E-2</v>
      </c>
      <c r="S11" s="1">
        <v>5.9435956300000002E-2</v>
      </c>
      <c r="T11" s="1">
        <v>1.3560820899999999E-2</v>
      </c>
      <c r="U11" s="1">
        <v>5.5134319899999999E-2</v>
      </c>
      <c r="V11" s="1">
        <v>6.4226035799999998E-2</v>
      </c>
      <c r="W11" s="1">
        <v>1.37118382E-2</v>
      </c>
      <c r="X11" s="1">
        <v>6.7393428899999996E-2</v>
      </c>
      <c r="Y11" s="1">
        <v>7.8960957299999995E-2</v>
      </c>
      <c r="AA11" s="1">
        <f t="shared" si="2"/>
        <v>0.18753605716332156</v>
      </c>
      <c r="AB11" s="1">
        <f t="shared" si="3"/>
        <v>0.1445490872666787</v>
      </c>
      <c r="AC11" s="1">
        <f t="shared" si="4"/>
        <v>0.13245280534043655</v>
      </c>
      <c r="AD11" s="1">
        <f t="shared" si="5"/>
        <v>0.11123623177451762</v>
      </c>
      <c r="AE11" s="1">
        <f t="shared" si="6"/>
        <v>5.7004088290646696E-2</v>
      </c>
      <c r="AF11" s="1">
        <f t="shared" si="7"/>
        <v>0.14876110572538423</v>
      </c>
      <c r="AG11" s="1">
        <f t="shared" si="8"/>
        <v>0.15142917177263956</v>
      </c>
      <c r="AH11" s="1">
        <f t="shared" si="9"/>
        <v>7.3308391316168384E-2</v>
      </c>
      <c r="AI11" s="1">
        <f t="shared" si="10"/>
        <v>0.16277891383583243</v>
      </c>
      <c r="AJ11" s="1">
        <f t="shared" si="11"/>
        <v>0.17773288508733942</v>
      </c>
      <c r="AK11" s="1">
        <f t="shared" si="12"/>
        <v>0.2633707280020865</v>
      </c>
      <c r="AL11" s="1">
        <f t="shared" si="13"/>
        <v>0.115827184298178</v>
      </c>
      <c r="AM11" s="1">
        <f t="shared" si="14"/>
        <v>0.12660498331905329</v>
      </c>
      <c r="AN11" s="1">
        <f t="shared" si="15"/>
        <v>0.16777914055746329</v>
      </c>
      <c r="AO11" s="1">
        <f t="shared" si="16"/>
        <v>5.8319265775269205E-2</v>
      </c>
      <c r="AP11" s="1">
        <f t="shared" si="17"/>
        <v>0.1597783157784918</v>
      </c>
      <c r="AQ11" s="1">
        <f t="shared" si="18"/>
        <v>0.1763227295570825</v>
      </c>
      <c r="AR11" s="1">
        <f t="shared" si="19"/>
        <v>5.881687123218908E-2</v>
      </c>
      <c r="AS11" s="1">
        <f t="shared" si="20"/>
        <v>0.1817740793941367</v>
      </c>
      <c r="AT11" s="1">
        <f t="shared" si="21"/>
        <v>0.20046621737006964</v>
      </c>
      <c r="AV11">
        <f t="shared" si="22"/>
        <v>2.7509684937090855</v>
      </c>
      <c r="AW11" s="1">
        <f t="shared" si="23"/>
        <v>0.19823666768826531</v>
      </c>
    </row>
    <row r="12" spans="1:49" x14ac:dyDescent="0.2">
      <c r="A12" s="1" t="s">
        <v>10</v>
      </c>
      <c r="B12" s="1">
        <f t="shared" si="1"/>
        <v>5.7374889112437435</v>
      </c>
      <c r="C12" s="1">
        <v>3.8999999999999998E-3</v>
      </c>
      <c r="D12" s="1">
        <v>2.3E-2</v>
      </c>
      <c r="F12" s="1">
        <v>6.1768937099999997E-2</v>
      </c>
      <c r="G12" s="1">
        <v>7.6332887999999996E-3</v>
      </c>
      <c r="H12" s="1">
        <v>3.0308164499999998E-2</v>
      </c>
      <c r="I12" s="1">
        <v>0.34302341879999998</v>
      </c>
      <c r="J12" s="1">
        <v>7.1998370000000002E-4</v>
      </c>
      <c r="K12" s="1">
        <v>3.0785624099999999E-2</v>
      </c>
      <c r="L12" s="1">
        <v>0.37925094069999998</v>
      </c>
      <c r="M12" s="1">
        <v>2.8465868599999999E-2</v>
      </c>
      <c r="N12" s="1">
        <v>7.9592120000000002E-3</v>
      </c>
      <c r="O12" s="1">
        <v>1.6999627E-3</v>
      </c>
      <c r="P12" s="1">
        <v>3.9945338999999996E-3</v>
      </c>
      <c r="Q12" s="1">
        <v>2.1607687699999999E-2</v>
      </c>
      <c r="R12" s="1">
        <v>1.9734329000000001E-3</v>
      </c>
      <c r="S12" s="1">
        <v>9.8141859999999995E-4</v>
      </c>
      <c r="T12" s="1">
        <v>1.74791407E-2</v>
      </c>
      <c r="U12" s="1">
        <v>3.3783194000000002E-2</v>
      </c>
      <c r="V12" s="1">
        <v>2.03426591E-2</v>
      </c>
      <c r="W12" s="1">
        <v>6.1302679999999997E-4</v>
      </c>
      <c r="X12" s="1">
        <v>1.7102752000000001E-3</v>
      </c>
      <c r="Y12" s="1">
        <v>5.8992300000000001E-3</v>
      </c>
      <c r="AA12" s="1">
        <f t="shared" si="2"/>
        <v>0.17198662889563432</v>
      </c>
      <c r="AB12" s="1">
        <f t="shared" si="3"/>
        <v>3.7214088105385568E-2</v>
      </c>
      <c r="AC12" s="1">
        <f t="shared" si="4"/>
        <v>0.10596759171653515</v>
      </c>
      <c r="AD12" s="1">
        <f t="shared" si="5"/>
        <v>0.36702015641102964</v>
      </c>
      <c r="AE12" s="1">
        <f t="shared" si="6"/>
        <v>5.210005077875157E-3</v>
      </c>
      <c r="AF12" s="1">
        <f t="shared" si="7"/>
        <v>0.10715575109509913</v>
      </c>
      <c r="AG12" s="1">
        <f t="shared" si="8"/>
        <v>0.36770547270436932</v>
      </c>
      <c r="AH12" s="1">
        <f t="shared" si="9"/>
        <v>0.10131143547557386</v>
      </c>
      <c r="AI12" s="1">
        <f t="shared" si="10"/>
        <v>3.8470256481728471E-2</v>
      </c>
      <c r="AJ12" s="1">
        <f t="shared" si="11"/>
        <v>1.0840915380216596E-2</v>
      </c>
      <c r="AK12" s="1">
        <f t="shared" si="12"/>
        <v>2.2061125177442319E-2</v>
      </c>
      <c r="AL12" s="1">
        <f t="shared" si="13"/>
        <v>8.2859132166660271E-2</v>
      </c>
      <c r="AM12" s="1">
        <f t="shared" si="14"/>
        <v>1.229050194279511E-2</v>
      </c>
      <c r="AN12" s="1">
        <f t="shared" si="15"/>
        <v>6.7978072015201542E-3</v>
      </c>
      <c r="AO12" s="1">
        <f t="shared" si="16"/>
        <v>7.0733661396398459E-2</v>
      </c>
      <c r="AP12" s="1">
        <f t="shared" si="17"/>
        <v>0.11445042825567363</v>
      </c>
      <c r="AQ12" s="1">
        <f t="shared" si="18"/>
        <v>7.9235372531083301E-2</v>
      </c>
      <c r="AR12" s="1">
        <f t="shared" si="19"/>
        <v>4.5346217092200412E-3</v>
      </c>
      <c r="AS12" s="1">
        <f t="shared" si="20"/>
        <v>1.0896336012613193E-2</v>
      </c>
      <c r="AT12" s="1">
        <f t="shared" si="21"/>
        <v>3.0280354967113173E-2</v>
      </c>
      <c r="AV12">
        <f t="shared" si="22"/>
        <v>2.2376206753850599E-2</v>
      </c>
      <c r="AW12" s="1">
        <f t="shared" si="23"/>
        <v>0.13196224495860609</v>
      </c>
    </row>
    <row r="13" spans="1:49" x14ac:dyDescent="0.2">
      <c r="A13" s="1" t="s">
        <v>11</v>
      </c>
      <c r="B13" s="1">
        <f t="shared" si="1"/>
        <v>11.92043345860672</v>
      </c>
      <c r="C13" s="1">
        <v>5.0000000000000001E-4</v>
      </c>
      <c r="D13" s="1">
        <v>1.14E-2</v>
      </c>
      <c r="F13" s="1">
        <v>4.2155953699999998E-2</v>
      </c>
      <c r="G13" s="1">
        <v>0.10420683140000001</v>
      </c>
      <c r="H13" s="1">
        <v>2.86980872E-2</v>
      </c>
      <c r="I13" s="1">
        <v>1.6438523999999999E-2</v>
      </c>
      <c r="J13" s="1">
        <v>4.4450330000000001E-3</v>
      </c>
      <c r="K13" s="1">
        <v>0.13936908510000001</v>
      </c>
      <c r="L13" s="1">
        <v>5.3194907200000002E-2</v>
      </c>
      <c r="M13" s="1">
        <v>1.34711207E-2</v>
      </c>
      <c r="N13" s="1">
        <v>1.77764997E-2</v>
      </c>
      <c r="O13" s="1">
        <v>2.6772772800000001E-2</v>
      </c>
      <c r="P13" s="1">
        <v>0.19672377760000001</v>
      </c>
      <c r="Q13" s="1">
        <v>0.13237352420000001</v>
      </c>
      <c r="R13" s="1">
        <v>0.1182827521</v>
      </c>
      <c r="S13" s="1">
        <v>8.6728324000000002E-3</v>
      </c>
      <c r="T13" s="1">
        <v>5.1837879999999999E-3</v>
      </c>
      <c r="U13" s="1">
        <v>2.55852718E-2</v>
      </c>
      <c r="V13" s="1">
        <v>3.3329202000000002E-2</v>
      </c>
      <c r="W13" s="1">
        <v>4.5852326999999997E-3</v>
      </c>
      <c r="X13" s="1">
        <v>7.0281498000000003E-3</v>
      </c>
      <c r="Y13" s="1">
        <v>2.17066546E-2</v>
      </c>
      <c r="AA13" s="1">
        <f t="shared" si="2"/>
        <v>0.13348174145282213</v>
      </c>
      <c r="AB13" s="1">
        <f t="shared" si="3"/>
        <v>0.23565099339367376</v>
      </c>
      <c r="AC13" s="1">
        <f t="shared" si="4"/>
        <v>0.10190474973819047</v>
      </c>
      <c r="AD13" s="1">
        <f t="shared" si="5"/>
        <v>6.7531555370796387E-2</v>
      </c>
      <c r="AE13" s="1">
        <f t="shared" si="6"/>
        <v>2.4074156424588353E-2</v>
      </c>
      <c r="AF13" s="1">
        <f t="shared" si="7"/>
        <v>0.2746448411356382</v>
      </c>
      <c r="AG13" s="1">
        <f t="shared" si="8"/>
        <v>0.15606282598090065</v>
      </c>
      <c r="AH13" s="1">
        <f t="shared" si="9"/>
        <v>5.8022906620508109E-2</v>
      </c>
      <c r="AI13" s="1">
        <f t="shared" si="10"/>
        <v>7.1637123912232301E-2</v>
      </c>
      <c r="AJ13" s="1">
        <f t="shared" si="11"/>
        <v>9.692733939731972E-2</v>
      </c>
      <c r="AK13" s="1">
        <f t="shared" si="12"/>
        <v>0.31986394652757955</v>
      </c>
      <c r="AL13" s="1">
        <f t="shared" si="13"/>
        <v>0.26767615993842198</v>
      </c>
      <c r="AM13" s="1">
        <f t="shared" si="14"/>
        <v>0.25249550785272695</v>
      </c>
      <c r="AN13" s="1">
        <f t="shared" si="15"/>
        <v>4.1174790903686101E-2</v>
      </c>
      <c r="AO13" s="1">
        <f t="shared" si="16"/>
        <v>2.7278228824389572E-2</v>
      </c>
      <c r="AP13" s="1">
        <f t="shared" si="17"/>
        <v>9.378891365375569E-2</v>
      </c>
      <c r="AQ13" s="1">
        <f t="shared" si="18"/>
        <v>0.11336332565259312</v>
      </c>
      <c r="AR13" s="1">
        <f t="shared" si="19"/>
        <v>2.4691085694950824E-2</v>
      </c>
      <c r="AS13" s="1">
        <f t="shared" si="20"/>
        <v>3.4844384532442624E-2</v>
      </c>
      <c r="AT13" s="1">
        <f t="shared" si="21"/>
        <v>8.313944794590819E-2</v>
      </c>
      <c r="AV13">
        <f t="shared" si="22"/>
        <v>5.9602167293033598E-3</v>
      </c>
      <c r="AW13" s="1">
        <f t="shared" si="23"/>
        <v>0.13589294142811661</v>
      </c>
    </row>
    <row r="14" spans="1:49" x14ac:dyDescent="0.2">
      <c r="A14" s="1" t="s">
        <v>12</v>
      </c>
      <c r="B14" s="1">
        <f t="shared" si="1"/>
        <v>7.9580130702607415</v>
      </c>
      <c r="C14" s="1">
        <v>2.8999999999999998E-3</v>
      </c>
      <c r="D14" s="1">
        <v>6.9999999999999999E-4</v>
      </c>
      <c r="F14" s="1">
        <v>0.28148099269999999</v>
      </c>
      <c r="G14" s="1">
        <v>1.00367066E-2</v>
      </c>
      <c r="H14" s="1">
        <v>1.7286777499999999E-2</v>
      </c>
      <c r="I14" s="1">
        <v>6.4385733999999997E-3</v>
      </c>
      <c r="J14" s="1">
        <v>2.5833750799999999E-2</v>
      </c>
      <c r="K14" s="1">
        <v>1.33101925E-2</v>
      </c>
      <c r="L14" s="1">
        <v>1.1504640999999999E-2</v>
      </c>
      <c r="M14" s="1">
        <v>2.70054934E-2</v>
      </c>
      <c r="N14" s="1">
        <v>5.4629657E-3</v>
      </c>
      <c r="O14" s="1">
        <v>1.88216093E-2</v>
      </c>
      <c r="P14" s="1">
        <v>1.9099346199999999E-2</v>
      </c>
      <c r="Q14" s="1">
        <v>9.8712842999999998E-3</v>
      </c>
      <c r="R14" s="1">
        <v>1.58719589E-2</v>
      </c>
      <c r="S14" s="1">
        <v>5.0481705E-3</v>
      </c>
      <c r="T14" s="1">
        <v>1.29510033E-2</v>
      </c>
      <c r="U14" s="1">
        <v>0.18868086000000001</v>
      </c>
      <c r="V14" s="1">
        <v>0.24271049789999999</v>
      </c>
      <c r="W14" s="1">
        <v>1.2274626999999999E-3</v>
      </c>
      <c r="X14" s="1">
        <v>3.6052922E-3</v>
      </c>
      <c r="Y14" s="1">
        <v>8.3752421100000002E-2</v>
      </c>
      <c r="AA14" s="1">
        <f t="shared" si="2"/>
        <v>0.35683073961061496</v>
      </c>
      <c r="AB14" s="1">
        <f t="shared" si="3"/>
        <v>4.6183968113384002E-2</v>
      </c>
      <c r="AC14" s="1">
        <f t="shared" si="4"/>
        <v>7.0146516968607922E-2</v>
      </c>
      <c r="AD14" s="1">
        <f t="shared" si="5"/>
        <v>3.2485489119807441E-2</v>
      </c>
      <c r="AE14" s="1">
        <f t="shared" si="6"/>
        <v>9.4450090967194394E-2</v>
      </c>
      <c r="AF14" s="1">
        <f t="shared" si="7"/>
        <v>5.7489718648154726E-2</v>
      </c>
      <c r="AG14" s="1">
        <f t="shared" si="8"/>
        <v>5.1368276824860198E-2</v>
      </c>
      <c r="AH14" s="1">
        <f t="shared" si="9"/>
        <v>9.7536144904207006E-2</v>
      </c>
      <c r="AI14" s="1">
        <f t="shared" si="10"/>
        <v>2.8460759131833741E-2</v>
      </c>
      <c r="AJ14" s="1">
        <f t="shared" si="11"/>
        <v>7.4773541540399516E-2</v>
      </c>
      <c r="AK14" s="1">
        <f t="shared" si="12"/>
        <v>7.5597144633696475E-2</v>
      </c>
      <c r="AL14" s="1">
        <f t="shared" si="13"/>
        <v>4.5586827891936757E-2</v>
      </c>
      <c r="AM14" s="1">
        <f t="shared" si="14"/>
        <v>6.5760721032272706E-2</v>
      </c>
      <c r="AN14" s="1">
        <f t="shared" si="15"/>
        <v>2.6698407631334162E-2</v>
      </c>
      <c r="AO14" s="1">
        <f t="shared" si="16"/>
        <v>5.6292598070936721E-2</v>
      </c>
      <c r="AP14" s="1">
        <f t="shared" si="17"/>
        <v>0.31466274240687303</v>
      </c>
      <c r="AQ14" s="1">
        <f t="shared" si="18"/>
        <v>0.34365037480452959</v>
      </c>
      <c r="AR14" s="1">
        <f t="shared" si="19"/>
        <v>8.2274444555575782E-3</v>
      </c>
      <c r="AS14" s="1">
        <f t="shared" si="20"/>
        <v>2.0281039337053462E-2</v>
      </c>
      <c r="AT14" s="1">
        <f t="shared" si="21"/>
        <v>0.20769680831535353</v>
      </c>
      <c r="AV14">
        <f t="shared" si="22"/>
        <v>2.3078237903756148E-2</v>
      </c>
      <c r="AW14" s="1">
        <f t="shared" si="23"/>
        <v>5.5706091491825186E-3</v>
      </c>
    </row>
    <row r="15" spans="1:49" x14ac:dyDescent="0.2">
      <c r="A15" s="1" t="s">
        <v>13</v>
      </c>
      <c r="B15" s="1">
        <f t="shared" si="1"/>
        <v>6.3095255329775561</v>
      </c>
      <c r="C15" s="1">
        <v>1.83E-2</v>
      </c>
      <c r="D15" s="1">
        <v>8.0000000000000004E-4</v>
      </c>
      <c r="F15" s="1">
        <v>0.276918832</v>
      </c>
      <c r="G15" s="1">
        <v>1.7226995E-3</v>
      </c>
      <c r="H15" s="1">
        <v>2.1315270999999998E-3</v>
      </c>
      <c r="I15" s="1">
        <v>1.1672544999999999E-3</v>
      </c>
      <c r="J15" s="1">
        <v>3.1829264500000003E-2</v>
      </c>
      <c r="K15" s="1">
        <v>1.8216250999999999E-3</v>
      </c>
      <c r="L15" s="1">
        <v>2.4752467000000002E-3</v>
      </c>
      <c r="M15" s="1">
        <v>1.99646887E-2</v>
      </c>
      <c r="N15" s="1">
        <v>5.1708630000000004E-4</v>
      </c>
      <c r="O15" s="1">
        <v>9.8310900600000001E-2</v>
      </c>
      <c r="P15" s="1">
        <v>4.89264326E-2</v>
      </c>
      <c r="Q15" s="1">
        <v>1.6232162999999999E-3</v>
      </c>
      <c r="R15" s="1">
        <v>1.7341494799999999E-2</v>
      </c>
      <c r="S15" s="1">
        <v>7.0843905999999996E-3</v>
      </c>
      <c r="T15" s="1">
        <v>7.0179704999999998E-3</v>
      </c>
      <c r="U15" s="1">
        <v>3.3634895200000001E-2</v>
      </c>
      <c r="V15" s="1">
        <v>8.1414140400000001E-2</v>
      </c>
      <c r="W15" s="1">
        <v>7.1181439999999999E-4</v>
      </c>
      <c r="X15" s="1">
        <v>3.2942319000000002E-3</v>
      </c>
      <c r="Y15" s="1">
        <v>0.36209228830000001</v>
      </c>
      <c r="AA15" s="1">
        <f t="shared" si="2"/>
        <v>0.35557232074331763</v>
      </c>
      <c r="AB15" s="1">
        <f t="shared" si="3"/>
        <v>1.096302316328834E-2</v>
      </c>
      <c r="AC15" s="1">
        <f t="shared" si="4"/>
        <v>1.3110845439341672E-2</v>
      </c>
      <c r="AD15" s="1">
        <f t="shared" si="5"/>
        <v>7.8825873781837481E-3</v>
      </c>
      <c r="AE15" s="1">
        <f t="shared" si="6"/>
        <v>0.10972722434810493</v>
      </c>
      <c r="AF15" s="1">
        <f t="shared" si="7"/>
        <v>1.1490858974352137E-2</v>
      </c>
      <c r="AG15" s="1">
        <f t="shared" si="8"/>
        <v>1.4854983196756578E-2</v>
      </c>
      <c r="AH15" s="1">
        <f t="shared" si="9"/>
        <v>7.8137601600051926E-2</v>
      </c>
      <c r="AI15" s="1">
        <f t="shared" si="10"/>
        <v>3.9129475576053603E-3</v>
      </c>
      <c r="AJ15" s="1">
        <f t="shared" si="11"/>
        <v>0.2280439673129083</v>
      </c>
      <c r="AK15" s="1">
        <f t="shared" si="12"/>
        <v>0.14763245171378675</v>
      </c>
      <c r="AL15" s="1">
        <f t="shared" si="13"/>
        <v>1.0426479485592772E-2</v>
      </c>
      <c r="AM15" s="1">
        <f t="shared" si="14"/>
        <v>7.0313745754188764E-2</v>
      </c>
      <c r="AN15" s="1">
        <f t="shared" si="15"/>
        <v>3.5066751731031673E-2</v>
      </c>
      <c r="AO15" s="1">
        <f t="shared" si="16"/>
        <v>3.4804089200047024E-2</v>
      </c>
      <c r="AP15" s="1">
        <f t="shared" si="17"/>
        <v>0.1140959956217413</v>
      </c>
      <c r="AQ15" s="1">
        <f t="shared" si="18"/>
        <v>0.20420346035476239</v>
      </c>
      <c r="AR15" s="1">
        <f t="shared" si="19"/>
        <v>5.1590124966533722E-3</v>
      </c>
      <c r="AS15" s="1">
        <f t="shared" si="20"/>
        <v>1.882845337165083E-2</v>
      </c>
      <c r="AT15" s="1">
        <f t="shared" si="21"/>
        <v>0.36783368141061096</v>
      </c>
      <c r="AV15">
        <f t="shared" si="22"/>
        <v>0.11546431725348928</v>
      </c>
      <c r="AW15" s="1">
        <f t="shared" si="23"/>
        <v>5.0476204263820452E-3</v>
      </c>
    </row>
    <row r="16" spans="1:49" x14ac:dyDescent="0.2">
      <c r="A16" s="1" t="s">
        <v>14</v>
      </c>
      <c r="B16" s="1">
        <f t="shared" si="1"/>
        <v>12.590972185004478</v>
      </c>
      <c r="C16" s="1">
        <v>1.1000000000000001E-3</v>
      </c>
      <c r="D16" s="1">
        <v>1.0800000000000001E-2</v>
      </c>
      <c r="F16" s="1">
        <v>0.1577797792</v>
      </c>
      <c r="G16" s="1">
        <v>0.11121402699999999</v>
      </c>
      <c r="H16" s="1">
        <v>5.7040323699999999E-2</v>
      </c>
      <c r="I16" s="1">
        <v>6.4829047099999995E-2</v>
      </c>
      <c r="J16" s="1">
        <v>5.3318076000000002E-3</v>
      </c>
      <c r="K16" s="1">
        <v>0.1065373681</v>
      </c>
      <c r="L16" s="1">
        <v>9.1358694500000004E-2</v>
      </c>
      <c r="M16" s="1">
        <v>9.0620971800000005E-2</v>
      </c>
      <c r="N16" s="1">
        <v>5.3380963500000003E-2</v>
      </c>
      <c r="O16" s="1">
        <v>2.9171632E-3</v>
      </c>
      <c r="P16" s="1">
        <v>1.56225571E-2</v>
      </c>
      <c r="Q16" s="1">
        <v>7.8214871199999994E-2</v>
      </c>
      <c r="R16" s="1">
        <v>4.5758969000000002E-3</v>
      </c>
      <c r="S16" s="1">
        <v>2.5047816E-3</v>
      </c>
      <c r="T16" s="1">
        <v>6.7077843999999998E-3</v>
      </c>
      <c r="U16" s="1">
        <v>9.2931004499999997E-2</v>
      </c>
      <c r="V16" s="1">
        <v>3.9312259699999998E-2</v>
      </c>
      <c r="W16" s="1">
        <v>2.8575821E-3</v>
      </c>
      <c r="X16" s="1">
        <v>7.7590269000000003E-3</v>
      </c>
      <c r="Y16" s="1">
        <v>8.5040898999999993E-3</v>
      </c>
      <c r="AA16" s="1">
        <f t="shared" si="2"/>
        <v>0.29134904345191714</v>
      </c>
      <c r="AB16" s="1">
        <f t="shared" si="3"/>
        <v>0.24425922993219304</v>
      </c>
      <c r="AC16" s="1">
        <f t="shared" si="4"/>
        <v>0.16336330614074424</v>
      </c>
      <c r="AD16" s="1">
        <f t="shared" si="5"/>
        <v>0.17737237129848124</v>
      </c>
      <c r="AE16" s="1">
        <f t="shared" si="6"/>
        <v>2.7907027339754184E-2</v>
      </c>
      <c r="AF16" s="1">
        <f t="shared" si="7"/>
        <v>0.2385648116196149</v>
      </c>
      <c r="AG16" s="1">
        <f t="shared" si="8"/>
        <v>0.21861786811934852</v>
      </c>
      <c r="AH16" s="1">
        <f t="shared" si="9"/>
        <v>0.21758726195218725</v>
      </c>
      <c r="AI16" s="1">
        <f t="shared" si="10"/>
        <v>0.15642229528039855</v>
      </c>
      <c r="AJ16" s="1">
        <f t="shared" si="11"/>
        <v>1.7027900624885156E-2</v>
      </c>
      <c r="AK16" s="1">
        <f t="shared" si="12"/>
        <v>6.4974831151032253E-2</v>
      </c>
      <c r="AL16" s="1">
        <f t="shared" si="13"/>
        <v>0.19931460280348678</v>
      </c>
      <c r="AM16" s="1">
        <f t="shared" si="14"/>
        <v>2.4650139500316606E-2</v>
      </c>
      <c r="AN16" s="1">
        <f t="shared" si="15"/>
        <v>1.5002523984821244E-2</v>
      </c>
      <c r="AO16" s="1">
        <f t="shared" si="16"/>
        <v>3.3569016986281043E-2</v>
      </c>
      <c r="AP16" s="1">
        <f t="shared" si="17"/>
        <v>0.22079458292129772</v>
      </c>
      <c r="AQ16" s="1">
        <f t="shared" si="18"/>
        <v>0.12722307615634365</v>
      </c>
      <c r="AR16" s="1">
        <f t="shared" si="19"/>
        <v>1.6739085648629554E-2</v>
      </c>
      <c r="AS16" s="1">
        <f t="shared" si="20"/>
        <v>3.7700323018578959E-2</v>
      </c>
      <c r="AT16" s="1">
        <f t="shared" si="21"/>
        <v>4.0540765969543299E-2</v>
      </c>
      <c r="AV16">
        <f t="shared" si="22"/>
        <v>1.3850069403504927E-2</v>
      </c>
      <c r="AW16" s="1">
        <f t="shared" si="23"/>
        <v>0.13598249959804837</v>
      </c>
    </row>
    <row r="17" spans="1:49" x14ac:dyDescent="0.2">
      <c r="A17" s="1" t="s">
        <v>15</v>
      </c>
      <c r="B17" s="1">
        <f t="shared" si="1"/>
        <v>10.235857198338291</v>
      </c>
      <c r="C17" s="1">
        <v>0</v>
      </c>
      <c r="D17" s="1">
        <v>2.63E-2</v>
      </c>
      <c r="F17" s="1">
        <v>5.9373513500000002E-2</v>
      </c>
      <c r="G17" s="1">
        <v>3.5474077200000002E-2</v>
      </c>
      <c r="H17" s="1">
        <v>0.1151175314</v>
      </c>
      <c r="I17" s="1">
        <v>0.21894827080000001</v>
      </c>
      <c r="J17" s="1">
        <v>1.5332173E-3</v>
      </c>
      <c r="K17" s="1">
        <v>6.8875240200000007E-2</v>
      </c>
      <c r="L17" s="1">
        <v>0.1819422913</v>
      </c>
      <c r="M17" s="1">
        <v>8.1370710099999993E-2</v>
      </c>
      <c r="N17" s="1">
        <v>2.2047828500000002E-2</v>
      </c>
      <c r="O17" s="1">
        <v>2.0993576999999999E-3</v>
      </c>
      <c r="P17" s="1">
        <v>5.6191258999999999E-3</v>
      </c>
      <c r="Q17" s="1">
        <v>7.5017207500000002E-2</v>
      </c>
      <c r="R17" s="1">
        <v>2.1871739E-3</v>
      </c>
      <c r="S17" s="1">
        <v>1.0838321000000001E-3</v>
      </c>
      <c r="T17" s="1">
        <v>1.0973742200000001E-2</v>
      </c>
      <c r="U17" s="1">
        <v>7.2644946099999996E-2</v>
      </c>
      <c r="V17" s="1">
        <v>3.8023827099999997E-2</v>
      </c>
      <c r="W17" s="1">
        <v>7.3464600000000004E-4</v>
      </c>
      <c r="X17" s="1">
        <v>2.6664882999999999E-3</v>
      </c>
      <c r="Y17" s="1">
        <v>4.2669728999999998E-3</v>
      </c>
      <c r="AA17" s="1">
        <f t="shared" si="2"/>
        <v>0.16766528351802212</v>
      </c>
      <c r="AB17" s="1">
        <f t="shared" si="3"/>
        <v>0.11844627893544112</v>
      </c>
      <c r="AC17" s="1">
        <f t="shared" si="4"/>
        <v>0.24886127051520585</v>
      </c>
      <c r="AD17" s="1">
        <f t="shared" si="5"/>
        <v>0.33256486007235786</v>
      </c>
      <c r="AE17" s="1">
        <f t="shared" si="6"/>
        <v>9.9358413685304934E-3</v>
      </c>
      <c r="AF17" s="1">
        <f t="shared" si="7"/>
        <v>0.18427284848824271</v>
      </c>
      <c r="AG17" s="1">
        <f t="shared" si="8"/>
        <v>0.31004162216027981</v>
      </c>
      <c r="AH17" s="1">
        <f t="shared" si="9"/>
        <v>0.20413794691644011</v>
      </c>
      <c r="AI17" s="1">
        <f t="shared" si="10"/>
        <v>8.4102349360616419E-2</v>
      </c>
      <c r="AJ17" s="1">
        <f t="shared" si="11"/>
        <v>1.2944899558835586E-2</v>
      </c>
      <c r="AK17" s="1">
        <f t="shared" si="12"/>
        <v>2.9115945666368628E-2</v>
      </c>
      <c r="AL17" s="1">
        <f t="shared" si="13"/>
        <v>0.19429739995685033</v>
      </c>
      <c r="AM17" s="1">
        <f t="shared" si="14"/>
        <v>1.3396757332681137E-2</v>
      </c>
      <c r="AN17" s="1">
        <f t="shared" si="15"/>
        <v>7.3995951728926647E-3</v>
      </c>
      <c r="AO17" s="1">
        <f t="shared" si="16"/>
        <v>4.9516267501345461E-2</v>
      </c>
      <c r="AP17" s="1">
        <f t="shared" si="17"/>
        <v>0.19048750411684057</v>
      </c>
      <c r="AQ17" s="1">
        <f t="shared" si="18"/>
        <v>0.12432051060976008</v>
      </c>
      <c r="AR17" s="1">
        <f t="shared" si="19"/>
        <v>5.3012950213388397E-3</v>
      </c>
      <c r="AS17" s="1">
        <f t="shared" si="20"/>
        <v>1.580425726391688E-2</v>
      </c>
      <c r="AT17" s="1">
        <f t="shared" si="21"/>
        <v>2.3284233739904459E-2</v>
      </c>
      <c r="AV17">
        <f t="shared" si="22"/>
        <v>0</v>
      </c>
      <c r="AW17" s="1">
        <f t="shared" si="23"/>
        <v>0.26920304431629705</v>
      </c>
    </row>
    <row r="18" spans="1:49" x14ac:dyDescent="0.2">
      <c r="A18" s="1" t="s">
        <v>16</v>
      </c>
      <c r="B18" s="1">
        <f t="shared" si="1"/>
        <v>11.549058209872163</v>
      </c>
      <c r="C18" s="1">
        <v>2.9100000000000001E-2</v>
      </c>
      <c r="D18" s="1">
        <v>7.3000000000000001E-3</v>
      </c>
      <c r="F18" s="1">
        <v>9.7806632599999999E-2</v>
      </c>
      <c r="G18" s="1">
        <v>2.6557643799999999E-2</v>
      </c>
      <c r="H18" s="1">
        <v>1.01843505E-2</v>
      </c>
      <c r="I18" s="1">
        <v>1.20781428E-2</v>
      </c>
      <c r="J18" s="1">
        <v>6.4138403999999998E-3</v>
      </c>
      <c r="K18" s="1">
        <v>3.07876446E-2</v>
      </c>
      <c r="L18" s="1">
        <v>2.9128294700000001E-2</v>
      </c>
      <c r="M18" s="1">
        <v>1.2891279800000001E-2</v>
      </c>
      <c r="N18" s="1">
        <v>1.28036716E-2</v>
      </c>
      <c r="O18" s="1">
        <v>7.2390420900000002E-2</v>
      </c>
      <c r="P18" s="1">
        <v>0.127943895</v>
      </c>
      <c r="Q18" s="1">
        <v>2.4563065799999999E-2</v>
      </c>
      <c r="R18" s="1">
        <v>3.0326731199999998E-2</v>
      </c>
      <c r="S18" s="1">
        <v>1.9896371900000001E-2</v>
      </c>
      <c r="T18" s="1">
        <v>0.27235240690000001</v>
      </c>
      <c r="U18" s="1">
        <v>3.5054944099999999E-2</v>
      </c>
      <c r="V18" s="1">
        <v>4.8455734E-2</v>
      </c>
      <c r="W18" s="1">
        <v>4.6842467000000002E-3</v>
      </c>
      <c r="X18" s="1">
        <v>1.04773833E-2</v>
      </c>
      <c r="Y18" s="1">
        <v>0.11520329949999999</v>
      </c>
      <c r="AA18" s="1">
        <f t="shared" si="2"/>
        <v>0.2273772294970795</v>
      </c>
      <c r="AB18" s="1">
        <f t="shared" si="3"/>
        <v>9.6362755207849482E-2</v>
      </c>
      <c r="AC18" s="1">
        <f t="shared" si="4"/>
        <v>4.6714627877665539E-2</v>
      </c>
      <c r="AD18" s="1">
        <f t="shared" si="5"/>
        <v>5.3341400647622376E-2</v>
      </c>
      <c r="AE18" s="1">
        <f t="shared" si="6"/>
        <v>3.2385385482014216E-2</v>
      </c>
      <c r="AF18" s="1">
        <f t="shared" si="7"/>
        <v>0.1071607632981952</v>
      </c>
      <c r="AG18" s="1">
        <f t="shared" si="8"/>
        <v>0.10299896813630527</v>
      </c>
      <c r="AH18" s="1">
        <f t="shared" si="9"/>
        <v>5.6092590560219653E-2</v>
      </c>
      <c r="AI18" s="1">
        <f t="shared" si="10"/>
        <v>5.5798699227979372E-2</v>
      </c>
      <c r="AJ18" s="1">
        <f t="shared" si="11"/>
        <v>0.19007417419239558</v>
      </c>
      <c r="AK18" s="1">
        <f t="shared" si="12"/>
        <v>0.26307355817825495</v>
      </c>
      <c r="AL18" s="1">
        <f t="shared" si="13"/>
        <v>9.1043282289115554E-2</v>
      </c>
      <c r="AM18" s="1">
        <f t="shared" si="14"/>
        <v>0.10601393479222065</v>
      </c>
      <c r="AN18" s="1">
        <f t="shared" si="15"/>
        <v>7.7938423762888148E-2</v>
      </c>
      <c r="AO18" s="1">
        <f t="shared" si="16"/>
        <v>0.35423745605319978</v>
      </c>
      <c r="AP18" s="1">
        <f t="shared" si="17"/>
        <v>0.11746346040570586</v>
      </c>
      <c r="AQ18" s="1">
        <f t="shared" si="18"/>
        <v>0.14668057523131678</v>
      </c>
      <c r="AR18" s="1">
        <f t="shared" si="19"/>
        <v>2.5124192165249783E-2</v>
      </c>
      <c r="AS18" s="1">
        <f t="shared" si="20"/>
        <v>4.7761532273686083E-2</v>
      </c>
      <c r="AT18" s="1">
        <f t="shared" si="21"/>
        <v>0.24896088409344161</v>
      </c>
      <c r="AV18">
        <f t="shared" si="22"/>
        <v>0.33607759390727993</v>
      </c>
      <c r="AW18" s="1">
        <f t="shared" si="23"/>
        <v>8.4308124932066783E-2</v>
      </c>
    </row>
    <row r="19" spans="1:49" x14ac:dyDescent="0.2">
      <c r="A19" s="1" t="s">
        <v>17</v>
      </c>
      <c r="B19" s="1">
        <f t="shared" si="1"/>
        <v>4.9502669657064882</v>
      </c>
      <c r="C19" s="1">
        <v>7.7299999999999994E-2</v>
      </c>
      <c r="D19" s="1">
        <v>1.1000000000000001E-3</v>
      </c>
      <c r="F19" s="1">
        <v>1.2402338799999999E-2</v>
      </c>
      <c r="G19" s="1">
        <v>3.0680353999999999E-3</v>
      </c>
      <c r="H19" s="1">
        <v>9.2391049999999996E-4</v>
      </c>
      <c r="I19" s="1">
        <v>6.0373160000000003E-4</v>
      </c>
      <c r="J19" s="1">
        <v>4.1885695000000002E-3</v>
      </c>
      <c r="K19" s="1">
        <v>3.2957440999999998E-3</v>
      </c>
      <c r="L19" s="1">
        <v>1.2524000000000001E-3</v>
      </c>
      <c r="M19" s="1">
        <v>1.1306790999999999E-3</v>
      </c>
      <c r="N19" s="1">
        <v>1.3542103999999999E-3</v>
      </c>
      <c r="O19" s="1">
        <v>0.23441678520000001</v>
      </c>
      <c r="P19" s="1">
        <v>0.4550557697</v>
      </c>
      <c r="Q19" s="1">
        <v>1.6718176999999999E-3</v>
      </c>
      <c r="R19" s="1">
        <v>6.6730766600000005E-2</v>
      </c>
      <c r="S19" s="1">
        <v>6.1061536700000002E-2</v>
      </c>
      <c r="T19" s="1">
        <v>3.7076168999999998E-3</v>
      </c>
      <c r="U19" s="1">
        <v>1.9420933999999999E-3</v>
      </c>
      <c r="V19" s="1">
        <v>6.7612938999999997E-3</v>
      </c>
      <c r="W19" s="1">
        <v>3.8937184000000001E-3</v>
      </c>
      <c r="X19" s="1">
        <v>7.4911765000000002E-3</v>
      </c>
      <c r="Y19" s="1">
        <v>0.12904780569999999</v>
      </c>
      <c r="AA19" s="1">
        <f t="shared" si="2"/>
        <v>5.444465764798849E-2</v>
      </c>
      <c r="AB19" s="1">
        <f t="shared" si="3"/>
        <v>1.7753855235340198E-2</v>
      </c>
      <c r="AC19" s="1">
        <f t="shared" si="4"/>
        <v>6.4552659785628566E-3</v>
      </c>
      <c r="AD19" s="1">
        <f t="shared" si="5"/>
        <v>4.4750885380953568E-3</v>
      </c>
      <c r="AE19" s="1">
        <f t="shared" si="6"/>
        <v>2.2934076734004862E-2</v>
      </c>
      <c r="AF19" s="1">
        <f t="shared" si="7"/>
        <v>1.8835583928097061E-2</v>
      </c>
      <c r="AG19" s="1">
        <f t="shared" si="8"/>
        <v>8.3694054252044583E-3</v>
      </c>
      <c r="AH19" s="1">
        <f t="shared" si="9"/>
        <v>7.6715862948673165E-3</v>
      </c>
      <c r="AI19" s="1">
        <f t="shared" si="10"/>
        <v>8.9439323203546941E-3</v>
      </c>
      <c r="AJ19" s="1">
        <f t="shared" si="11"/>
        <v>0.34005779119665941</v>
      </c>
      <c r="AK19" s="1">
        <f t="shared" si="12"/>
        <v>0.35828146948507861</v>
      </c>
      <c r="AL19" s="1">
        <f t="shared" si="13"/>
        <v>1.0689341238156335E-2</v>
      </c>
      <c r="AM19" s="1">
        <f t="shared" si="14"/>
        <v>0.18064613517136222</v>
      </c>
      <c r="AN19" s="1">
        <f t="shared" si="15"/>
        <v>0.17072030942726812</v>
      </c>
      <c r="AO19" s="1">
        <f t="shared" si="16"/>
        <v>2.0752888605675656E-2</v>
      </c>
      <c r="AP19" s="1">
        <f t="shared" si="17"/>
        <v>1.2126409468298776E-2</v>
      </c>
      <c r="AQ19" s="1">
        <f t="shared" si="18"/>
        <v>3.3783082197364561E-2</v>
      </c>
      <c r="AR19" s="1">
        <f t="shared" si="19"/>
        <v>2.1603870924057154E-2</v>
      </c>
      <c r="AS19" s="1">
        <f t="shared" si="20"/>
        <v>3.666203816408329E-2</v>
      </c>
      <c r="AT19" s="1">
        <f t="shared" si="21"/>
        <v>0.264234719611734</v>
      </c>
      <c r="AV19">
        <f t="shared" si="22"/>
        <v>0.38265563644911149</v>
      </c>
      <c r="AW19" s="1">
        <f t="shared" si="23"/>
        <v>5.4452936622771371E-3</v>
      </c>
    </row>
    <row r="20" spans="1:49" x14ac:dyDescent="0.2">
      <c r="A20" s="1" t="s">
        <v>18</v>
      </c>
      <c r="B20" s="1">
        <f t="shared" si="1"/>
        <v>10.996910289121372</v>
      </c>
      <c r="C20" s="1">
        <v>0</v>
      </c>
      <c r="D20" s="1">
        <v>9.0700000000000003E-2</v>
      </c>
      <c r="F20" s="1">
        <v>7.94230623E-2</v>
      </c>
      <c r="G20" s="1">
        <v>0.1294739355</v>
      </c>
      <c r="H20" s="1">
        <v>6.62792725E-2</v>
      </c>
      <c r="I20" s="1">
        <v>5.8723624199999998E-2</v>
      </c>
      <c r="J20" s="1">
        <v>1.9919499000000001E-3</v>
      </c>
      <c r="K20" s="1">
        <v>0.1143880588</v>
      </c>
      <c r="L20" s="1">
        <v>0.12469006439999999</v>
      </c>
      <c r="M20" s="1">
        <v>3.25432311E-2</v>
      </c>
      <c r="N20" s="1">
        <v>2.38605372E-2</v>
      </c>
      <c r="O20" s="1">
        <v>3.6277150000000001E-3</v>
      </c>
      <c r="P20" s="1">
        <v>9.7987960999999998E-3</v>
      </c>
      <c r="Q20" s="1">
        <v>0.2147597316</v>
      </c>
      <c r="R20" s="1">
        <v>4.1846208999999999E-3</v>
      </c>
      <c r="S20" s="1">
        <v>1.2869951E-3</v>
      </c>
      <c r="T20" s="1">
        <v>1.42410239E-2</v>
      </c>
      <c r="U20" s="1">
        <v>6.1580738599999997E-2</v>
      </c>
      <c r="V20" s="1">
        <v>4.7733359400000001E-2</v>
      </c>
      <c r="W20" s="1">
        <v>6.5253710000000005E-4</v>
      </c>
      <c r="X20" s="1">
        <v>2.9420232999999999E-3</v>
      </c>
      <c r="Y20" s="1">
        <v>7.8187230999999992E-3</v>
      </c>
      <c r="AA20" s="1">
        <f t="shared" si="2"/>
        <v>0.20117595579375758</v>
      </c>
      <c r="AB20" s="1">
        <f t="shared" si="3"/>
        <v>0.26468041862028646</v>
      </c>
      <c r="AC20" s="1">
        <f t="shared" si="4"/>
        <v>0.17987386364586982</v>
      </c>
      <c r="AD20" s="1">
        <f t="shared" si="5"/>
        <v>0.16647637601954021</v>
      </c>
      <c r="AE20" s="1">
        <f t="shared" si="6"/>
        <v>1.2387221857383272E-2</v>
      </c>
      <c r="AF20" s="1">
        <f t="shared" si="7"/>
        <v>0.24801145189211563</v>
      </c>
      <c r="AG20" s="1">
        <f t="shared" si="8"/>
        <v>0.25959525078982248</v>
      </c>
      <c r="AH20" s="1">
        <f t="shared" si="9"/>
        <v>0.11146661584432641</v>
      </c>
      <c r="AI20" s="1">
        <f t="shared" si="10"/>
        <v>8.9131736967186112E-2</v>
      </c>
      <c r="AJ20" s="1">
        <f t="shared" si="11"/>
        <v>2.0384683105921411E-2</v>
      </c>
      <c r="AK20" s="1">
        <f t="shared" si="12"/>
        <v>4.5324289694017993E-2</v>
      </c>
      <c r="AL20" s="1">
        <f t="shared" si="13"/>
        <v>0.33035102232793301</v>
      </c>
      <c r="AM20" s="1">
        <f t="shared" si="14"/>
        <v>2.2916403323539541E-2</v>
      </c>
      <c r="AN20" s="1">
        <f t="shared" si="15"/>
        <v>8.5655253062518616E-3</v>
      </c>
      <c r="AO20" s="1">
        <f t="shared" si="16"/>
        <v>6.0547542690697904E-2</v>
      </c>
      <c r="AP20" s="1">
        <f t="shared" si="17"/>
        <v>0.17165052902740069</v>
      </c>
      <c r="AQ20" s="1">
        <f t="shared" si="18"/>
        <v>0.1452108348444974</v>
      </c>
      <c r="AR20" s="1">
        <f t="shared" si="19"/>
        <v>4.7861263870394811E-3</v>
      </c>
      <c r="AS20" s="1">
        <f t="shared" si="20"/>
        <v>1.7148046870131644E-2</v>
      </c>
      <c r="AT20" s="1">
        <f t="shared" si="21"/>
        <v>3.7930455528538923E-2</v>
      </c>
      <c r="AV20">
        <f t="shared" si="22"/>
        <v>0</v>
      </c>
      <c r="AW20" s="1">
        <f t="shared" si="23"/>
        <v>0.9974197632233085</v>
      </c>
    </row>
    <row r="21" spans="1:49" x14ac:dyDescent="0.2">
      <c r="A21" s="1" t="s">
        <v>19</v>
      </c>
      <c r="B21" s="1">
        <f t="shared" si="1"/>
        <v>6.3500359069065784</v>
      </c>
      <c r="C21" s="1">
        <v>5.9999999999999995E-4</v>
      </c>
      <c r="D21" s="1">
        <v>1.04E-2</v>
      </c>
      <c r="F21" s="1">
        <v>2.4814877799999999E-2</v>
      </c>
      <c r="G21" s="1">
        <v>8.3552910000000008E-3</v>
      </c>
      <c r="H21" s="1">
        <v>0.18889153880000001</v>
      </c>
      <c r="I21" s="1">
        <v>0.42788329980000001</v>
      </c>
      <c r="J21" s="1">
        <v>2.7839716999999999E-3</v>
      </c>
      <c r="K21" s="1">
        <v>2.1077772500000001E-2</v>
      </c>
      <c r="L21" s="1">
        <v>0.14323862970000001</v>
      </c>
      <c r="M21" s="1">
        <v>6.4396843499999995E-2</v>
      </c>
      <c r="N21" s="1">
        <v>1.8573686999999998E-2</v>
      </c>
      <c r="O21" s="1">
        <v>2.2506941000000002E-3</v>
      </c>
      <c r="P21" s="1">
        <v>3.4558625999999999E-3</v>
      </c>
      <c r="Q21" s="1">
        <v>1.79274104E-2</v>
      </c>
      <c r="R21" s="1">
        <v>1.5714502999999999E-3</v>
      </c>
      <c r="S21" s="1">
        <v>1.4680353E-3</v>
      </c>
      <c r="T21" s="1">
        <v>7.3768035000000001E-3</v>
      </c>
      <c r="U21" s="1">
        <v>3.7700313200000002E-2</v>
      </c>
      <c r="V21" s="1">
        <v>1.8776796599999999E-2</v>
      </c>
      <c r="W21" s="1">
        <v>5.8918589999999997E-4</v>
      </c>
      <c r="X21" s="1">
        <v>4.2602708000000003E-3</v>
      </c>
      <c r="Y21" s="1">
        <v>4.6072654999999999E-3</v>
      </c>
      <c r="AA21" s="1">
        <f t="shared" si="2"/>
        <v>9.1723527970116306E-2</v>
      </c>
      <c r="AB21" s="1">
        <f t="shared" si="3"/>
        <v>3.9978900101401496E-2</v>
      </c>
      <c r="AC21" s="1">
        <f t="shared" si="4"/>
        <v>0.31480329469863327</v>
      </c>
      <c r="AD21" s="1">
        <f t="shared" si="5"/>
        <v>0.36323218045006739</v>
      </c>
      <c r="AE21" s="1">
        <f t="shared" si="6"/>
        <v>1.6380546224076916E-2</v>
      </c>
      <c r="AF21" s="1">
        <f t="shared" si="7"/>
        <v>8.1350426606658394E-2</v>
      </c>
      <c r="AG21" s="1">
        <f t="shared" si="8"/>
        <v>0.27834750751720694</v>
      </c>
      <c r="AH21" s="1">
        <f t="shared" si="9"/>
        <v>0.17662062126843303</v>
      </c>
      <c r="AI21" s="1">
        <f t="shared" si="10"/>
        <v>7.4034890552722624E-2</v>
      </c>
      <c r="AJ21" s="1">
        <f t="shared" si="11"/>
        <v>1.3721393990449074E-2</v>
      </c>
      <c r="AK21" s="1">
        <f t="shared" si="12"/>
        <v>1.958673435036902E-2</v>
      </c>
      <c r="AL21" s="1">
        <f t="shared" si="13"/>
        <v>7.2093726151495702E-2</v>
      </c>
      <c r="AM21" s="1">
        <f t="shared" si="14"/>
        <v>1.0144900218459848E-2</v>
      </c>
      <c r="AN21" s="1">
        <f t="shared" si="15"/>
        <v>9.5772131756575434E-3</v>
      </c>
      <c r="AO21" s="1">
        <f t="shared" si="16"/>
        <v>3.6215788753765236E-2</v>
      </c>
      <c r="AP21" s="1">
        <f t="shared" si="17"/>
        <v>0.1235849019548229</v>
      </c>
      <c r="AQ21" s="1">
        <f t="shared" si="18"/>
        <v>7.4640271212618112E-2</v>
      </c>
      <c r="AR21" s="1">
        <f t="shared" si="19"/>
        <v>4.3816393211215925E-3</v>
      </c>
      <c r="AS21" s="1">
        <f t="shared" si="20"/>
        <v>2.3254358215099667E-2</v>
      </c>
      <c r="AT21" s="1">
        <f t="shared" si="21"/>
        <v>2.4787644786394794E-2</v>
      </c>
      <c r="AV21">
        <f t="shared" si="22"/>
        <v>3.8100215441439467E-3</v>
      </c>
      <c r="AW21" s="1">
        <f t="shared" si="23"/>
        <v>6.6040373431828406E-2</v>
      </c>
    </row>
    <row r="22" spans="1:49" x14ac:dyDescent="0.2">
      <c r="A22" s="1" t="s">
        <v>20</v>
      </c>
      <c r="B22" s="1">
        <f t="shared" si="1"/>
        <v>1.929282792398336</v>
      </c>
      <c r="C22" s="1">
        <v>3.0999999999999999E-3</v>
      </c>
      <c r="D22" s="1">
        <v>2.9999999999999997E-4</v>
      </c>
      <c r="F22" s="1">
        <v>1.7003427000000001E-3</v>
      </c>
      <c r="G22" s="1">
        <v>6.0674329999999997E-3</v>
      </c>
      <c r="H22" s="1">
        <v>4.2229000000000002E-4</v>
      </c>
      <c r="I22" s="1">
        <v>1.071149E-3</v>
      </c>
      <c r="J22" s="1">
        <v>2.9059419999999999E-3</v>
      </c>
      <c r="K22" s="1">
        <v>1.6424179000000001E-3</v>
      </c>
      <c r="L22" s="1">
        <v>1.1731741E-3</v>
      </c>
      <c r="M22" s="1">
        <v>3.5579609000000001E-3</v>
      </c>
      <c r="N22" s="1">
        <v>2.7630465000000001E-3</v>
      </c>
      <c r="O22" s="1">
        <v>1.2291190000000001E-3</v>
      </c>
      <c r="P22" s="1">
        <v>1.2742081000000001E-2</v>
      </c>
      <c r="Q22" s="1">
        <v>4.2738040000000002E-4</v>
      </c>
      <c r="R22" s="1">
        <v>2.5671347999999998E-3</v>
      </c>
      <c r="S22" s="1">
        <v>5.1337702399999997E-2</v>
      </c>
      <c r="T22" s="1">
        <v>1.3536738E-3</v>
      </c>
      <c r="U22" s="1">
        <v>1.1871674E-3</v>
      </c>
      <c r="V22" s="1">
        <v>1.4033068000000001E-3</v>
      </c>
      <c r="W22" s="1">
        <v>0.8640436936</v>
      </c>
      <c r="X22" s="1">
        <v>3.9091258199999999E-2</v>
      </c>
      <c r="Y22" s="1">
        <v>3.3137266000000001E-3</v>
      </c>
      <c r="AA22" s="1">
        <f t="shared" si="2"/>
        <v>1.084295865435659E-2</v>
      </c>
      <c r="AB22" s="1">
        <f t="shared" si="3"/>
        <v>3.0973151281508154E-2</v>
      </c>
      <c r="AC22" s="1">
        <f t="shared" si="4"/>
        <v>3.281116559836734E-3</v>
      </c>
      <c r="AD22" s="1">
        <f t="shared" si="5"/>
        <v>7.3256130489767063E-3</v>
      </c>
      <c r="AE22" s="1">
        <f t="shared" si="6"/>
        <v>1.6973600459115529E-2</v>
      </c>
      <c r="AF22" s="1">
        <f t="shared" si="7"/>
        <v>1.0530503274850334E-2</v>
      </c>
      <c r="AG22" s="1">
        <f t="shared" si="8"/>
        <v>7.9166284491044882E-3</v>
      </c>
      <c r="AH22" s="1">
        <f t="shared" si="9"/>
        <v>2.006180333430815E-2</v>
      </c>
      <c r="AI22" s="1">
        <f t="shared" si="10"/>
        <v>1.6278271289378442E-2</v>
      </c>
      <c r="AJ22" s="1">
        <f t="shared" si="11"/>
        <v>8.2368888962997943E-3</v>
      </c>
      <c r="AK22" s="1">
        <f t="shared" si="12"/>
        <v>5.5591728182404293E-2</v>
      </c>
      <c r="AL22" s="1">
        <f t="shared" si="13"/>
        <v>3.315547084787224E-3</v>
      </c>
      <c r="AM22" s="1">
        <f t="shared" si="14"/>
        <v>1.5312868887801215E-2</v>
      </c>
      <c r="AN22" s="1">
        <f t="shared" si="15"/>
        <v>0.15243857253483312</v>
      </c>
      <c r="AO22" s="1">
        <f t="shared" si="16"/>
        <v>8.9409248196212314E-3</v>
      </c>
      <c r="AP22" s="1">
        <f t="shared" si="17"/>
        <v>7.9969794050981906E-3</v>
      </c>
      <c r="AQ22" s="1">
        <f t="shared" si="18"/>
        <v>9.2182154758101431E-3</v>
      </c>
      <c r="AR22" s="1">
        <f t="shared" si="19"/>
        <v>0.12626438132918671</v>
      </c>
      <c r="AS22" s="1">
        <f t="shared" si="20"/>
        <v>0.12672824606582633</v>
      </c>
      <c r="AT22" s="1">
        <f t="shared" si="21"/>
        <v>1.8920324663223444E-2</v>
      </c>
      <c r="AV22">
        <f t="shared" si="22"/>
        <v>5.9807766564348415E-3</v>
      </c>
      <c r="AW22" s="1">
        <f t="shared" si="23"/>
        <v>5.787848377195007E-4</v>
      </c>
    </row>
    <row r="23" spans="1:49" x14ac:dyDescent="0.2">
      <c r="A23" s="1" t="s">
        <v>21</v>
      </c>
      <c r="B23" s="1">
        <f t="shared" si="1"/>
        <v>12.174399577385987</v>
      </c>
      <c r="C23" s="1">
        <v>8.6999999999999994E-3</v>
      </c>
      <c r="D23" s="1">
        <v>4.7999999999999996E-3</v>
      </c>
      <c r="F23" s="1">
        <v>4.6836068199999997E-2</v>
      </c>
      <c r="G23" s="1">
        <v>6.3979692399999996E-2</v>
      </c>
      <c r="H23" s="1">
        <v>2.05603686E-2</v>
      </c>
      <c r="I23" s="1">
        <v>1.85615516E-2</v>
      </c>
      <c r="J23" s="1">
        <v>5.9954138000000001E-3</v>
      </c>
      <c r="K23" s="1">
        <v>5.5703082100000002E-2</v>
      </c>
      <c r="L23" s="1">
        <v>7.0543603600000004E-2</v>
      </c>
      <c r="M23" s="1">
        <v>4.5435329000000002E-3</v>
      </c>
      <c r="N23" s="1">
        <v>1.5206277299999999E-2</v>
      </c>
      <c r="O23" s="1">
        <v>0.15506133559999999</v>
      </c>
      <c r="P23" s="1">
        <v>8.2425338200000003E-2</v>
      </c>
      <c r="Q23" s="1">
        <v>8.6624835400000003E-2</v>
      </c>
      <c r="R23" s="1">
        <v>2.4585444299999999E-2</v>
      </c>
      <c r="S23" s="1">
        <v>8.0177192000000005E-3</v>
      </c>
      <c r="T23" s="1">
        <v>8.1485615999999997E-3</v>
      </c>
      <c r="U23" s="1">
        <v>2.3702561699999999E-2</v>
      </c>
      <c r="V23" s="1">
        <v>9.6205449600000006E-2</v>
      </c>
      <c r="W23" s="1">
        <v>1.8368672999999999E-3</v>
      </c>
      <c r="X23" s="1">
        <v>6.7131723000000004E-3</v>
      </c>
      <c r="Y23" s="1">
        <v>0.2047491243</v>
      </c>
      <c r="AA23" s="1">
        <f t="shared" si="2"/>
        <v>0.14336996727885723</v>
      </c>
      <c r="AB23" s="1">
        <f t="shared" si="3"/>
        <v>0.1758923019006329</v>
      </c>
      <c r="AC23" s="1">
        <f t="shared" si="4"/>
        <v>7.9864488346829868E-2</v>
      </c>
      <c r="AD23" s="1">
        <f t="shared" si="5"/>
        <v>7.3998650169238067E-2</v>
      </c>
      <c r="AE23" s="1">
        <f t="shared" si="6"/>
        <v>3.0677096325325837E-2</v>
      </c>
      <c r="AF23" s="1">
        <f t="shared" si="7"/>
        <v>0.16085489308158735</v>
      </c>
      <c r="AG23" s="1">
        <f t="shared" si="8"/>
        <v>0.18704807700835158</v>
      </c>
      <c r="AH23" s="1">
        <f t="shared" si="9"/>
        <v>2.4508045446396187E-2</v>
      </c>
      <c r="AI23" s="1">
        <f t="shared" si="10"/>
        <v>6.3654190805575966E-2</v>
      </c>
      <c r="AJ23" s="1">
        <f t="shared" si="11"/>
        <v>0.28902417719477269</v>
      </c>
      <c r="AK23" s="1">
        <f t="shared" si="12"/>
        <v>0.20572230134160951</v>
      </c>
      <c r="AL23" s="1">
        <f t="shared" si="13"/>
        <v>0.21189896287080284</v>
      </c>
      <c r="AM23" s="1">
        <f t="shared" si="14"/>
        <v>9.1103839762445238E-2</v>
      </c>
      <c r="AN23" s="1">
        <f t="shared" si="15"/>
        <v>3.8694324946536109E-2</v>
      </c>
      <c r="AO23" s="1">
        <f t="shared" si="16"/>
        <v>3.9193879363447953E-2</v>
      </c>
      <c r="AP23" s="1">
        <f t="shared" si="17"/>
        <v>8.8699066231759952E-2</v>
      </c>
      <c r="AQ23" s="1">
        <f t="shared" si="18"/>
        <v>0.22524286316545528</v>
      </c>
      <c r="AR23" s="1">
        <f t="shared" si="19"/>
        <v>1.1571701380877687E-2</v>
      </c>
      <c r="AS23" s="1">
        <f t="shared" si="20"/>
        <v>3.3590590596220431E-2</v>
      </c>
      <c r="AT23" s="1">
        <f t="shared" si="21"/>
        <v>0.32472593451006393</v>
      </c>
      <c r="AV23">
        <f t="shared" si="22"/>
        <v>0.10591727632325808</v>
      </c>
      <c r="AW23" s="1">
        <f t="shared" si="23"/>
        <v>5.8437117971452734E-2</v>
      </c>
    </row>
    <row r="24" spans="1:49" x14ac:dyDescent="0.2">
      <c r="A24" s="1" t="s">
        <v>22</v>
      </c>
      <c r="B24" s="1">
        <f t="shared" si="1"/>
        <v>8.8007949852929102</v>
      </c>
      <c r="C24" s="1">
        <v>1.2200000000000001E-2</v>
      </c>
      <c r="D24" s="1">
        <v>8.0000000000000004E-4</v>
      </c>
      <c r="F24" s="1">
        <v>2.58764792E-2</v>
      </c>
      <c r="G24" s="1">
        <v>2.01097124E-2</v>
      </c>
      <c r="H24" s="1">
        <v>2.9838410700000002E-2</v>
      </c>
      <c r="I24" s="1">
        <v>1.0703743700000001E-2</v>
      </c>
      <c r="J24" s="1">
        <v>1.42503909E-2</v>
      </c>
      <c r="K24" s="1">
        <v>1.58529432E-2</v>
      </c>
      <c r="L24" s="1">
        <v>1.0564953199999999E-2</v>
      </c>
      <c r="M24" s="1">
        <v>7.3064999E-3</v>
      </c>
      <c r="N24" s="1">
        <v>0.14110788339999999</v>
      </c>
      <c r="O24" s="1">
        <v>1.1477762900000001E-2</v>
      </c>
      <c r="P24" s="1">
        <v>4.0799241399999998E-2</v>
      </c>
      <c r="Q24" s="1">
        <v>1.1917920199999999E-2</v>
      </c>
      <c r="R24" s="1">
        <v>9.8798997E-3</v>
      </c>
      <c r="S24" s="1">
        <v>0.18764299609999999</v>
      </c>
      <c r="T24" s="1">
        <v>5.1228805000000004E-3</v>
      </c>
      <c r="U24" s="1">
        <v>2.7569964400000001E-2</v>
      </c>
      <c r="V24" s="1">
        <v>1.7076490100000001E-2</v>
      </c>
      <c r="W24" s="1">
        <v>4.0512499899999999E-2</v>
      </c>
      <c r="X24" s="1">
        <v>0.3536390834</v>
      </c>
      <c r="Y24" s="1">
        <v>1.8750244900000001E-2</v>
      </c>
      <c r="AA24" s="1">
        <f t="shared" si="2"/>
        <v>9.4563545420505227E-2</v>
      </c>
      <c r="AB24" s="1">
        <f t="shared" si="3"/>
        <v>7.8559644769816292E-2</v>
      </c>
      <c r="AC24" s="1">
        <f t="shared" si="4"/>
        <v>0.10479126801507253</v>
      </c>
      <c r="AD24" s="1">
        <f t="shared" si="5"/>
        <v>4.8564616178502044E-2</v>
      </c>
      <c r="AE24" s="1">
        <f t="shared" si="6"/>
        <v>6.0577997614713816E-2</v>
      </c>
      <c r="AF24" s="1">
        <f t="shared" si="7"/>
        <v>6.5700939463360739E-2</v>
      </c>
      <c r="AG24" s="1">
        <f t="shared" si="8"/>
        <v>4.80727880040452E-2</v>
      </c>
      <c r="AH24" s="1">
        <f t="shared" si="9"/>
        <v>3.5940606736217073E-2</v>
      </c>
      <c r="AI24" s="1">
        <f t="shared" si="10"/>
        <v>0.27632176821434906</v>
      </c>
      <c r="AJ24" s="1">
        <f t="shared" si="11"/>
        <v>5.1275112658518626E-2</v>
      </c>
      <c r="AK24" s="1">
        <f t="shared" si="12"/>
        <v>0.13052051823695837</v>
      </c>
      <c r="AL24" s="1">
        <f t="shared" si="13"/>
        <v>5.279295546496289E-2</v>
      </c>
      <c r="AM24" s="1">
        <f t="shared" si="14"/>
        <v>4.5617995730198251E-2</v>
      </c>
      <c r="AN24" s="1">
        <f t="shared" si="15"/>
        <v>0.31396690278234524</v>
      </c>
      <c r="AO24" s="1">
        <f t="shared" si="16"/>
        <v>2.7018268478035345E-2</v>
      </c>
      <c r="AP24" s="1">
        <f t="shared" si="17"/>
        <v>9.900452363671701E-2</v>
      </c>
      <c r="AQ24" s="1">
        <f t="shared" si="18"/>
        <v>6.9502213090852666E-2</v>
      </c>
      <c r="AR24" s="1">
        <f t="shared" si="19"/>
        <v>0.12988893736410304</v>
      </c>
      <c r="AS24" s="1">
        <f t="shared" si="20"/>
        <v>0.36760019720094889</v>
      </c>
      <c r="AT24" s="1">
        <f t="shared" si="21"/>
        <v>7.4561257581425705E-2</v>
      </c>
      <c r="AV24">
        <f t="shared" si="22"/>
        <v>0.10736969882057351</v>
      </c>
      <c r="AW24" s="1">
        <f t="shared" si="23"/>
        <v>7.0406359882343285E-3</v>
      </c>
    </row>
    <row r="25" spans="1:49" x14ac:dyDescent="0.2">
      <c r="A25" s="1" t="s">
        <v>23</v>
      </c>
      <c r="B25" s="1">
        <f t="shared" si="1"/>
        <v>6.8590360598347502</v>
      </c>
      <c r="C25" s="1">
        <v>0</v>
      </c>
      <c r="D25" s="1">
        <v>1E-4</v>
      </c>
      <c r="F25" s="1">
        <v>2.96285022E-2</v>
      </c>
      <c r="G25" s="1">
        <v>4.6400334000000001E-3</v>
      </c>
      <c r="H25" s="1">
        <v>3.4944392999999999E-3</v>
      </c>
      <c r="I25" s="1">
        <v>8.8510240000000005E-4</v>
      </c>
      <c r="J25" s="1">
        <v>9.0046468000000001E-3</v>
      </c>
      <c r="K25" s="1">
        <v>5.5481111000000001E-3</v>
      </c>
      <c r="L25" s="1">
        <v>3.3046517999999999E-3</v>
      </c>
      <c r="M25" s="1">
        <v>2.7969482000000001E-3</v>
      </c>
      <c r="N25" s="1">
        <v>5.0701499999999998E-3</v>
      </c>
      <c r="O25" s="1">
        <v>0.25833977499999999</v>
      </c>
      <c r="P25" s="1">
        <v>0.26680854809999999</v>
      </c>
      <c r="Q25" s="1">
        <v>4.6690936000000002E-3</v>
      </c>
      <c r="R25" s="1">
        <v>7.70825277E-2</v>
      </c>
      <c r="S25" s="1">
        <v>4.0879824699999998E-2</v>
      </c>
      <c r="T25" s="1">
        <v>2.6918192999999999E-3</v>
      </c>
      <c r="U25" s="1">
        <v>6.8538089000000002E-3</v>
      </c>
      <c r="V25" s="1">
        <v>3.2226567300000002E-2</v>
      </c>
      <c r="W25" s="1">
        <v>3.5506054999999998E-3</v>
      </c>
      <c r="X25" s="1">
        <v>1.5335341400000001E-2</v>
      </c>
      <c r="Y25" s="1">
        <v>0.22718950330000001</v>
      </c>
      <c r="AA25" s="1">
        <f t="shared" si="2"/>
        <v>0.10426324644445883</v>
      </c>
      <c r="AB25" s="1">
        <f t="shared" si="3"/>
        <v>2.4931055894578308E-2</v>
      </c>
      <c r="AC25" s="1">
        <f t="shared" si="4"/>
        <v>1.9766583651280884E-2</v>
      </c>
      <c r="AD25" s="1">
        <f t="shared" si="5"/>
        <v>6.2220992361487221E-3</v>
      </c>
      <c r="AE25" s="1">
        <f t="shared" si="6"/>
        <v>4.2412017209486834E-2</v>
      </c>
      <c r="AF25" s="1">
        <f t="shared" si="7"/>
        <v>2.8818541011778533E-2</v>
      </c>
      <c r="AG25" s="1">
        <f t="shared" si="8"/>
        <v>1.8877572805016223E-2</v>
      </c>
      <c r="AH25" s="1">
        <f t="shared" si="9"/>
        <v>1.6443891654293132E-2</v>
      </c>
      <c r="AI25" s="1">
        <f t="shared" si="10"/>
        <v>2.6792623979142054E-2</v>
      </c>
      <c r="AJ25" s="1">
        <f t="shared" si="11"/>
        <v>0.34965761613812096</v>
      </c>
      <c r="AK25" s="1">
        <f t="shared" si="12"/>
        <v>0.35251383743734788</v>
      </c>
      <c r="AL25" s="1">
        <f t="shared" si="13"/>
        <v>2.5058046317327668E-2</v>
      </c>
      <c r="AM25" s="1">
        <f t="shared" si="14"/>
        <v>0.19755316397319481</v>
      </c>
      <c r="AN25" s="1">
        <f t="shared" si="15"/>
        <v>0.13069764878206536</v>
      </c>
      <c r="AO25" s="1">
        <f t="shared" si="16"/>
        <v>1.5928942981450908E-2</v>
      </c>
      <c r="AP25" s="1">
        <f t="shared" si="17"/>
        <v>3.4152192112578909E-2</v>
      </c>
      <c r="AQ25" s="1">
        <f t="shared" si="18"/>
        <v>0.11069710158664453</v>
      </c>
      <c r="AR25" s="1">
        <f t="shared" si="19"/>
        <v>2.0027677205418967E-2</v>
      </c>
      <c r="AS25" s="1">
        <f t="shared" si="20"/>
        <v>6.4064848912321087E-2</v>
      </c>
      <c r="AT25" s="1">
        <f t="shared" si="21"/>
        <v>0.33668820847275882</v>
      </c>
      <c r="AV25">
        <f t="shared" si="22"/>
        <v>0</v>
      </c>
      <c r="AW25" s="1">
        <f t="shared" si="23"/>
        <v>6.8590360598347506E-4</v>
      </c>
    </row>
    <row r="26" spans="1:49" x14ac:dyDescent="0.2">
      <c r="A26" s="1" t="s">
        <v>24</v>
      </c>
      <c r="B26" s="1">
        <f t="shared" si="1"/>
        <v>5.1742336383826562</v>
      </c>
      <c r="C26" s="1">
        <v>9.4999999999999998E-3</v>
      </c>
      <c r="D26" s="1">
        <v>4.3E-3</v>
      </c>
      <c r="F26" s="1">
        <v>5.5572580599999997E-2</v>
      </c>
      <c r="G26" s="1">
        <v>9.8447861000000008E-3</v>
      </c>
      <c r="H26" s="1">
        <v>4.0906443000000001E-2</v>
      </c>
      <c r="I26" s="1">
        <v>1.4038959700000001E-2</v>
      </c>
      <c r="J26" s="1">
        <v>9.7418602000000007E-3</v>
      </c>
      <c r="K26" s="1">
        <v>6.8727709999999997E-3</v>
      </c>
      <c r="L26" s="1">
        <v>6.944319E-3</v>
      </c>
      <c r="M26" s="1">
        <v>1.5795655499999998E-2</v>
      </c>
      <c r="N26" s="1">
        <v>4.1631258000000004E-3</v>
      </c>
      <c r="O26" s="1">
        <v>6.9826497000000003E-3</v>
      </c>
      <c r="P26" s="1">
        <v>7.5271247000000003E-3</v>
      </c>
      <c r="Q26" s="1">
        <v>1.3922481699999999E-2</v>
      </c>
      <c r="R26" s="1">
        <v>5.8762687000000003E-3</v>
      </c>
      <c r="S26" s="1">
        <v>3.4496729999999999E-3</v>
      </c>
      <c r="T26" s="1">
        <v>1.1973336399999999E-2</v>
      </c>
      <c r="U26" s="1">
        <v>0.34824663929999999</v>
      </c>
      <c r="V26" s="1">
        <v>0.42136559810000002</v>
      </c>
      <c r="W26" s="1">
        <v>1.0061491000000001E-3</v>
      </c>
      <c r="X26" s="1">
        <v>2.6576771999999999E-3</v>
      </c>
      <c r="Y26" s="1">
        <v>1.31119012E-2</v>
      </c>
      <c r="AA26" s="1">
        <f t="shared" si="2"/>
        <v>0.16060838982680103</v>
      </c>
      <c r="AB26" s="1">
        <f t="shared" si="3"/>
        <v>4.5490918486402521E-2</v>
      </c>
      <c r="AC26" s="1">
        <f t="shared" si="4"/>
        <v>0.13075612368048348</v>
      </c>
      <c r="AD26" s="1">
        <f t="shared" si="5"/>
        <v>5.9889064623627232E-2</v>
      </c>
      <c r="AE26" s="1">
        <f t="shared" si="6"/>
        <v>4.5117703096350215E-2</v>
      </c>
      <c r="AF26" s="1">
        <f t="shared" si="7"/>
        <v>3.4227691016154235E-2</v>
      </c>
      <c r="AG26" s="1">
        <f t="shared" si="8"/>
        <v>3.4512094366009737E-2</v>
      </c>
      <c r="AH26" s="1">
        <f t="shared" si="9"/>
        <v>6.5520700378417784E-2</v>
      </c>
      <c r="AI26" s="1">
        <f t="shared" si="10"/>
        <v>2.2820128663961155E-2</v>
      </c>
      <c r="AJ26" s="1">
        <f t="shared" si="11"/>
        <v>3.4664155187791881E-2</v>
      </c>
      <c r="AK26" s="1">
        <f t="shared" si="12"/>
        <v>3.6801935397021972E-2</v>
      </c>
      <c r="AL26" s="1">
        <f t="shared" si="13"/>
        <v>5.9508172375443008E-2</v>
      </c>
      <c r="AM26" s="1">
        <f t="shared" si="14"/>
        <v>3.0185412698709235E-2</v>
      </c>
      <c r="AN26" s="1">
        <f t="shared" si="15"/>
        <v>1.9557837712288972E-2</v>
      </c>
      <c r="AO26" s="1">
        <f t="shared" si="16"/>
        <v>5.2982888438840345E-2</v>
      </c>
      <c r="AP26" s="1">
        <f t="shared" si="17"/>
        <v>0.36734598824763487</v>
      </c>
      <c r="AQ26" s="1">
        <f t="shared" si="18"/>
        <v>0.36416707979596408</v>
      </c>
      <c r="AR26" s="1">
        <f t="shared" si="19"/>
        <v>6.9440637898850613E-3</v>
      </c>
      <c r="AS26" s="1">
        <f t="shared" si="20"/>
        <v>1.5760830462949259E-2</v>
      </c>
      <c r="AT26" s="1">
        <f t="shared" si="21"/>
        <v>5.6830060738989392E-2</v>
      </c>
      <c r="AV26">
        <f t="shared" si="22"/>
        <v>4.9155219564635234E-2</v>
      </c>
      <c r="AW26" s="1">
        <f t="shared" si="23"/>
        <v>2.2249204645045421E-2</v>
      </c>
    </row>
    <row r="27" spans="1:49" x14ac:dyDescent="0.2">
      <c r="A27" s="1" t="s">
        <v>25</v>
      </c>
      <c r="B27" s="1">
        <f t="shared" si="1"/>
        <v>16.765264326985506</v>
      </c>
      <c r="C27" s="1">
        <v>2.5999999999999999E-3</v>
      </c>
      <c r="D27" s="1">
        <v>2.0400000000000001E-2</v>
      </c>
      <c r="F27" s="1">
        <v>6.8267121200000003E-2</v>
      </c>
      <c r="G27" s="1">
        <v>6.1520709100000001E-2</v>
      </c>
      <c r="H27" s="1">
        <v>5.3066119199999998E-2</v>
      </c>
      <c r="I27" s="1">
        <v>3.6027870900000002E-2</v>
      </c>
      <c r="J27" s="1">
        <v>1.4143314800000001E-2</v>
      </c>
      <c r="K27" s="1">
        <v>6.12274332E-2</v>
      </c>
      <c r="L27" s="1">
        <v>4.97415394E-2</v>
      </c>
      <c r="M27" s="1">
        <v>2.6869652000000001E-2</v>
      </c>
      <c r="N27" s="1">
        <v>0.1127674983</v>
      </c>
      <c r="O27" s="1">
        <v>1.32646615E-2</v>
      </c>
      <c r="P27" s="1">
        <v>5.4449383800000001E-2</v>
      </c>
      <c r="Q27" s="1">
        <v>4.8260904700000003E-2</v>
      </c>
      <c r="R27" s="1">
        <v>1.7003396399999999E-2</v>
      </c>
      <c r="S27" s="1">
        <v>8.03375967E-2</v>
      </c>
      <c r="T27" s="1">
        <v>1.9194985000000001E-2</v>
      </c>
      <c r="U27" s="1">
        <v>6.7183975199999996E-2</v>
      </c>
      <c r="V27" s="1">
        <v>4.4399577400000001E-2</v>
      </c>
      <c r="W27" s="1">
        <v>1.99957919E-2</v>
      </c>
      <c r="X27" s="1">
        <v>0.12550707480000001</v>
      </c>
      <c r="Y27" s="1">
        <v>2.6771394699999999E-2</v>
      </c>
      <c r="AA27" s="1">
        <f t="shared" si="2"/>
        <v>0.18325127776245509</v>
      </c>
      <c r="AB27" s="1">
        <f t="shared" si="3"/>
        <v>0.17154320266219461</v>
      </c>
      <c r="AC27" s="1">
        <f t="shared" si="4"/>
        <v>0.15581362066977086</v>
      </c>
      <c r="AD27" s="1">
        <f t="shared" si="5"/>
        <v>0.11973727603163399</v>
      </c>
      <c r="AE27" s="1">
        <f t="shared" si="6"/>
        <v>6.0229493033880505E-2</v>
      </c>
      <c r="AF27" s="1">
        <f t="shared" si="7"/>
        <v>0.17101801333701322</v>
      </c>
      <c r="AG27" s="1">
        <f t="shared" si="8"/>
        <v>0.14927012634399203</v>
      </c>
      <c r="AH27" s="1">
        <f t="shared" si="9"/>
        <v>9.7181023660788263E-2</v>
      </c>
      <c r="AI27" s="1">
        <f t="shared" si="10"/>
        <v>0.24610684621468817</v>
      </c>
      <c r="AJ27" s="1">
        <f t="shared" si="11"/>
        <v>5.7338513042001993E-2</v>
      </c>
      <c r="AK27" s="1">
        <f t="shared" si="12"/>
        <v>0.15847404655529465</v>
      </c>
      <c r="AL27" s="1">
        <f t="shared" si="13"/>
        <v>0.1462852436535087</v>
      </c>
      <c r="AM27" s="1">
        <f t="shared" si="14"/>
        <v>6.9277654928710644E-2</v>
      </c>
      <c r="AN27" s="1">
        <f t="shared" si="15"/>
        <v>0.20257266117788139</v>
      </c>
      <c r="AO27" s="1">
        <f t="shared" si="16"/>
        <v>7.5879814826323749E-2</v>
      </c>
      <c r="AP27" s="1">
        <f t="shared" si="17"/>
        <v>0.18141826712828305</v>
      </c>
      <c r="AQ27" s="1">
        <f t="shared" si="18"/>
        <v>0.13828360834735945</v>
      </c>
      <c r="AR27" s="1">
        <f t="shared" si="19"/>
        <v>7.8228205581820087E-2</v>
      </c>
      <c r="AS27" s="1">
        <f t="shared" si="20"/>
        <v>0.26047652320234971</v>
      </c>
      <c r="AT27" s="1">
        <f t="shared" si="21"/>
        <v>9.6923728230163222E-2</v>
      </c>
      <c r="AV27">
        <f t="shared" si="22"/>
        <v>4.3589687250162309E-2</v>
      </c>
      <c r="AW27" s="1">
        <f t="shared" si="23"/>
        <v>0.34201139227050431</v>
      </c>
    </row>
    <row r="28" spans="1:49" x14ac:dyDescent="0.2">
      <c r="A28" s="1" t="s">
        <v>26</v>
      </c>
      <c r="B28" s="1">
        <f t="shared" si="1"/>
        <v>13.11826584784777</v>
      </c>
      <c r="C28" s="1">
        <v>5.1999999999999998E-3</v>
      </c>
      <c r="D28" s="1">
        <v>6.9000000000000006E-2</v>
      </c>
      <c r="F28" s="1">
        <v>7.9261880800000004E-2</v>
      </c>
      <c r="G28" s="1">
        <v>6.3837719200000004E-2</v>
      </c>
      <c r="H28" s="1">
        <v>6.3528937100000002E-2</v>
      </c>
      <c r="I28" s="1">
        <v>4.3664617400000001E-2</v>
      </c>
      <c r="J28" s="1">
        <v>4.9503302000000002E-3</v>
      </c>
      <c r="K28" s="1">
        <v>6.6636518800000002E-2</v>
      </c>
      <c r="L28" s="1">
        <v>8.2963911700000004E-2</v>
      </c>
      <c r="M28" s="1">
        <v>1.8342856500000001E-2</v>
      </c>
      <c r="N28" s="1">
        <v>2.3316923900000001E-2</v>
      </c>
      <c r="O28" s="1">
        <v>2.49427251E-2</v>
      </c>
      <c r="P28" s="1">
        <v>2.2148340200000002E-2</v>
      </c>
      <c r="Q28" s="1">
        <v>9.3257759600000004E-2</v>
      </c>
      <c r="R28" s="1">
        <v>1.2089338E-2</v>
      </c>
      <c r="S28" s="1">
        <v>4.9131149000000004E-3</v>
      </c>
      <c r="T28" s="1">
        <v>1.2636012199999999E-2</v>
      </c>
      <c r="U28" s="1">
        <v>0.1334848656</v>
      </c>
      <c r="V28" s="1">
        <v>0.19167459279999999</v>
      </c>
      <c r="W28" s="1">
        <v>1.8040085999999999E-3</v>
      </c>
      <c r="X28" s="1">
        <v>6.2353115000000001E-3</v>
      </c>
      <c r="Y28" s="1">
        <v>5.0310236000000001E-2</v>
      </c>
      <c r="AA28" s="1">
        <f t="shared" si="2"/>
        <v>0.20092870629256698</v>
      </c>
      <c r="AB28" s="1">
        <f t="shared" si="3"/>
        <v>0.17564380622407635</v>
      </c>
      <c r="AC28" s="1">
        <f t="shared" si="4"/>
        <v>0.17510225384687303</v>
      </c>
      <c r="AD28" s="1">
        <f t="shared" si="5"/>
        <v>0.13672339995671431</v>
      </c>
      <c r="AE28" s="1">
        <f t="shared" si="6"/>
        <v>2.6277842738889855E-2</v>
      </c>
      <c r="AF28" s="1">
        <f t="shared" si="7"/>
        <v>0.18048517918602611</v>
      </c>
      <c r="AG28" s="1">
        <f t="shared" si="8"/>
        <v>0.2065261774623596</v>
      </c>
      <c r="AH28" s="1">
        <f t="shared" si="9"/>
        <v>7.3344188175634054E-2</v>
      </c>
      <c r="AI28" s="1">
        <f t="shared" si="10"/>
        <v>8.7638426703871397E-2</v>
      </c>
      <c r="AJ28" s="1">
        <f t="shared" si="11"/>
        <v>9.2067915392558333E-2</v>
      </c>
      <c r="AK28" s="1">
        <f t="shared" si="12"/>
        <v>8.4385014918450379E-2</v>
      </c>
      <c r="AL28" s="1">
        <f t="shared" si="13"/>
        <v>0.22124359081257025</v>
      </c>
      <c r="AM28" s="1">
        <f t="shared" si="14"/>
        <v>5.337964227011395E-2</v>
      </c>
      <c r="AN28" s="1">
        <f t="shared" si="15"/>
        <v>2.6117367785413757E-2</v>
      </c>
      <c r="AO28" s="1">
        <f t="shared" si="16"/>
        <v>5.5234592513090423E-2</v>
      </c>
      <c r="AP28" s="1">
        <f t="shared" si="17"/>
        <v>0.26880744055244887</v>
      </c>
      <c r="AQ28" s="1">
        <f t="shared" si="18"/>
        <v>0.31663802696891724</v>
      </c>
      <c r="AR28" s="1">
        <f t="shared" si="19"/>
        <v>1.1397264671264109E-2</v>
      </c>
      <c r="AS28" s="1">
        <f t="shared" si="20"/>
        <v>3.1659960880926485E-2</v>
      </c>
      <c r="AT28" s="1">
        <f t="shared" si="21"/>
        <v>0.15040480119601424</v>
      </c>
      <c r="AV28">
        <f t="shared" si="22"/>
        <v>6.8214982408808397E-2</v>
      </c>
      <c r="AW28" s="1">
        <f t="shared" si="23"/>
        <v>0.90516034350149621</v>
      </c>
    </row>
    <row r="29" spans="1:49" x14ac:dyDescent="0.2">
      <c r="A29" s="1" t="s">
        <v>27</v>
      </c>
      <c r="B29" s="1">
        <f t="shared" si="1"/>
        <v>12.93455536689515</v>
      </c>
      <c r="C29" s="1">
        <v>1.15E-2</v>
      </c>
      <c r="D29" s="1">
        <v>4.7699999999999999E-2</v>
      </c>
      <c r="F29" s="1">
        <v>7.3175911199999999E-2</v>
      </c>
      <c r="G29" s="1">
        <v>0.2105335985</v>
      </c>
      <c r="H29" s="1">
        <v>3.24200854E-2</v>
      </c>
      <c r="I29" s="1">
        <v>1.10007149E-2</v>
      </c>
      <c r="J29" s="1">
        <v>1.23458504E-2</v>
      </c>
      <c r="K29" s="1">
        <v>8.5895198899999997E-2</v>
      </c>
      <c r="L29" s="1">
        <v>3.49942684E-2</v>
      </c>
      <c r="M29" s="1">
        <v>2.2450917300000001E-2</v>
      </c>
      <c r="N29" s="1">
        <v>3.8690328000000003E-2</v>
      </c>
      <c r="O29" s="1">
        <v>2.4622630400000001E-2</v>
      </c>
      <c r="P29" s="1">
        <v>5.0830734900000001E-2</v>
      </c>
      <c r="Q29" s="1">
        <v>0.1783344831</v>
      </c>
      <c r="R29" s="1">
        <v>1.8574072E-2</v>
      </c>
      <c r="S29" s="1">
        <v>9.3148786999999993E-3</v>
      </c>
      <c r="T29" s="1">
        <v>1.4872277200000001E-2</v>
      </c>
      <c r="U29" s="1">
        <v>6.0318143599999999E-2</v>
      </c>
      <c r="V29" s="1">
        <v>6.4957493399999996E-2</v>
      </c>
      <c r="W29" s="1">
        <v>5.1046395E-3</v>
      </c>
      <c r="X29" s="1">
        <v>1.3059742100000001E-2</v>
      </c>
      <c r="Y29" s="1">
        <v>3.8504032100000002E-2</v>
      </c>
      <c r="AA29" s="1">
        <f t="shared" si="2"/>
        <v>0.19134688483315113</v>
      </c>
      <c r="AB29" s="1">
        <f t="shared" si="3"/>
        <v>0.32803451058425837</v>
      </c>
      <c r="AC29" s="1">
        <f t="shared" si="4"/>
        <v>0.11116773134067</v>
      </c>
      <c r="AD29" s="1">
        <f t="shared" si="5"/>
        <v>4.9610969243709356E-2</v>
      </c>
      <c r="AE29" s="1">
        <f t="shared" si="6"/>
        <v>5.4253040465148436E-2</v>
      </c>
      <c r="AF29" s="1">
        <f t="shared" si="7"/>
        <v>0.2108407038771446</v>
      </c>
      <c r="AG29" s="1">
        <f t="shared" si="8"/>
        <v>0.11732076908570852</v>
      </c>
      <c r="AH29" s="1">
        <f t="shared" si="9"/>
        <v>8.5233196902919445E-2</v>
      </c>
      <c r="AI29" s="1">
        <f t="shared" si="10"/>
        <v>0.12582735503805315</v>
      </c>
      <c r="AJ29" s="1">
        <f t="shared" si="11"/>
        <v>9.1204422392583612E-2</v>
      </c>
      <c r="AK29" s="1">
        <f t="shared" si="12"/>
        <v>0.15143767482975365</v>
      </c>
      <c r="AL29" s="1">
        <f t="shared" si="13"/>
        <v>0.30746547891112008</v>
      </c>
      <c r="AM29" s="1">
        <f t="shared" si="14"/>
        <v>7.403604016234272E-2</v>
      </c>
      <c r="AN29" s="1">
        <f t="shared" si="15"/>
        <v>4.3557698280688936E-2</v>
      </c>
      <c r="AO29" s="1">
        <f t="shared" si="16"/>
        <v>6.2586355556043416E-2</v>
      </c>
      <c r="AP29" s="1">
        <f t="shared" si="17"/>
        <v>0.16938072604490689</v>
      </c>
      <c r="AQ29" s="1">
        <f t="shared" si="18"/>
        <v>0.17759522710843034</v>
      </c>
      <c r="AR29" s="1">
        <f t="shared" si="19"/>
        <v>2.6940273229666634E-2</v>
      </c>
      <c r="AS29" s="1">
        <f t="shared" si="20"/>
        <v>5.6656046161423765E-2</v>
      </c>
      <c r="AT29" s="1">
        <f t="shared" si="21"/>
        <v>0.12540733658083572</v>
      </c>
      <c r="AV29">
        <f t="shared" si="22"/>
        <v>0.14874738671929422</v>
      </c>
      <c r="AW29" s="1">
        <f t="shared" si="23"/>
        <v>0.61697829100089863</v>
      </c>
    </row>
    <row r="30" spans="1:49" x14ac:dyDescent="0.2">
      <c r="A30" s="1" t="s">
        <v>28</v>
      </c>
      <c r="B30" s="1">
        <f t="shared" si="1"/>
        <v>8.6271978065282795</v>
      </c>
      <c r="C30" s="1">
        <v>5.8299999999999998E-2</v>
      </c>
      <c r="D30" s="1">
        <v>2.9999999999999997E-4</v>
      </c>
      <c r="F30" s="1">
        <v>8.7840270999999998E-2</v>
      </c>
      <c r="G30" s="1">
        <v>1.1033174999999999E-2</v>
      </c>
      <c r="H30" s="1">
        <v>6.0801212999999996E-3</v>
      </c>
      <c r="I30" s="1">
        <v>3.2803902999999999E-3</v>
      </c>
      <c r="J30" s="1">
        <v>1.71147088E-2</v>
      </c>
      <c r="K30" s="1">
        <v>1.09831614E-2</v>
      </c>
      <c r="L30" s="1">
        <v>1.0146578999999999E-2</v>
      </c>
      <c r="M30" s="1">
        <v>8.7090941000000002E-3</v>
      </c>
      <c r="N30" s="1">
        <v>5.4902233999999999E-3</v>
      </c>
      <c r="O30" s="1">
        <v>0.1987761871</v>
      </c>
      <c r="P30" s="1">
        <v>0.17564608209999999</v>
      </c>
      <c r="Q30" s="1">
        <v>8.2096925000000008E-3</v>
      </c>
      <c r="R30" s="1">
        <v>4.17232903E-2</v>
      </c>
      <c r="S30" s="1">
        <v>1.9195443499999999E-2</v>
      </c>
      <c r="T30" s="1">
        <v>1.1128354199999999E-2</v>
      </c>
      <c r="U30" s="1">
        <v>2.09862621E-2</v>
      </c>
      <c r="V30" s="1">
        <v>6.9771870900000005E-2</v>
      </c>
      <c r="W30" s="1">
        <v>3.1744014E-3</v>
      </c>
      <c r="X30" s="1">
        <v>8.1905472999999999E-3</v>
      </c>
      <c r="Y30" s="1">
        <v>0.28252014460000002</v>
      </c>
      <c r="AA30" s="1">
        <f t="shared" si="2"/>
        <v>0.21364820051540689</v>
      </c>
      <c r="AB30" s="1">
        <f t="shared" si="3"/>
        <v>4.9724849697550512E-2</v>
      </c>
      <c r="AC30" s="1">
        <f t="shared" si="4"/>
        <v>3.1025221207100408E-2</v>
      </c>
      <c r="AD30" s="1">
        <f t="shared" si="5"/>
        <v>1.8763153047979243E-2</v>
      </c>
      <c r="AE30" s="1">
        <f t="shared" si="6"/>
        <v>6.9619503773965474E-2</v>
      </c>
      <c r="AF30" s="1">
        <f t="shared" si="7"/>
        <v>4.9549346044628614E-2</v>
      </c>
      <c r="AG30" s="1">
        <f t="shared" si="8"/>
        <v>4.6579075041125517E-2</v>
      </c>
      <c r="AH30" s="1">
        <f t="shared" si="9"/>
        <v>4.1310608093881949E-2</v>
      </c>
      <c r="AI30" s="1">
        <f t="shared" si="10"/>
        <v>2.857543971261102E-2</v>
      </c>
      <c r="AJ30" s="1">
        <f t="shared" si="11"/>
        <v>0.32113799255215197</v>
      </c>
      <c r="AK30" s="1">
        <f t="shared" si="12"/>
        <v>0.30549845638458428</v>
      </c>
      <c r="AL30" s="1">
        <f t="shared" si="13"/>
        <v>3.9426554094318146E-2</v>
      </c>
      <c r="AM30" s="1">
        <f t="shared" si="14"/>
        <v>0.13254220046188758</v>
      </c>
      <c r="AN30" s="1">
        <f t="shared" si="15"/>
        <v>7.5881168820055189E-2</v>
      </c>
      <c r="AO30" s="1">
        <f t="shared" si="16"/>
        <v>5.0058219382462174E-2</v>
      </c>
      <c r="AP30" s="1">
        <f t="shared" si="17"/>
        <v>8.1088550365433915E-2</v>
      </c>
      <c r="AQ30" s="1">
        <f t="shared" si="18"/>
        <v>0.18576930494701541</v>
      </c>
      <c r="AR30" s="1">
        <f t="shared" si="19"/>
        <v>1.8261176406480527E-2</v>
      </c>
      <c r="AS30" s="1">
        <f t="shared" si="20"/>
        <v>3.9353733282751054E-2</v>
      </c>
      <c r="AT30" s="1">
        <f t="shared" si="21"/>
        <v>0.35710699477360985</v>
      </c>
      <c r="AV30">
        <f t="shared" si="22"/>
        <v>0.50296563212059864</v>
      </c>
      <c r="AW30" s="1">
        <f t="shared" si="23"/>
        <v>2.5881593419584837E-3</v>
      </c>
    </row>
    <row r="31" spans="1:49" x14ac:dyDescent="0.2">
      <c r="A31" s="1" t="s">
        <v>29</v>
      </c>
      <c r="B31" s="1">
        <f t="shared" si="1"/>
        <v>12.823019089114203</v>
      </c>
      <c r="C31" s="1">
        <v>6.1600000000000002E-2</v>
      </c>
      <c r="D31" s="1">
        <v>5.1000000000000004E-3</v>
      </c>
      <c r="F31" s="1">
        <v>9.9021581999999997E-2</v>
      </c>
      <c r="G31" s="1">
        <v>3.4935198700000003E-2</v>
      </c>
      <c r="H31" s="1">
        <v>2.1114950100000002E-2</v>
      </c>
      <c r="I31" s="1">
        <v>1.18797946E-2</v>
      </c>
      <c r="J31" s="1">
        <v>1.08995677E-2</v>
      </c>
      <c r="K31" s="1">
        <v>5.5771067600000002E-2</v>
      </c>
      <c r="L31" s="1">
        <v>2.7899999200000001E-2</v>
      </c>
      <c r="M31" s="1">
        <v>2.4025009699999999E-2</v>
      </c>
      <c r="N31" s="1">
        <v>1.2344507100000001E-2</v>
      </c>
      <c r="O31" s="1">
        <v>7.7656472099999999E-2</v>
      </c>
      <c r="P31" s="1">
        <v>0.2354511299</v>
      </c>
      <c r="Q31" s="1">
        <v>3.2281778900000002E-2</v>
      </c>
      <c r="R31" s="1">
        <v>0.1207665429</v>
      </c>
      <c r="S31" s="1">
        <v>2.1444205800000001E-2</v>
      </c>
      <c r="T31" s="1">
        <v>7.5655541E-3</v>
      </c>
      <c r="U31" s="1">
        <v>5.2417014099999999E-2</v>
      </c>
      <c r="V31" s="1">
        <v>6.4978511500000002E-2</v>
      </c>
      <c r="W31" s="1">
        <v>4.7075805999999996E-3</v>
      </c>
      <c r="X31" s="1">
        <v>7.7328724000000001E-3</v>
      </c>
      <c r="Y31" s="1">
        <v>7.7106661000000007E-2</v>
      </c>
      <c r="AA31" s="1">
        <f t="shared" si="2"/>
        <v>0.22897923440146548</v>
      </c>
      <c r="AB31" s="1">
        <f t="shared" si="3"/>
        <v>0.11718175354067317</v>
      </c>
      <c r="AC31" s="1">
        <f t="shared" si="4"/>
        <v>8.145670453257807E-2</v>
      </c>
      <c r="AD31" s="1">
        <f t="shared" si="5"/>
        <v>5.266213458554287E-2</v>
      </c>
      <c r="AE31" s="1">
        <f t="shared" si="6"/>
        <v>4.925549686921666E-2</v>
      </c>
      <c r="AF31" s="1">
        <f t="shared" si="7"/>
        <v>0.16098318918481153</v>
      </c>
      <c r="AG31" s="1">
        <f t="shared" si="8"/>
        <v>9.9857685602016522E-2</v>
      </c>
      <c r="AH31" s="1">
        <f t="shared" si="9"/>
        <v>8.9581090755125076E-2</v>
      </c>
      <c r="AI31" s="1">
        <f t="shared" si="10"/>
        <v>5.4248480647165004E-2</v>
      </c>
      <c r="AJ31" s="1">
        <f t="shared" si="11"/>
        <v>0.19844803795178961</v>
      </c>
      <c r="AK31" s="1">
        <f t="shared" si="12"/>
        <v>0.34052164477752322</v>
      </c>
      <c r="AL31" s="1">
        <f t="shared" si="13"/>
        <v>0.11083149258211683</v>
      </c>
      <c r="AM31" s="1">
        <f t="shared" si="14"/>
        <v>0.25528791131691603</v>
      </c>
      <c r="AN31" s="1">
        <f t="shared" si="15"/>
        <v>8.2395089014344586E-2</v>
      </c>
      <c r="AO31" s="1">
        <f t="shared" si="16"/>
        <v>3.6951298706261237E-2</v>
      </c>
      <c r="AP31" s="1">
        <f t="shared" si="17"/>
        <v>0.15455282637767501</v>
      </c>
      <c r="AQ31" s="1">
        <f t="shared" si="18"/>
        <v>0.17763166955980136</v>
      </c>
      <c r="AR31" s="1">
        <f t="shared" si="19"/>
        <v>2.5225952787498465E-2</v>
      </c>
      <c r="AS31" s="1">
        <f t="shared" si="20"/>
        <v>3.759935133059232E-2</v>
      </c>
      <c r="AT31" s="1">
        <f t="shared" si="21"/>
        <v>0.19759087761486455</v>
      </c>
      <c r="AV31">
        <f t="shared" si="22"/>
        <v>0.78989797588943489</v>
      </c>
      <c r="AW31" s="1">
        <f t="shared" si="23"/>
        <v>6.5397397354482439E-2</v>
      </c>
    </row>
    <row r="32" spans="1:49" x14ac:dyDescent="0.2">
      <c r="A32" s="1" t="s">
        <v>30</v>
      </c>
      <c r="B32" s="1">
        <f t="shared" si="1"/>
        <v>8.7289772656698084</v>
      </c>
      <c r="C32" s="1">
        <v>4.8999999999999998E-3</v>
      </c>
      <c r="D32" s="1">
        <v>3.8999999999999998E-3</v>
      </c>
      <c r="F32" s="1">
        <v>6.01641168E-2</v>
      </c>
      <c r="G32" s="1">
        <v>1.6199522599999999E-2</v>
      </c>
      <c r="H32" s="1">
        <v>0.27835227470000001</v>
      </c>
      <c r="I32" s="1">
        <v>3.3718880800000003E-2</v>
      </c>
      <c r="J32" s="1">
        <v>3.1506698700000002E-2</v>
      </c>
      <c r="K32" s="1">
        <v>2.1064598699999999E-2</v>
      </c>
      <c r="L32" s="1">
        <v>5.9839450999999997E-3</v>
      </c>
      <c r="M32" s="1">
        <v>5.4308070999999999E-2</v>
      </c>
      <c r="N32" s="1">
        <v>5.3152351200000003E-2</v>
      </c>
      <c r="O32" s="1">
        <v>7.0650825E-3</v>
      </c>
      <c r="P32" s="1">
        <v>7.0698141999999999E-3</v>
      </c>
      <c r="Q32" s="1">
        <v>1.39598368E-2</v>
      </c>
      <c r="R32" s="1">
        <v>8.8298652999999998E-3</v>
      </c>
      <c r="S32" s="1">
        <v>6.9525877000000003E-3</v>
      </c>
      <c r="T32" s="1">
        <v>7.5834331000000001E-3</v>
      </c>
      <c r="U32" s="1">
        <v>0.28298025560000001</v>
      </c>
      <c r="V32" s="1">
        <v>8.6031709200000001E-2</v>
      </c>
      <c r="W32" s="1">
        <v>1.4966551E-3</v>
      </c>
      <c r="X32" s="1">
        <v>1.34849454E-2</v>
      </c>
      <c r="Y32" s="1">
        <v>1.0095355300000001E-2</v>
      </c>
      <c r="AA32" s="1">
        <f t="shared" si="2"/>
        <v>0.16910202992118975</v>
      </c>
      <c r="AB32" s="1">
        <f t="shared" si="3"/>
        <v>6.6786962590212051E-2</v>
      </c>
      <c r="AC32" s="1">
        <f t="shared" si="4"/>
        <v>0.35597575902741346</v>
      </c>
      <c r="AD32" s="1">
        <f t="shared" si="5"/>
        <v>0.11429680046732492</v>
      </c>
      <c r="AE32" s="1">
        <f t="shared" si="6"/>
        <v>0.10893614673074367</v>
      </c>
      <c r="AF32" s="1">
        <f t="shared" si="7"/>
        <v>8.1312751530544097E-2</v>
      </c>
      <c r="AG32" s="1">
        <f t="shared" si="8"/>
        <v>3.0629871458229461E-2</v>
      </c>
      <c r="AH32" s="1">
        <f t="shared" si="9"/>
        <v>0.15820388721391937</v>
      </c>
      <c r="AI32" s="1">
        <f t="shared" si="10"/>
        <v>0.15598051447534031</v>
      </c>
      <c r="AJ32" s="1">
        <f t="shared" si="11"/>
        <v>3.4990461076209491E-2</v>
      </c>
      <c r="AK32" s="1">
        <f t="shared" si="12"/>
        <v>3.500916196495564E-2</v>
      </c>
      <c r="AL32" s="1">
        <f t="shared" si="13"/>
        <v>5.9630432256392432E-2</v>
      </c>
      <c r="AM32" s="1">
        <f t="shared" si="14"/>
        <v>4.1761867956171116E-2</v>
      </c>
      <c r="AN32" s="1">
        <f t="shared" si="15"/>
        <v>3.4544914789730118E-2</v>
      </c>
      <c r="AO32" s="1">
        <f t="shared" si="16"/>
        <v>3.7020722309252824E-2</v>
      </c>
      <c r="AP32" s="1">
        <f t="shared" si="17"/>
        <v>0.35722809210852241</v>
      </c>
      <c r="AQ32" s="1">
        <f t="shared" si="18"/>
        <v>0.21103916707401105</v>
      </c>
      <c r="AR32" s="1">
        <f t="shared" si="19"/>
        <v>9.7350269136911617E-3</v>
      </c>
      <c r="AS32" s="1">
        <f t="shared" si="20"/>
        <v>5.8068620675042801E-2</v>
      </c>
      <c r="AT32" s="1">
        <f t="shared" si="21"/>
        <v>4.6395020751055747E-2</v>
      </c>
      <c r="AV32">
        <f t="shared" si="22"/>
        <v>4.2771988601782059E-2</v>
      </c>
      <c r="AW32" s="1">
        <f t="shared" si="23"/>
        <v>3.4043011336112254E-2</v>
      </c>
    </row>
    <row r="33" spans="1:49" x14ac:dyDescent="0.2">
      <c r="A33" s="1" t="s">
        <v>31</v>
      </c>
      <c r="B33" s="1">
        <f t="shared" si="1"/>
        <v>4.5691281043678256</v>
      </c>
      <c r="C33" s="1">
        <v>2.3199999999999998E-2</v>
      </c>
      <c r="D33" s="1">
        <v>8.0000000000000004E-4</v>
      </c>
      <c r="F33" s="1">
        <v>4.9781736999999996E-3</v>
      </c>
      <c r="G33" s="1">
        <v>1.8412331000000001E-3</v>
      </c>
      <c r="H33" s="1">
        <v>7.0122070000000003E-4</v>
      </c>
      <c r="I33" s="1">
        <v>5.3153680000000004E-4</v>
      </c>
      <c r="J33" s="1">
        <v>5.2978736999999996E-3</v>
      </c>
      <c r="K33" s="1">
        <v>2.4089907E-3</v>
      </c>
      <c r="L33" s="1">
        <v>7.6305459999999998E-4</v>
      </c>
      <c r="M33" s="1">
        <v>1.5051317000000001E-3</v>
      </c>
      <c r="N33" s="1">
        <v>4.1575220999999999E-3</v>
      </c>
      <c r="O33" s="1">
        <v>4.4382863299999999E-2</v>
      </c>
      <c r="P33" s="1">
        <v>0.44174174760000001</v>
      </c>
      <c r="Q33" s="1">
        <v>1.1615060000000001E-3</v>
      </c>
      <c r="R33" s="1">
        <v>6.0280741700000001E-2</v>
      </c>
      <c r="S33" s="1">
        <v>0.335111714</v>
      </c>
      <c r="T33" s="1">
        <v>2.7847686000000002E-3</v>
      </c>
      <c r="U33" s="1">
        <v>2.5795769E-3</v>
      </c>
      <c r="V33" s="1">
        <v>3.0288543999999998E-3</v>
      </c>
      <c r="W33" s="1">
        <v>1.7130259200000001E-2</v>
      </c>
      <c r="X33" s="1">
        <v>4.5845575100000001E-2</v>
      </c>
      <c r="Y33" s="1">
        <v>2.3767656000000002E-2</v>
      </c>
      <c r="AA33" s="1">
        <f t="shared" si="2"/>
        <v>2.6397722760195343E-2</v>
      </c>
      <c r="AB33" s="1">
        <f t="shared" si="3"/>
        <v>1.1594833599556081E-2</v>
      </c>
      <c r="AC33" s="1">
        <f t="shared" si="4"/>
        <v>5.0927470822726808E-3</v>
      </c>
      <c r="AD33" s="1">
        <f t="shared" si="5"/>
        <v>4.0076482755737825E-3</v>
      </c>
      <c r="AE33" s="1">
        <f t="shared" si="6"/>
        <v>2.7763240788029581E-2</v>
      </c>
      <c r="AF33" s="1">
        <f t="shared" si="7"/>
        <v>1.4522714659363695E-2</v>
      </c>
      <c r="AG33" s="1">
        <f t="shared" si="8"/>
        <v>5.4773440084911256E-3</v>
      </c>
      <c r="AH33" s="1">
        <f t="shared" si="9"/>
        <v>9.7816625906591501E-3</v>
      </c>
      <c r="AI33" s="1">
        <f t="shared" si="10"/>
        <v>2.2795011970460102E-2</v>
      </c>
      <c r="AJ33" s="1">
        <f t="shared" si="11"/>
        <v>0.13824826281319774</v>
      </c>
      <c r="AK33" s="1">
        <f t="shared" si="12"/>
        <v>0.36091619338780118</v>
      </c>
      <c r="AL33" s="1">
        <f t="shared" si="13"/>
        <v>7.8495014994255877E-3</v>
      </c>
      <c r="AM33" s="1">
        <f t="shared" si="14"/>
        <v>0.1693130872358434</v>
      </c>
      <c r="AN33" s="1">
        <f t="shared" si="15"/>
        <v>0.36637473086780054</v>
      </c>
      <c r="AO33" s="1">
        <f t="shared" si="16"/>
        <v>1.638443807137685E-2</v>
      </c>
      <c r="AP33" s="1">
        <f t="shared" si="17"/>
        <v>1.5374613374267113E-2</v>
      </c>
      <c r="AQ33" s="1">
        <f t="shared" si="18"/>
        <v>1.7566055586460873E-2</v>
      </c>
      <c r="AR33" s="1">
        <f t="shared" si="19"/>
        <v>6.9667202493378974E-2</v>
      </c>
      <c r="AS33" s="1">
        <f t="shared" si="20"/>
        <v>0.14131791214367895</v>
      </c>
      <c r="AT33" s="1">
        <f t="shared" si="21"/>
        <v>8.8877476705755423E-2</v>
      </c>
      <c r="AV33">
        <f t="shared" si="22"/>
        <v>0.10600377202133354</v>
      </c>
      <c r="AW33" s="1">
        <f t="shared" si="23"/>
        <v>3.6553024834942607E-3</v>
      </c>
    </row>
    <row r="34" spans="1:49" x14ac:dyDescent="0.2">
      <c r="A34" s="1" t="s">
        <v>32</v>
      </c>
      <c r="B34" s="1">
        <f t="shared" si="1"/>
        <v>12.516051691095029</v>
      </c>
      <c r="C34" s="1">
        <v>2.9899999999999999E-2</v>
      </c>
      <c r="D34" s="1">
        <v>3.5999999999999999E-3</v>
      </c>
      <c r="F34" s="1">
        <v>2.51996593E-2</v>
      </c>
      <c r="G34" s="1">
        <v>0.11144681100000001</v>
      </c>
      <c r="H34" s="1">
        <v>1.42031925E-2</v>
      </c>
      <c r="I34" s="1">
        <v>4.1012287999999996E-3</v>
      </c>
      <c r="J34" s="1">
        <v>9.7099500000000002E-3</v>
      </c>
      <c r="K34" s="1">
        <v>6.20070749E-2</v>
      </c>
      <c r="L34" s="1">
        <v>2.6257164100000001E-2</v>
      </c>
      <c r="M34" s="1">
        <v>3.8067269000000002E-3</v>
      </c>
      <c r="N34" s="1">
        <v>4.3193893499999997E-2</v>
      </c>
      <c r="O34" s="1">
        <v>9.7404325299999997E-2</v>
      </c>
      <c r="P34" s="1">
        <v>0.24471974229999999</v>
      </c>
      <c r="Q34" s="1">
        <v>8.2431285600000001E-2</v>
      </c>
      <c r="R34" s="1">
        <v>5.3932302100000003E-2</v>
      </c>
      <c r="S34" s="1">
        <v>4.2909163899999998E-2</v>
      </c>
      <c r="T34" s="1">
        <v>5.2658504999999996E-3</v>
      </c>
      <c r="U34" s="1">
        <v>9.6093107000000001E-3</v>
      </c>
      <c r="V34" s="1">
        <v>2.5118300199999999E-2</v>
      </c>
      <c r="W34" s="1">
        <v>1.465719E-2</v>
      </c>
      <c r="X34" s="1">
        <v>4.5696514000000001E-2</v>
      </c>
      <c r="Y34" s="1">
        <v>7.8330314299999995E-2</v>
      </c>
      <c r="AA34" s="1">
        <f t="shared" si="2"/>
        <v>9.2758050979734205E-2</v>
      </c>
      <c r="AB34" s="1">
        <f t="shared" si="3"/>
        <v>0.24453746569114151</v>
      </c>
      <c r="AC34" s="1">
        <f t="shared" si="4"/>
        <v>6.0424478739031708E-2</v>
      </c>
      <c r="AD34" s="1">
        <f t="shared" si="5"/>
        <v>2.2542275496386422E-2</v>
      </c>
      <c r="AE34" s="1">
        <f t="shared" si="6"/>
        <v>4.5001774527673587E-2</v>
      </c>
      <c r="AF34" s="1">
        <f t="shared" si="7"/>
        <v>0.17241109273521171</v>
      </c>
      <c r="AG34" s="1">
        <f t="shared" si="8"/>
        <v>9.5571256747207983E-2</v>
      </c>
      <c r="AH34" s="1">
        <f t="shared" si="9"/>
        <v>2.1207220516266792E-2</v>
      </c>
      <c r="AI34" s="1">
        <f t="shared" si="10"/>
        <v>0.13571763862298872</v>
      </c>
      <c r="AJ34" s="1">
        <f t="shared" si="11"/>
        <v>0.22684343917655986</v>
      </c>
      <c r="AK34" s="1">
        <f t="shared" si="12"/>
        <v>0.3444776974779028</v>
      </c>
      <c r="AL34" s="1">
        <f t="shared" si="13"/>
        <v>0.20573119761900727</v>
      </c>
      <c r="AM34" s="1">
        <f t="shared" si="14"/>
        <v>0.15748370731456754</v>
      </c>
      <c r="AN34" s="1">
        <f t="shared" si="15"/>
        <v>0.13510679131015774</v>
      </c>
      <c r="AO34" s="1">
        <f t="shared" si="16"/>
        <v>2.7627351039990904E-2</v>
      </c>
      <c r="AP34" s="1">
        <f t="shared" si="17"/>
        <v>4.4635467158675057E-2</v>
      </c>
      <c r="AQ34" s="1">
        <f t="shared" si="18"/>
        <v>9.2539801871752314E-2</v>
      </c>
      <c r="AR34" s="1">
        <f t="shared" si="19"/>
        <v>6.1894737792914704E-2</v>
      </c>
      <c r="AS34" s="1">
        <f t="shared" si="20"/>
        <v>0.14100725330225078</v>
      </c>
      <c r="AT34" s="1">
        <f t="shared" si="21"/>
        <v>0.19949325767988579</v>
      </c>
      <c r="AV34">
        <f t="shared" si="22"/>
        <v>0.3742299455637414</v>
      </c>
      <c r="AW34" s="1">
        <f t="shared" si="23"/>
        <v>4.5057786087942107E-2</v>
      </c>
    </row>
    <row r="35" spans="1:49" x14ac:dyDescent="0.2">
      <c r="A35" s="1" t="s">
        <v>33</v>
      </c>
      <c r="B35" s="1">
        <f t="shared" si="1"/>
        <v>3.6191431459826675</v>
      </c>
      <c r="C35" s="1">
        <v>0</v>
      </c>
      <c r="D35" s="1">
        <v>2.9999999999999997E-4</v>
      </c>
      <c r="F35" s="1">
        <v>2.3036164800000002E-2</v>
      </c>
      <c r="G35" s="1">
        <v>1.4748749E-3</v>
      </c>
      <c r="H35" s="1">
        <v>1.3534389999999999E-3</v>
      </c>
      <c r="I35" s="1">
        <v>6.2644389999999995E-4</v>
      </c>
      <c r="J35" s="1">
        <v>4.8580122000000002E-3</v>
      </c>
      <c r="K35" s="1">
        <v>9.8700460000000008E-4</v>
      </c>
      <c r="L35" s="1">
        <v>1.5762583E-3</v>
      </c>
      <c r="M35" s="1">
        <v>1.1565335999999999E-3</v>
      </c>
      <c r="N35" s="1">
        <v>8.8992379999999999E-4</v>
      </c>
      <c r="O35" s="1">
        <v>0.395289589</v>
      </c>
      <c r="P35" s="1">
        <v>5.7653720800000002E-2</v>
      </c>
      <c r="Q35" s="1">
        <v>1.4663528E-3</v>
      </c>
      <c r="R35" s="1">
        <v>1.40986541E-2</v>
      </c>
      <c r="S35" s="1">
        <v>7.2127040000000003E-3</v>
      </c>
      <c r="T35" s="1">
        <v>2.0177885000000001E-3</v>
      </c>
      <c r="U35" s="1">
        <v>2.8770237000000001E-3</v>
      </c>
      <c r="V35" s="1">
        <v>2.0558085199999999E-2</v>
      </c>
      <c r="W35" s="1">
        <v>5.4776949999999999E-4</v>
      </c>
      <c r="X35" s="1">
        <v>1.9539079999999999E-3</v>
      </c>
      <c r="Y35" s="1">
        <v>0.46036574930000002</v>
      </c>
      <c r="AA35" s="1">
        <f t="shared" si="2"/>
        <v>8.6862234299551061E-2</v>
      </c>
      <c r="AB35" s="1">
        <f t="shared" si="3"/>
        <v>9.6149780571796566E-3</v>
      </c>
      <c r="AC35" s="1">
        <f t="shared" si="4"/>
        <v>8.9396087609765838E-3</v>
      </c>
      <c r="AD35" s="1">
        <f t="shared" si="5"/>
        <v>4.6203064971351597E-3</v>
      </c>
      <c r="AE35" s="1">
        <f t="shared" si="6"/>
        <v>2.5879242793289427E-2</v>
      </c>
      <c r="AF35" s="1">
        <f t="shared" si="7"/>
        <v>6.8308968276455592E-3</v>
      </c>
      <c r="AG35" s="1">
        <f t="shared" si="8"/>
        <v>1.0171124147110973E-2</v>
      </c>
      <c r="AH35" s="1">
        <f t="shared" si="9"/>
        <v>7.820859573442274E-3</v>
      </c>
      <c r="AI35" s="1">
        <f t="shared" si="10"/>
        <v>6.2511582406707036E-3</v>
      </c>
      <c r="AJ35" s="1">
        <f t="shared" si="11"/>
        <v>0.36688275332748332</v>
      </c>
      <c r="AK35" s="1">
        <f t="shared" si="12"/>
        <v>0.16450338999073874</v>
      </c>
      <c r="AL35" s="1">
        <f t="shared" si="13"/>
        <v>9.5679183666567292E-3</v>
      </c>
      <c r="AM35" s="1">
        <f t="shared" si="14"/>
        <v>6.0083894965124077E-2</v>
      </c>
      <c r="AN35" s="1">
        <f t="shared" si="15"/>
        <v>3.5572416817857416E-2</v>
      </c>
      <c r="AO35" s="1">
        <f t="shared" si="16"/>
        <v>1.2521897378817136E-2</v>
      </c>
      <c r="AP35" s="1">
        <f t="shared" si="17"/>
        <v>1.6833462667098304E-2</v>
      </c>
      <c r="AQ35" s="1">
        <f t="shared" si="18"/>
        <v>7.9857902004108153E-2</v>
      </c>
      <c r="AR35" s="1">
        <f t="shared" si="19"/>
        <v>4.1135605013036362E-3</v>
      </c>
      <c r="AS35" s="1">
        <f t="shared" si="20"/>
        <v>1.218832923453188E-2</v>
      </c>
      <c r="AT35" s="1">
        <f t="shared" si="21"/>
        <v>0.35712136336430345</v>
      </c>
      <c r="AV35">
        <f t="shared" si="22"/>
        <v>0</v>
      </c>
      <c r="AW35" s="1">
        <f t="shared" si="23"/>
        <v>1.0857429437948001E-3</v>
      </c>
    </row>
    <row r="36" spans="1:49" x14ac:dyDescent="0.2">
      <c r="A36" s="1" t="s">
        <v>34</v>
      </c>
      <c r="B36" s="1">
        <f t="shared" si="1"/>
        <v>7.9033684305636598</v>
      </c>
      <c r="C36" s="1">
        <v>8.2000000000000007E-3</v>
      </c>
      <c r="D36" s="1">
        <v>4.8899999999999999E-2</v>
      </c>
      <c r="F36" s="1">
        <v>0.14087769629999999</v>
      </c>
      <c r="G36" s="1">
        <v>2.9780844899999999E-2</v>
      </c>
      <c r="H36" s="1">
        <v>1.7129761300000001E-2</v>
      </c>
      <c r="I36" s="1">
        <v>2.8507693300000001E-2</v>
      </c>
      <c r="J36" s="1">
        <v>3.2213718000000001E-3</v>
      </c>
      <c r="K36" s="1">
        <v>3.2063222500000002E-2</v>
      </c>
      <c r="L36" s="1">
        <v>4.2383892200000002E-2</v>
      </c>
      <c r="M36" s="1">
        <v>2.99558472E-2</v>
      </c>
      <c r="N36" s="1">
        <v>1.3132147699999999E-2</v>
      </c>
      <c r="O36" s="1">
        <v>6.6914480999999996E-3</v>
      </c>
      <c r="P36" s="1">
        <v>1.9512002800000001E-2</v>
      </c>
      <c r="Q36" s="1">
        <v>3.83781635E-2</v>
      </c>
      <c r="R36" s="1">
        <v>3.6276862999999999E-3</v>
      </c>
      <c r="S36" s="1">
        <v>4.1231063999999998E-3</v>
      </c>
      <c r="T36" s="1">
        <v>0.43834662289999998</v>
      </c>
      <c r="U36" s="1">
        <v>8.5140009500000002E-2</v>
      </c>
      <c r="V36" s="1">
        <v>4.2276569200000003E-2</v>
      </c>
      <c r="W36" s="1">
        <v>1.3236871000000001E-3</v>
      </c>
      <c r="X36" s="1">
        <v>3.7087638000000002E-3</v>
      </c>
      <c r="Y36" s="1">
        <v>1.9819463200000002E-2</v>
      </c>
      <c r="AA36" s="1">
        <f t="shared" si="2"/>
        <v>0.27610100805026233</v>
      </c>
      <c r="AB36" s="1">
        <f t="shared" si="3"/>
        <v>0.10464660953395394</v>
      </c>
      <c r="AC36" s="1">
        <f t="shared" si="4"/>
        <v>6.9665675472233901E-2</v>
      </c>
      <c r="AD36" s="1">
        <f t="shared" si="5"/>
        <v>0.1014184362419652</v>
      </c>
      <c r="AE36" s="1">
        <f t="shared" si="6"/>
        <v>1.8484063829724857E-2</v>
      </c>
      <c r="AF36" s="1">
        <f t="shared" si="7"/>
        <v>0.11029894819449232</v>
      </c>
      <c r="AG36" s="1">
        <f t="shared" si="8"/>
        <v>0.13397492758578985</v>
      </c>
      <c r="AH36" s="1">
        <f t="shared" si="9"/>
        <v>0.10508603286295673</v>
      </c>
      <c r="AI36" s="1">
        <f t="shared" si="10"/>
        <v>5.6897551703773273E-2</v>
      </c>
      <c r="AJ36" s="1">
        <f t="shared" si="11"/>
        <v>3.3503578583146655E-2</v>
      </c>
      <c r="AK36" s="1">
        <f t="shared" si="12"/>
        <v>7.681339848258445E-2</v>
      </c>
      <c r="AL36" s="1">
        <f t="shared" si="13"/>
        <v>0.12512304616314687</v>
      </c>
      <c r="AM36" s="1">
        <f t="shared" si="14"/>
        <v>2.038455053613672E-2</v>
      </c>
      <c r="AN36" s="1">
        <f t="shared" si="15"/>
        <v>2.264058919030083E-2</v>
      </c>
      <c r="AO36" s="1">
        <f t="shared" si="16"/>
        <v>0.36152431924099426</v>
      </c>
      <c r="AP36" s="1">
        <f t="shared" si="17"/>
        <v>0.2097388551469361</v>
      </c>
      <c r="AQ36" s="1">
        <f t="shared" si="18"/>
        <v>0.1337428679952116</v>
      </c>
      <c r="AR36" s="1">
        <f t="shared" si="19"/>
        <v>8.7725167597377633E-3</v>
      </c>
      <c r="AS36" s="1">
        <f t="shared" si="20"/>
        <v>2.0758161147317499E-2</v>
      </c>
      <c r="AT36" s="1">
        <f t="shared" si="21"/>
        <v>7.7713915492301069E-2</v>
      </c>
      <c r="AV36">
        <f t="shared" si="22"/>
        <v>6.4807621130622009E-2</v>
      </c>
      <c r="AW36" s="1">
        <f t="shared" si="23"/>
        <v>0.38647471625456298</v>
      </c>
    </row>
    <row r="37" spans="1:49" x14ac:dyDescent="0.2">
      <c r="A37" s="1" t="s">
        <v>35</v>
      </c>
      <c r="B37" s="1">
        <f t="shared" si="1"/>
        <v>5.064486047185647</v>
      </c>
      <c r="C37" s="1">
        <v>1.01E-2</v>
      </c>
      <c r="D37" s="1">
        <v>1.9E-3</v>
      </c>
      <c r="F37" s="1">
        <v>0.444249122</v>
      </c>
      <c r="G37" s="1">
        <v>5.0216551000000003E-3</v>
      </c>
      <c r="H37" s="1">
        <v>1.02305117E-2</v>
      </c>
      <c r="I37" s="1">
        <v>5.7193037999999996E-3</v>
      </c>
      <c r="J37" s="1">
        <v>2.3540537399999999E-2</v>
      </c>
      <c r="K37" s="1">
        <v>5.5997640000000001E-3</v>
      </c>
      <c r="L37" s="1">
        <v>6.4889886000000004E-3</v>
      </c>
      <c r="M37" s="1">
        <v>8.2268771000000004E-2</v>
      </c>
      <c r="N37" s="1">
        <v>2.5505743E-3</v>
      </c>
      <c r="O37" s="1">
        <v>3.3615104E-3</v>
      </c>
      <c r="P37" s="1">
        <v>4.0990063000000002E-3</v>
      </c>
      <c r="Q37" s="1">
        <v>3.8097073E-3</v>
      </c>
      <c r="R37" s="1">
        <v>2.8683069E-3</v>
      </c>
      <c r="S37" s="1">
        <v>2.4413210999999998E-3</v>
      </c>
      <c r="T37" s="1">
        <v>1.6289095999999999E-2</v>
      </c>
      <c r="U37" s="1">
        <v>0.29999697079999998</v>
      </c>
      <c r="V37" s="1">
        <v>5.5966493499999999E-2</v>
      </c>
      <c r="W37" s="1">
        <v>7.7354259999999999E-4</v>
      </c>
      <c r="X37" s="1">
        <v>2.0639823999999999E-3</v>
      </c>
      <c r="Y37" s="1">
        <v>2.26608347E-2</v>
      </c>
      <c r="AA37" s="1">
        <f t="shared" si="2"/>
        <v>0.3604503160758154</v>
      </c>
      <c r="AB37" s="1">
        <f t="shared" si="3"/>
        <v>2.6584620498362795E-2</v>
      </c>
      <c r="AC37" s="1">
        <f t="shared" si="4"/>
        <v>4.6880099167951696E-2</v>
      </c>
      <c r="AD37" s="1">
        <f t="shared" si="5"/>
        <v>2.9533959758424235E-2</v>
      </c>
      <c r="AE37" s="1">
        <f t="shared" si="6"/>
        <v>8.8254212665691778E-2</v>
      </c>
      <c r="AF37" s="1">
        <f t="shared" si="7"/>
        <v>2.9034948952648087E-2</v>
      </c>
      <c r="AG37" s="1">
        <f t="shared" si="8"/>
        <v>3.2689244337269385E-2</v>
      </c>
      <c r="AH37" s="1">
        <f t="shared" si="9"/>
        <v>0.20548794956190963</v>
      </c>
      <c r="AI37" s="1">
        <f t="shared" si="10"/>
        <v>1.5230593056294815E-2</v>
      </c>
      <c r="AJ37" s="1">
        <f t="shared" si="11"/>
        <v>1.9145028283320358E-2</v>
      </c>
      <c r="AK37" s="1">
        <f t="shared" si="12"/>
        <v>2.2532281492520536E-2</v>
      </c>
      <c r="AL37" s="1">
        <f t="shared" si="13"/>
        <v>2.1220842715153839E-2</v>
      </c>
      <c r="AM37" s="1">
        <f t="shared" si="14"/>
        <v>1.6791164260965465E-2</v>
      </c>
      <c r="AN37" s="1">
        <f t="shared" si="15"/>
        <v>1.46850736241213E-2</v>
      </c>
      <c r="AO37" s="1">
        <f t="shared" si="16"/>
        <v>6.7066432842867715E-2</v>
      </c>
      <c r="AP37" s="1">
        <f t="shared" si="17"/>
        <v>0.36119122340806842</v>
      </c>
      <c r="AQ37" s="1">
        <f t="shared" si="18"/>
        <v>0.16135151816002383</v>
      </c>
      <c r="AR37" s="1">
        <f t="shared" si="19"/>
        <v>5.542069020973382E-3</v>
      </c>
      <c r="AS37" s="1">
        <f t="shared" si="20"/>
        <v>1.2761846643531831E-2</v>
      </c>
      <c r="AT37" s="1">
        <f t="shared" si="21"/>
        <v>8.5819236591932468E-2</v>
      </c>
      <c r="AV37">
        <f t="shared" si="22"/>
        <v>5.115130907657503E-2</v>
      </c>
      <c r="AW37" s="1">
        <f t="shared" si="23"/>
        <v>9.622523489652729E-3</v>
      </c>
    </row>
    <row r="38" spans="1:49" x14ac:dyDescent="0.2">
      <c r="A38" s="1" t="s">
        <v>36</v>
      </c>
      <c r="B38" s="1">
        <f t="shared" si="1"/>
        <v>2.3254569114997139</v>
      </c>
      <c r="C38" s="1">
        <v>5.7000000000000002E-3</v>
      </c>
      <c r="D38" s="1">
        <v>4.3E-3</v>
      </c>
      <c r="F38" s="1">
        <v>8.9871795800000001E-2</v>
      </c>
      <c r="G38" s="1">
        <v>7.0958304999999998E-3</v>
      </c>
      <c r="H38" s="1">
        <v>1.30067619E-2</v>
      </c>
      <c r="I38" s="1">
        <v>1.2916688799999999E-2</v>
      </c>
      <c r="J38" s="1">
        <v>4.4131478999999999E-3</v>
      </c>
      <c r="K38" s="1">
        <v>2.3806547000000001E-3</v>
      </c>
      <c r="L38" s="1">
        <v>5.8957026999999999E-3</v>
      </c>
      <c r="M38" s="1">
        <v>0.80875630210000005</v>
      </c>
      <c r="N38" s="1">
        <v>1.6517855E-3</v>
      </c>
      <c r="O38" s="1">
        <v>4.339282E-4</v>
      </c>
      <c r="P38" s="1">
        <v>1.5564455E-3</v>
      </c>
      <c r="Q38" s="1">
        <v>3.3939025E-3</v>
      </c>
      <c r="R38" s="1">
        <v>4.2534220000000001E-4</v>
      </c>
      <c r="S38" s="1">
        <v>8.0735720000000004E-4</v>
      </c>
      <c r="T38" s="1">
        <v>3.4128140000000001E-3</v>
      </c>
      <c r="U38" s="1">
        <v>3.6287689099999999E-2</v>
      </c>
      <c r="V38" s="1">
        <v>3.2887533999999999E-3</v>
      </c>
      <c r="W38" s="1">
        <v>1.5223902000000001E-3</v>
      </c>
      <c r="X38" s="1">
        <v>8.5374539999999997E-4</v>
      </c>
      <c r="Y38" s="1">
        <v>2.0289624000000002E-3</v>
      </c>
      <c r="AA38" s="1">
        <f t="shared" si="2"/>
        <v>0.21653450888200704</v>
      </c>
      <c r="AB38" s="1">
        <f t="shared" si="3"/>
        <v>3.5111928519087419E-2</v>
      </c>
      <c r="AC38" s="1">
        <f t="shared" si="4"/>
        <v>5.647907894084523E-2</v>
      </c>
      <c r="AD38" s="1">
        <f t="shared" si="5"/>
        <v>5.6177716282829818E-2</v>
      </c>
      <c r="AE38" s="1">
        <f t="shared" si="6"/>
        <v>2.3933238210272604E-2</v>
      </c>
      <c r="AF38" s="1">
        <f t="shared" si="7"/>
        <v>1.4380058429942395E-2</v>
      </c>
      <c r="AG38" s="1">
        <f t="shared" si="8"/>
        <v>3.0265775816230869E-2</v>
      </c>
      <c r="AH38" s="1">
        <f t="shared" si="9"/>
        <v>0.17166470466726502</v>
      </c>
      <c r="AI38" s="1">
        <f t="shared" si="10"/>
        <v>1.0581170182323539E-2</v>
      </c>
      <c r="AJ38" s="1">
        <f t="shared" si="11"/>
        <v>3.3597461393568614E-3</v>
      </c>
      <c r="AK38" s="1">
        <f t="shared" si="12"/>
        <v>1.0062965821067969E-2</v>
      </c>
      <c r="AL38" s="1">
        <f t="shared" si="13"/>
        <v>1.9296965443058929E-2</v>
      </c>
      <c r="AM38" s="1">
        <f t="shared" si="14"/>
        <v>3.3017683954125348E-3</v>
      </c>
      <c r="AN38" s="1">
        <f t="shared" si="15"/>
        <v>5.749791586098796E-3</v>
      </c>
      <c r="AO38" s="1">
        <f t="shared" si="16"/>
        <v>1.9385527882213833E-2</v>
      </c>
      <c r="AP38" s="1">
        <f t="shared" si="17"/>
        <v>0.12034001925567299</v>
      </c>
      <c r="AQ38" s="1">
        <f t="shared" si="18"/>
        <v>1.8802614496239645E-2</v>
      </c>
      <c r="AR38" s="1">
        <f t="shared" si="19"/>
        <v>9.8764663519833925E-3</v>
      </c>
      <c r="AS38" s="1">
        <f t="shared" si="20"/>
        <v>6.0324604425446614E-3</v>
      </c>
      <c r="AT38" s="1">
        <f t="shared" si="21"/>
        <v>1.2580035062275143E-2</v>
      </c>
      <c r="AV38">
        <f t="shared" si="22"/>
        <v>1.325510439554837E-2</v>
      </c>
      <c r="AW38" s="1">
        <f t="shared" si="23"/>
        <v>9.9994647194487692E-3</v>
      </c>
    </row>
    <row r="39" spans="1:49" x14ac:dyDescent="0.2">
      <c r="A39" s="1" t="s">
        <v>37</v>
      </c>
      <c r="B39" s="1">
        <f t="shared" si="1"/>
        <v>12.471630444551074</v>
      </c>
      <c r="C39" s="1">
        <v>2.5999999999999999E-3</v>
      </c>
      <c r="D39" s="1">
        <v>5.0700000000000002E-2</v>
      </c>
      <c r="F39" s="1">
        <v>5.5084024600000003E-2</v>
      </c>
      <c r="G39" s="1">
        <v>4.7225426000000001E-2</v>
      </c>
      <c r="H39" s="1">
        <v>0.1877829604</v>
      </c>
      <c r="I39" s="1">
        <v>0.1273796123</v>
      </c>
      <c r="J39" s="1">
        <v>3.5824944E-3</v>
      </c>
      <c r="K39" s="1">
        <v>5.2796926799999998E-2</v>
      </c>
      <c r="L39" s="1">
        <v>6.5588472999999994E-2</v>
      </c>
      <c r="M39" s="1">
        <v>6.3760752099999998E-2</v>
      </c>
      <c r="N39" s="1">
        <v>4.0488348299999997E-2</v>
      </c>
      <c r="O39" s="1">
        <v>7.5574151999999997E-3</v>
      </c>
      <c r="P39" s="1">
        <v>1.3630451E-2</v>
      </c>
      <c r="Q39" s="1">
        <v>8.6768279200000006E-2</v>
      </c>
      <c r="R39" s="1">
        <v>8.1684228999999997E-3</v>
      </c>
      <c r="S39" s="1">
        <v>4.0375031999999996E-3</v>
      </c>
      <c r="T39" s="1">
        <v>1.10681809E-2</v>
      </c>
      <c r="U39" s="1">
        <v>0.12633809560000001</v>
      </c>
      <c r="V39" s="1">
        <v>7.5254431799999993E-2</v>
      </c>
      <c r="W39" s="1">
        <v>1.3563681E-3</v>
      </c>
      <c r="X39" s="1">
        <v>1.18590434E-2</v>
      </c>
      <c r="Y39" s="1">
        <v>1.0272790800000001E-2</v>
      </c>
      <c r="AA39" s="1">
        <f t="shared" si="2"/>
        <v>0.15968283321211879</v>
      </c>
      <c r="AB39" s="1">
        <f t="shared" si="3"/>
        <v>0.14417085935715662</v>
      </c>
      <c r="AC39" s="1">
        <f t="shared" si="4"/>
        <v>0.31406107653234488</v>
      </c>
      <c r="AD39" s="1">
        <f t="shared" si="5"/>
        <v>0.26247633723821423</v>
      </c>
      <c r="AE39" s="1">
        <f t="shared" si="6"/>
        <v>2.0175519244280418E-2</v>
      </c>
      <c r="AF39" s="1">
        <f t="shared" si="7"/>
        <v>0.15529172193988092</v>
      </c>
      <c r="AG39" s="1">
        <f t="shared" si="8"/>
        <v>0.17868630501605054</v>
      </c>
      <c r="AH39" s="1">
        <f t="shared" si="9"/>
        <v>0.17550895877735032</v>
      </c>
      <c r="AI39" s="1">
        <f t="shared" si="10"/>
        <v>0.12983564823901197</v>
      </c>
      <c r="AJ39" s="1">
        <f t="shared" si="11"/>
        <v>3.6919681620936867E-2</v>
      </c>
      <c r="AK39" s="1">
        <f t="shared" si="12"/>
        <v>5.8548906368456041E-2</v>
      </c>
      <c r="AL39" s="1">
        <f t="shared" si="13"/>
        <v>0.21210628810744345</v>
      </c>
      <c r="AM39" s="1">
        <f t="shared" si="14"/>
        <v>3.9269525020238311E-2</v>
      </c>
      <c r="AN39" s="1">
        <f t="shared" si="15"/>
        <v>2.225523766018812E-2</v>
      </c>
      <c r="AO39" s="1">
        <f t="shared" si="16"/>
        <v>4.9847554615740162E-2</v>
      </c>
      <c r="AP39" s="1">
        <f t="shared" si="17"/>
        <v>0.26136745210794671</v>
      </c>
      <c r="AQ39" s="1">
        <f t="shared" si="18"/>
        <v>0.19467422086274694</v>
      </c>
      <c r="AR39" s="1">
        <f t="shared" si="19"/>
        <v>8.9560235111979004E-3</v>
      </c>
      <c r="AS39" s="1">
        <f t="shared" si="20"/>
        <v>5.2590879319468542E-2</v>
      </c>
      <c r="AT39" s="1">
        <f t="shared" si="21"/>
        <v>4.7031471756776369E-2</v>
      </c>
      <c r="AV39">
        <f t="shared" si="22"/>
        <v>3.2426239155832794E-2</v>
      </c>
      <c r="AW39" s="1">
        <f t="shared" si="23"/>
        <v>0.63231166353873947</v>
      </c>
    </row>
    <row r="40" spans="1:49" x14ac:dyDescent="0.2">
      <c r="A40" s="1" t="s">
        <v>38</v>
      </c>
      <c r="B40" s="1">
        <f t="shared" si="1"/>
        <v>7.5508012737635122</v>
      </c>
      <c r="C40" s="1">
        <v>1.9E-3</v>
      </c>
      <c r="D40" s="1">
        <v>8.9999999999999998E-4</v>
      </c>
      <c r="F40" s="1">
        <v>1.1768139400000001E-2</v>
      </c>
      <c r="G40" s="1">
        <v>4.4255880599999999E-2</v>
      </c>
      <c r="H40" s="1">
        <v>8.4414462699999998E-2</v>
      </c>
      <c r="I40" s="1">
        <v>1.44712108E-2</v>
      </c>
      <c r="J40" s="1">
        <v>7.0388254000000004E-3</v>
      </c>
      <c r="K40" s="1">
        <v>0.1038342049</v>
      </c>
      <c r="L40" s="1">
        <v>1.10901161E-2</v>
      </c>
      <c r="M40" s="1">
        <v>4.9626577999999999E-3</v>
      </c>
      <c r="N40" s="1">
        <v>0.43371940469999998</v>
      </c>
      <c r="O40" s="1">
        <v>6.1337038000000002E-3</v>
      </c>
      <c r="P40" s="1">
        <v>2.9879493900000002E-2</v>
      </c>
      <c r="Q40" s="1">
        <v>1.37928558E-2</v>
      </c>
      <c r="R40" s="1">
        <v>7.6237550999999999E-3</v>
      </c>
      <c r="S40" s="1">
        <v>3.3826633500000002E-2</v>
      </c>
      <c r="T40" s="1">
        <v>8.1346096000000003E-3</v>
      </c>
      <c r="U40" s="1">
        <v>1.40571089E-2</v>
      </c>
      <c r="V40" s="1">
        <v>1.0827680100000001E-2</v>
      </c>
      <c r="W40" s="1">
        <v>8.0683065000000005E-3</v>
      </c>
      <c r="X40" s="1">
        <v>0.1437251732</v>
      </c>
      <c r="Y40" s="1">
        <v>8.3757772999999997E-3</v>
      </c>
      <c r="AA40" s="1">
        <f t="shared" si="2"/>
        <v>5.2278305273330536E-2</v>
      </c>
      <c r="AB40" s="1">
        <f t="shared" si="3"/>
        <v>0.13797952503958538</v>
      </c>
      <c r="AC40" s="1">
        <f t="shared" si="4"/>
        <v>0.20867394742341905</v>
      </c>
      <c r="AD40" s="1">
        <f t="shared" si="5"/>
        <v>6.1294174581710832E-2</v>
      </c>
      <c r="AE40" s="1">
        <f t="shared" si="6"/>
        <v>3.4886628657649327E-2</v>
      </c>
      <c r="AF40" s="1">
        <f t="shared" si="7"/>
        <v>0.23518030365554632</v>
      </c>
      <c r="AG40" s="1">
        <f t="shared" si="8"/>
        <v>4.9924386834899102E-2</v>
      </c>
      <c r="AH40" s="1">
        <f t="shared" si="9"/>
        <v>2.6330938413539819E-2</v>
      </c>
      <c r="AI40" s="1">
        <f t="shared" si="10"/>
        <v>0.3623107519401903</v>
      </c>
      <c r="AJ40" s="1">
        <f t="shared" si="11"/>
        <v>3.1244820357556956E-2</v>
      </c>
      <c r="AK40" s="1">
        <f t="shared" si="12"/>
        <v>0.10489443904958193</v>
      </c>
      <c r="AL40" s="1">
        <f t="shared" si="13"/>
        <v>5.908313940061409E-2</v>
      </c>
      <c r="AM40" s="1">
        <f t="shared" si="14"/>
        <v>3.7177136807147328E-2</v>
      </c>
      <c r="AN40" s="1">
        <f t="shared" si="15"/>
        <v>0.11455412482241925</v>
      </c>
      <c r="AO40" s="1">
        <f t="shared" si="16"/>
        <v>3.91407114941415E-2</v>
      </c>
      <c r="AP40" s="1">
        <f t="shared" si="17"/>
        <v>5.9948326713999606E-2</v>
      </c>
      <c r="AQ40" s="1">
        <f t="shared" si="18"/>
        <v>4.900228450495344E-2</v>
      </c>
      <c r="AR40" s="1">
        <f t="shared" si="19"/>
        <v>3.8887717826024522E-2</v>
      </c>
      <c r="AS40" s="1">
        <f t="shared" si="20"/>
        <v>0.27880561101855228</v>
      </c>
      <c r="AT40" s="1">
        <f t="shared" si="21"/>
        <v>4.0056412790090083E-2</v>
      </c>
      <c r="AV40">
        <f t="shared" si="22"/>
        <v>1.4346522420150673E-2</v>
      </c>
      <c r="AW40" s="1">
        <f t="shared" si="23"/>
        <v>6.7957211463871604E-3</v>
      </c>
    </row>
    <row r="41" spans="1:49" x14ac:dyDescent="0.2">
      <c r="A41" s="1" t="s">
        <v>39</v>
      </c>
      <c r="B41" s="1">
        <f t="shared" si="1"/>
        <v>4.9238389662121298</v>
      </c>
      <c r="C41" s="1">
        <v>1.8599999999999998E-2</v>
      </c>
      <c r="D41" s="1">
        <v>5.9999999999999995E-4</v>
      </c>
      <c r="F41" s="1">
        <v>1.59285638E-2</v>
      </c>
      <c r="G41" s="1">
        <v>4.8098656000000002E-3</v>
      </c>
      <c r="H41" s="1">
        <v>3.2692643000000001E-3</v>
      </c>
      <c r="I41" s="1">
        <v>1.0966937E-3</v>
      </c>
      <c r="J41" s="1">
        <v>8.0519916000000007E-3</v>
      </c>
      <c r="K41" s="1">
        <v>1.3455245899999999E-2</v>
      </c>
      <c r="L41" s="1">
        <v>2.1324215E-3</v>
      </c>
      <c r="M41" s="1">
        <v>2.5086365E-3</v>
      </c>
      <c r="N41" s="1">
        <v>4.9192146999999997E-3</v>
      </c>
      <c r="O41" s="1">
        <v>5.0154389299999998E-2</v>
      </c>
      <c r="P41" s="1">
        <v>0.53076342909999996</v>
      </c>
      <c r="Q41" s="1">
        <v>3.5599430999999999E-3</v>
      </c>
      <c r="R41" s="1">
        <v>0.21600851870000001</v>
      </c>
      <c r="S41" s="1">
        <v>7.4365071699999993E-2</v>
      </c>
      <c r="T41" s="1">
        <v>4.5247350000000002E-3</v>
      </c>
      <c r="U41" s="1">
        <v>6.6922196000000003E-3</v>
      </c>
      <c r="V41" s="1">
        <v>1.19092283E-2</v>
      </c>
      <c r="W41" s="1">
        <v>7.0928134E-3</v>
      </c>
      <c r="X41" s="1">
        <v>1.06565111E-2</v>
      </c>
      <c r="Y41" s="1">
        <v>2.8101243299999999E-2</v>
      </c>
      <c r="AA41" s="1">
        <f t="shared" si="2"/>
        <v>6.5938540811996127E-2</v>
      </c>
      <c r="AB41" s="1">
        <f t="shared" si="3"/>
        <v>2.5670667014798993E-2</v>
      </c>
      <c r="AC41" s="1">
        <f t="shared" si="4"/>
        <v>1.8710621743284948E-2</v>
      </c>
      <c r="AD41" s="1">
        <f t="shared" si="5"/>
        <v>7.4744669479602415E-3</v>
      </c>
      <c r="AE41" s="1">
        <f t="shared" si="6"/>
        <v>3.8825381474322913E-2</v>
      </c>
      <c r="AF41" s="1">
        <f t="shared" si="7"/>
        <v>5.7970396011996245E-2</v>
      </c>
      <c r="AG41" s="1">
        <f t="shared" si="8"/>
        <v>1.3115452231534444E-2</v>
      </c>
      <c r="AH41" s="1">
        <f t="shared" si="9"/>
        <v>1.5021755250653367E-2</v>
      </c>
      <c r="AI41" s="1">
        <f t="shared" si="10"/>
        <v>2.6143689804804086E-2</v>
      </c>
      <c r="AJ41" s="1">
        <f t="shared" si="11"/>
        <v>0.15009449527079882</v>
      </c>
      <c r="AK41" s="1">
        <f t="shared" si="12"/>
        <v>0.33620619026905524</v>
      </c>
      <c r="AL41" s="1">
        <f t="shared" si="13"/>
        <v>2.007099735110569E-2</v>
      </c>
      <c r="AM41" s="1">
        <f t="shared" si="14"/>
        <v>0.33101954004310563</v>
      </c>
      <c r="AN41" s="1">
        <f t="shared" si="15"/>
        <v>0.1932576366045935</v>
      </c>
      <c r="AO41" s="1">
        <f t="shared" si="16"/>
        <v>2.4425407586531066E-2</v>
      </c>
      <c r="AP41" s="1">
        <f t="shared" si="17"/>
        <v>3.3506669881287796E-2</v>
      </c>
      <c r="AQ41" s="1">
        <f t="shared" si="18"/>
        <v>5.2763141579922034E-2</v>
      </c>
      <c r="AR41" s="1">
        <f t="shared" si="19"/>
        <v>3.5100015618768736E-2</v>
      </c>
      <c r="AS41" s="1">
        <f t="shared" si="20"/>
        <v>4.8397442468144543E-2</v>
      </c>
      <c r="AT41" s="1">
        <f t="shared" si="21"/>
        <v>0.10037599596657173</v>
      </c>
      <c r="AV41">
        <f t="shared" si="22"/>
        <v>9.1583404771545612E-2</v>
      </c>
      <c r="AW41" s="1">
        <f t="shared" si="23"/>
        <v>2.9543033797272775E-3</v>
      </c>
    </row>
    <row r="42" spans="1:49" x14ac:dyDescent="0.2">
      <c r="A42" s="1" t="s">
        <v>40</v>
      </c>
      <c r="B42" s="1">
        <f t="shared" si="1"/>
        <v>6.6616636486885632</v>
      </c>
      <c r="C42" s="1">
        <v>3.3999999999999998E-3</v>
      </c>
      <c r="D42" s="1">
        <v>7.0000000000000001E-3</v>
      </c>
      <c r="F42" s="1">
        <v>1.9597325299999999E-2</v>
      </c>
      <c r="G42" s="1">
        <v>1.05142992E-2</v>
      </c>
      <c r="H42" s="1">
        <v>0.32891033359999999</v>
      </c>
      <c r="I42" s="1">
        <v>0.30998489909999999</v>
      </c>
      <c r="J42" s="1">
        <v>3.4539049000000001E-3</v>
      </c>
      <c r="K42" s="1">
        <v>1.16196758E-2</v>
      </c>
      <c r="L42" s="1">
        <v>2.5077780000000001E-2</v>
      </c>
      <c r="M42" s="1">
        <v>6.2752895599999997E-2</v>
      </c>
      <c r="N42" s="1">
        <v>2.9596111200000001E-2</v>
      </c>
      <c r="O42" s="1">
        <v>3.2650434000000002E-3</v>
      </c>
      <c r="P42" s="1">
        <v>2.8246883999999998E-3</v>
      </c>
      <c r="Q42" s="1">
        <v>2.4096390700000001E-2</v>
      </c>
      <c r="R42" s="1">
        <v>8.4250619999999999E-4</v>
      </c>
      <c r="S42" s="1">
        <v>1.970655E-3</v>
      </c>
      <c r="T42" s="1">
        <v>4.9062780999999996E-3</v>
      </c>
      <c r="U42" s="1">
        <v>0.10649844999999999</v>
      </c>
      <c r="V42" s="1">
        <v>4.3805370500000003E-2</v>
      </c>
      <c r="W42" s="1">
        <v>6.3339590000000001E-4</v>
      </c>
      <c r="X42" s="1">
        <v>5.6197957999999998E-3</v>
      </c>
      <c r="Y42" s="1">
        <v>4.0302013000000003E-3</v>
      </c>
      <c r="AA42" s="1">
        <f t="shared" si="2"/>
        <v>7.7063780963192344E-2</v>
      </c>
      <c r="AB42" s="1">
        <f t="shared" si="3"/>
        <v>4.7892833886191179E-2</v>
      </c>
      <c r="AC42" s="1">
        <f t="shared" si="4"/>
        <v>0.36573845904802027</v>
      </c>
      <c r="AD42" s="1">
        <f t="shared" si="5"/>
        <v>0.36306413888101968</v>
      </c>
      <c r="AE42" s="1">
        <f t="shared" si="6"/>
        <v>1.9577595872386045E-2</v>
      </c>
      <c r="AF42" s="1">
        <f t="shared" si="7"/>
        <v>5.1766299745781182E-2</v>
      </c>
      <c r="AG42" s="1">
        <f t="shared" si="8"/>
        <v>9.2431006527505993E-2</v>
      </c>
      <c r="AH42" s="1">
        <f t="shared" si="9"/>
        <v>0.1737345640676824</v>
      </c>
      <c r="AI42" s="1">
        <f t="shared" si="10"/>
        <v>0.10418163520524695</v>
      </c>
      <c r="AJ42" s="1">
        <f t="shared" si="11"/>
        <v>1.8690682903385429E-2</v>
      </c>
      <c r="AK42" s="1">
        <f t="shared" si="12"/>
        <v>1.6579105258610012E-2</v>
      </c>
      <c r="AL42" s="1">
        <f t="shared" si="13"/>
        <v>8.9775759293284532E-2</v>
      </c>
      <c r="AM42" s="1">
        <f t="shared" si="14"/>
        <v>5.9642105252850014E-3</v>
      </c>
      <c r="AN42" s="1">
        <f t="shared" si="15"/>
        <v>1.2275977179237217E-2</v>
      </c>
      <c r="AO42" s="1">
        <f t="shared" si="16"/>
        <v>2.6087856442641739E-2</v>
      </c>
      <c r="AP42" s="1">
        <f t="shared" si="17"/>
        <v>0.23851657488594316</v>
      </c>
      <c r="AQ42" s="1">
        <f t="shared" si="18"/>
        <v>0.13702314876514179</v>
      </c>
      <c r="AR42" s="1">
        <f t="shared" si="19"/>
        <v>4.664590201584949E-3</v>
      </c>
      <c r="AS42" s="1">
        <f t="shared" si="20"/>
        <v>2.911874686631814E-2</v>
      </c>
      <c r="AT42" s="1">
        <f t="shared" si="21"/>
        <v>2.2222283940123648E-2</v>
      </c>
      <c r="AV42">
        <f t="shared" si="22"/>
        <v>2.2649656405541115E-2</v>
      </c>
      <c r="AW42" s="1">
        <f t="shared" si="23"/>
        <v>4.6631645540819944E-2</v>
      </c>
    </row>
    <row r="43" spans="1:49" x14ac:dyDescent="0.2">
      <c r="A43" s="1" t="s">
        <v>41</v>
      </c>
      <c r="B43" s="1">
        <f t="shared" si="1"/>
        <v>8.0795035042189127</v>
      </c>
      <c r="C43" s="1">
        <v>2.8E-3</v>
      </c>
      <c r="D43" s="1">
        <v>8.2000000000000007E-3</v>
      </c>
      <c r="F43" s="1">
        <v>8.3380436000000002E-2</v>
      </c>
      <c r="G43" s="1">
        <v>1.2587143800000001E-2</v>
      </c>
      <c r="H43" s="1">
        <v>9.6982421999999999E-2</v>
      </c>
      <c r="I43" s="1">
        <v>6.8682070400000003E-2</v>
      </c>
      <c r="J43" s="1">
        <v>8.1981142999999999E-3</v>
      </c>
      <c r="K43" s="1">
        <v>1.2152092999999999E-2</v>
      </c>
      <c r="L43" s="1">
        <v>2.27415415E-2</v>
      </c>
      <c r="M43" s="1">
        <v>9.8229187600000004E-2</v>
      </c>
      <c r="N43" s="1">
        <v>7.3954898000000002E-3</v>
      </c>
      <c r="O43" s="1">
        <v>1.7471177000000001E-3</v>
      </c>
      <c r="P43" s="1">
        <v>3.9653112999999997E-3</v>
      </c>
      <c r="Q43" s="1">
        <v>1.2934214600000001E-2</v>
      </c>
      <c r="R43" s="1">
        <v>1.9557975000000002E-3</v>
      </c>
      <c r="S43" s="1">
        <v>2.4132582999999998E-3</v>
      </c>
      <c r="T43" s="1">
        <v>3.5592423200000001E-2</v>
      </c>
      <c r="U43" s="1">
        <v>0.31156064830000002</v>
      </c>
      <c r="V43" s="1">
        <v>0.2113368612</v>
      </c>
      <c r="W43" s="1">
        <v>1.6329033999999999E-3</v>
      </c>
      <c r="X43" s="1">
        <v>1.7991083000000001E-3</v>
      </c>
      <c r="Y43" s="1">
        <v>4.7138579E-3</v>
      </c>
      <c r="AA43" s="1">
        <f t="shared" si="2"/>
        <v>0.20714548390249626</v>
      </c>
      <c r="AB43" s="1">
        <f t="shared" si="3"/>
        <v>5.5069752527836677E-2</v>
      </c>
      <c r="AC43" s="1">
        <f t="shared" si="4"/>
        <v>0.22628186330091735</v>
      </c>
      <c r="AD43" s="1">
        <f t="shared" si="5"/>
        <v>0.18394892936140797</v>
      </c>
      <c r="AE43" s="1">
        <f t="shared" si="6"/>
        <v>3.9382520517445327E-2</v>
      </c>
      <c r="AF43" s="1">
        <f t="shared" si="7"/>
        <v>5.3593815068309562E-2</v>
      </c>
      <c r="AG43" s="1">
        <f t="shared" si="8"/>
        <v>8.6044032352678504E-2</v>
      </c>
      <c r="AH43" s="1">
        <f t="shared" si="9"/>
        <v>0.22793610320579383</v>
      </c>
      <c r="AI43" s="1">
        <f t="shared" si="10"/>
        <v>3.6288817605418279E-2</v>
      </c>
      <c r="AJ43" s="1">
        <f t="shared" si="11"/>
        <v>1.109382679195727E-2</v>
      </c>
      <c r="AK43" s="1">
        <f t="shared" si="12"/>
        <v>2.1928849220170556E-2</v>
      </c>
      <c r="AL43" s="1">
        <f t="shared" si="13"/>
        <v>5.6236402422890575E-2</v>
      </c>
      <c r="AM43" s="1">
        <f t="shared" si="14"/>
        <v>1.219822537825649E-2</v>
      </c>
      <c r="AN43" s="1">
        <f t="shared" si="15"/>
        <v>1.4544170710454571E-2</v>
      </c>
      <c r="AO43" s="1">
        <f t="shared" si="16"/>
        <v>0.11872288748590305</v>
      </c>
      <c r="AP43" s="1">
        <f t="shared" si="17"/>
        <v>0.36332995884641284</v>
      </c>
      <c r="AQ43" s="1">
        <f t="shared" si="18"/>
        <v>0.32848128912506414</v>
      </c>
      <c r="AR43" s="1">
        <f t="shared" si="19"/>
        <v>1.0478987129775132E-2</v>
      </c>
      <c r="AS43" s="1">
        <f t="shared" si="20"/>
        <v>1.137119946842524E-2</v>
      </c>
      <c r="AT43" s="1">
        <f t="shared" si="21"/>
        <v>2.5253308725756093E-2</v>
      </c>
      <c r="AV43">
        <f t="shared" si="22"/>
        <v>2.2622609811812956E-2</v>
      </c>
      <c r="AW43" s="1">
        <f t="shared" si="23"/>
        <v>6.6251928734595095E-2</v>
      </c>
    </row>
    <row r="44" spans="1:49" x14ac:dyDescent="0.2">
      <c r="A44" s="1" t="s">
        <v>42</v>
      </c>
      <c r="B44" s="1">
        <f t="shared" si="1"/>
        <v>5.8229652531472915</v>
      </c>
      <c r="C44" s="1">
        <v>3.0999999999999999E-3</v>
      </c>
      <c r="D44" s="1">
        <v>1.8499999999999999E-2</v>
      </c>
      <c r="F44" s="1">
        <v>1.8140913299999999E-2</v>
      </c>
      <c r="G44" s="1">
        <v>0.4129662563</v>
      </c>
      <c r="H44" s="1">
        <v>2.3320515399999998E-2</v>
      </c>
      <c r="I44" s="1">
        <v>3.3333547E-3</v>
      </c>
      <c r="J44" s="1">
        <v>8.5143597999999994E-3</v>
      </c>
      <c r="K44" s="1">
        <v>5.26694251E-2</v>
      </c>
      <c r="L44" s="1">
        <v>9.6531879000000004E-3</v>
      </c>
      <c r="M44" s="1">
        <v>2.2455264199999998E-2</v>
      </c>
      <c r="N44" s="1">
        <v>3.7523892900000001E-2</v>
      </c>
      <c r="O44" s="1">
        <v>3.5090481999999999E-3</v>
      </c>
      <c r="P44" s="1">
        <v>1.49146621E-2</v>
      </c>
      <c r="Q44" s="1">
        <v>0.32080657899999998</v>
      </c>
      <c r="R44" s="1">
        <v>4.6098856000000004E-3</v>
      </c>
      <c r="S44" s="1">
        <v>3.5426859000000002E-3</v>
      </c>
      <c r="T44" s="1">
        <v>8.7197469000000003E-3</v>
      </c>
      <c r="U44" s="1">
        <v>2.6230941899999999E-2</v>
      </c>
      <c r="V44" s="1">
        <v>1.31791136E-2</v>
      </c>
      <c r="W44" s="1">
        <v>3.4766994999999999E-3</v>
      </c>
      <c r="X44" s="1">
        <v>7.9588200999999997E-3</v>
      </c>
      <c r="Y44" s="1">
        <v>4.4746474000000001E-3</v>
      </c>
      <c r="AA44" s="1">
        <f t="shared" si="2"/>
        <v>7.2737542711530698E-2</v>
      </c>
      <c r="AB44" s="1">
        <f t="shared" si="3"/>
        <v>0.36522297683491822</v>
      </c>
      <c r="AC44" s="1">
        <f t="shared" si="4"/>
        <v>8.7648333852396038E-2</v>
      </c>
      <c r="AD44" s="1">
        <f t="shared" si="5"/>
        <v>1.9012708752937733E-2</v>
      </c>
      <c r="AE44" s="1">
        <f t="shared" si="6"/>
        <v>4.0579448620976614E-2</v>
      </c>
      <c r="AF44" s="1">
        <f t="shared" si="7"/>
        <v>0.15504404851820902</v>
      </c>
      <c r="AG44" s="1">
        <f t="shared" si="8"/>
        <v>4.4795300530449889E-2</v>
      </c>
      <c r="AH44" s="1">
        <f t="shared" si="9"/>
        <v>8.5245352256769755E-2</v>
      </c>
      <c r="AI44" s="1">
        <f t="shared" si="10"/>
        <v>0.12318258775585125</v>
      </c>
      <c r="AJ44" s="1">
        <f t="shared" si="11"/>
        <v>1.9834580702489685E-2</v>
      </c>
      <c r="AK44" s="1">
        <f t="shared" si="12"/>
        <v>6.2722276842659228E-2</v>
      </c>
      <c r="AL44" s="1">
        <f t="shared" si="13"/>
        <v>0.36473041972283399</v>
      </c>
      <c r="AM44" s="1">
        <f t="shared" si="14"/>
        <v>2.4799120395941666E-2</v>
      </c>
      <c r="AN44" s="1">
        <f t="shared" si="15"/>
        <v>1.9990916376751166E-2</v>
      </c>
      <c r="AO44" s="1">
        <f t="shared" si="16"/>
        <v>4.1350479139748916E-2</v>
      </c>
      <c r="AP44" s="1">
        <f t="shared" si="17"/>
        <v>9.550202185536355E-2</v>
      </c>
      <c r="AQ44" s="1">
        <f t="shared" si="18"/>
        <v>5.7053990699846791E-2</v>
      </c>
      <c r="AR44" s="1">
        <f t="shared" si="19"/>
        <v>1.9683931706644207E-2</v>
      </c>
      <c r="AS44" s="1">
        <f t="shared" si="20"/>
        <v>3.8468754152713176E-2</v>
      </c>
      <c r="AT44" s="1">
        <f t="shared" si="21"/>
        <v>2.4204834234404175E-2</v>
      </c>
      <c r="AV44">
        <f t="shared" si="22"/>
        <v>1.8051192284756604E-2</v>
      </c>
      <c r="AW44" s="1">
        <f t="shared" si="23"/>
        <v>0.10772485718322489</v>
      </c>
    </row>
    <row r="45" spans="1:49" x14ac:dyDescent="0.2">
      <c r="A45" s="1" t="s">
        <v>43</v>
      </c>
      <c r="B45" s="1">
        <f t="shared" si="1"/>
        <v>11.571677319344873</v>
      </c>
      <c r="C45" s="1">
        <v>1.0699999999999999E-2</v>
      </c>
      <c r="D45" s="1">
        <v>4.3E-3</v>
      </c>
      <c r="F45" s="1">
        <v>0.24942274040000001</v>
      </c>
      <c r="G45" s="1">
        <v>1.85481724E-2</v>
      </c>
      <c r="H45" s="1">
        <v>1.6411956700000001E-2</v>
      </c>
      <c r="I45" s="1">
        <v>1.6923429899999998E-2</v>
      </c>
      <c r="J45" s="1">
        <v>1.2286265399999999E-2</v>
      </c>
      <c r="K45" s="1">
        <v>2.28501981E-2</v>
      </c>
      <c r="L45" s="1">
        <v>3.7049108300000001E-2</v>
      </c>
      <c r="M45" s="1">
        <v>3.4746770500000003E-2</v>
      </c>
      <c r="N45" s="1">
        <v>8.7069586999999997E-3</v>
      </c>
      <c r="O45" s="1">
        <v>5.9571835900000002E-2</v>
      </c>
      <c r="P45" s="1">
        <v>4.5106502899999998E-2</v>
      </c>
      <c r="Q45" s="1">
        <v>1.7706473300000001E-2</v>
      </c>
      <c r="R45" s="1">
        <v>2.04556127E-2</v>
      </c>
      <c r="S45" s="1">
        <v>7.7360919000000004E-3</v>
      </c>
      <c r="T45" s="1">
        <v>6.8640354400000006E-2</v>
      </c>
      <c r="U45" s="1">
        <v>8.8929567200000004E-2</v>
      </c>
      <c r="V45" s="1">
        <v>9.8601735600000004E-2</v>
      </c>
      <c r="W45" s="1">
        <v>2.8603862E-3</v>
      </c>
      <c r="X45" s="1">
        <v>6.1938477000000004E-3</v>
      </c>
      <c r="Y45" s="1">
        <v>0.16725199169999999</v>
      </c>
      <c r="AA45" s="1">
        <f t="shared" si="2"/>
        <v>0.34634993118074719</v>
      </c>
      <c r="AB45" s="1">
        <f t="shared" si="3"/>
        <v>7.395868618518267E-2</v>
      </c>
      <c r="AC45" s="1">
        <f t="shared" si="4"/>
        <v>6.7448959330341313E-2</v>
      </c>
      <c r="AD45" s="1">
        <f t="shared" si="5"/>
        <v>6.9031622210252108E-2</v>
      </c>
      <c r="AE45" s="1">
        <f t="shared" si="6"/>
        <v>5.4050639019483183E-2</v>
      </c>
      <c r="AF45" s="1">
        <f t="shared" si="7"/>
        <v>8.6346225573763646E-2</v>
      </c>
      <c r="AG45" s="1">
        <f t="shared" si="8"/>
        <v>0.12209574375781994</v>
      </c>
      <c r="AH45" s="1">
        <f t="shared" si="9"/>
        <v>0.11673763541743641</v>
      </c>
      <c r="AI45" s="1">
        <f t="shared" si="10"/>
        <v>4.1302614202400695E-2</v>
      </c>
      <c r="AJ45" s="1">
        <f t="shared" si="11"/>
        <v>0.16802667428703705</v>
      </c>
      <c r="AK45" s="1">
        <f t="shared" si="12"/>
        <v>0.13977282205719885</v>
      </c>
      <c r="AL45" s="1">
        <f t="shared" si="13"/>
        <v>7.1424814360114108E-2</v>
      </c>
      <c r="AM45" s="1">
        <f t="shared" si="14"/>
        <v>7.9562064163658922E-2</v>
      </c>
      <c r="AN45" s="1">
        <f t="shared" si="15"/>
        <v>3.7611785254504732E-2</v>
      </c>
      <c r="AO45" s="1">
        <f t="shared" si="16"/>
        <v>0.18387890609989346</v>
      </c>
      <c r="AP45" s="1">
        <f t="shared" si="17"/>
        <v>0.21520160252803691</v>
      </c>
      <c r="AQ45" s="1">
        <f t="shared" si="18"/>
        <v>0.22842732933453705</v>
      </c>
      <c r="AR45" s="1">
        <f t="shared" si="19"/>
        <v>1.675270597257323E-2</v>
      </c>
      <c r="AS45" s="1">
        <f t="shared" si="20"/>
        <v>3.1490752957285713E-2</v>
      </c>
      <c r="AT45" s="1">
        <f t="shared" si="21"/>
        <v>0.2990889882273145</v>
      </c>
      <c r="AV45">
        <f t="shared" si="22"/>
        <v>0.12381694731699014</v>
      </c>
      <c r="AW45" s="1">
        <f t="shared" si="23"/>
        <v>4.9758212473182954E-2</v>
      </c>
    </row>
    <row r="46" spans="1:49" x14ac:dyDescent="0.2">
      <c r="A46" s="1" t="s">
        <v>44</v>
      </c>
      <c r="B46" s="1">
        <f t="shared" si="1"/>
        <v>8.2301707002666884</v>
      </c>
      <c r="C46" s="1">
        <v>9.7999999999999997E-3</v>
      </c>
      <c r="D46" s="1">
        <v>9.1999999999999998E-3</v>
      </c>
      <c r="F46" s="1">
        <v>0.14197376380000001</v>
      </c>
      <c r="G46" s="1">
        <v>3.7394596099999997E-2</v>
      </c>
      <c r="H46" s="1">
        <v>5.7629688800000002E-2</v>
      </c>
      <c r="I46" s="1">
        <v>5.3745247699999998E-2</v>
      </c>
      <c r="J46" s="1">
        <v>6.8856658000000003E-3</v>
      </c>
      <c r="K46" s="1">
        <v>2.8623997200000001E-2</v>
      </c>
      <c r="L46" s="1">
        <v>4.07540287E-2</v>
      </c>
      <c r="M46" s="1">
        <v>0.39881078720000002</v>
      </c>
      <c r="N46" s="1">
        <v>1.5289561700000001E-2</v>
      </c>
      <c r="O46" s="1">
        <v>1.6627616E-3</v>
      </c>
      <c r="P46" s="1">
        <v>9.2348297000000006E-3</v>
      </c>
      <c r="Q46" s="1">
        <v>3.14273807E-2</v>
      </c>
      <c r="R46" s="1">
        <v>5.5425500000000003E-3</v>
      </c>
      <c r="S46" s="1">
        <v>4.0286132000000004E-3</v>
      </c>
      <c r="T46" s="1">
        <v>1.8032886599999999E-2</v>
      </c>
      <c r="U46" s="1">
        <v>0.1123731997</v>
      </c>
      <c r="V46" s="1">
        <v>2.4247820199999999E-2</v>
      </c>
      <c r="W46" s="1">
        <v>2.5909098E-3</v>
      </c>
      <c r="X46" s="1">
        <v>4.9054208E-3</v>
      </c>
      <c r="Y46" s="1">
        <v>4.8462907999999999E-3</v>
      </c>
      <c r="AA46" s="1">
        <f t="shared" si="2"/>
        <v>0.27714883003300733</v>
      </c>
      <c r="AB46" s="1">
        <f t="shared" si="3"/>
        <v>0.12288720892575157</v>
      </c>
      <c r="AC46" s="1">
        <f t="shared" si="4"/>
        <v>0.16445884646392034</v>
      </c>
      <c r="AD46" s="1">
        <f t="shared" si="5"/>
        <v>0.1571242333045253</v>
      </c>
      <c r="AE46" s="1">
        <f t="shared" si="6"/>
        <v>3.4279002654012819E-2</v>
      </c>
      <c r="AF46" s="1">
        <f t="shared" si="7"/>
        <v>0.10171565599759687</v>
      </c>
      <c r="AG46" s="1">
        <f t="shared" si="8"/>
        <v>0.13042106629849343</v>
      </c>
      <c r="AH46" s="1">
        <f t="shared" si="9"/>
        <v>0.3666140713444398</v>
      </c>
      <c r="AI46" s="1">
        <f t="shared" si="10"/>
        <v>6.3919311156648922E-2</v>
      </c>
      <c r="AJ46" s="1">
        <f t="shared" si="11"/>
        <v>1.0640469476820392E-2</v>
      </c>
      <c r="AK46" s="1">
        <f t="shared" si="12"/>
        <v>4.3263081819041434E-2</v>
      </c>
      <c r="AL46" s="1">
        <f t="shared" si="13"/>
        <v>0.10874111845015352</v>
      </c>
      <c r="AM46" s="1">
        <f t="shared" si="14"/>
        <v>2.8795213314561374E-2</v>
      </c>
      <c r="AN46" s="1">
        <f t="shared" si="15"/>
        <v>2.2215115040734611E-2</v>
      </c>
      <c r="AO46" s="1">
        <f t="shared" si="16"/>
        <v>7.2412104840274327E-2</v>
      </c>
      <c r="AP46" s="1">
        <f t="shared" si="17"/>
        <v>0.2456399267081307</v>
      </c>
      <c r="AQ46" s="1">
        <f t="shared" si="18"/>
        <v>9.0188034831379993E-2</v>
      </c>
      <c r="AR46" s="1">
        <f t="shared" si="19"/>
        <v>1.543080117211269E-2</v>
      </c>
      <c r="AS46" s="1">
        <f t="shared" si="20"/>
        <v>2.6084155198185948E-2</v>
      </c>
      <c r="AT46" s="1">
        <f t="shared" si="21"/>
        <v>2.5828508667261205E-2</v>
      </c>
      <c r="AV46">
        <f t="shared" si="22"/>
        <v>8.0655672862613548E-2</v>
      </c>
      <c r="AW46" s="1">
        <f t="shared" si="23"/>
        <v>7.571757044245353E-2</v>
      </c>
    </row>
    <row r="47" spans="1:49" x14ac:dyDescent="0.2">
      <c r="A47" s="1" t="s">
        <v>45</v>
      </c>
      <c r="B47" s="1">
        <f t="shared" si="1"/>
        <v>10.212259135331289</v>
      </c>
      <c r="C47" s="1">
        <v>1.6999999999999999E-3</v>
      </c>
      <c r="D47" s="1">
        <v>1E-4</v>
      </c>
      <c r="F47" s="1">
        <v>1.7890330499999999E-2</v>
      </c>
      <c r="G47" s="1">
        <v>0.1958843646</v>
      </c>
      <c r="H47" s="1">
        <v>1.5585389700000001E-2</v>
      </c>
      <c r="I47" s="1">
        <v>3.1054276999999998E-3</v>
      </c>
      <c r="J47" s="1">
        <v>2.9030422699999999E-2</v>
      </c>
      <c r="K47" s="1">
        <v>0.1051819261</v>
      </c>
      <c r="L47" s="1">
        <v>4.0503389000000004E-3</v>
      </c>
      <c r="M47" s="1">
        <v>1.0048029300000001E-2</v>
      </c>
      <c r="N47" s="1">
        <v>0.12526962150000001</v>
      </c>
      <c r="O47" s="1">
        <v>1.6708002999999999E-3</v>
      </c>
      <c r="P47" s="1">
        <v>7.2235664500000005E-2</v>
      </c>
      <c r="Q47" s="1">
        <v>2.3334016900000001E-2</v>
      </c>
      <c r="R47" s="1">
        <v>1.1614235400000001E-2</v>
      </c>
      <c r="S47" s="1">
        <v>2.3891326000000001E-2</v>
      </c>
      <c r="T47" s="1">
        <v>9.9384150000000004E-4</v>
      </c>
      <c r="U47" s="1">
        <v>1.8167553600000001E-2</v>
      </c>
      <c r="V47" s="1">
        <v>1.8626022200000002E-2</v>
      </c>
      <c r="W47" s="1">
        <v>0.22605546909999999</v>
      </c>
      <c r="X47" s="1">
        <v>8.5978723199999996E-2</v>
      </c>
      <c r="Y47" s="1">
        <v>1.13864962E-2</v>
      </c>
      <c r="AA47" s="1">
        <f t="shared" si="2"/>
        <v>7.1981653662466158E-2</v>
      </c>
      <c r="AB47" s="1">
        <f t="shared" si="3"/>
        <v>0.31933671860859997</v>
      </c>
      <c r="AC47" s="1">
        <f t="shared" si="4"/>
        <v>6.4857373621190401E-2</v>
      </c>
      <c r="AD47" s="1">
        <f t="shared" si="5"/>
        <v>1.7932614682478948E-2</v>
      </c>
      <c r="AE47" s="1">
        <f t="shared" si="6"/>
        <v>0.10275059570453256</v>
      </c>
      <c r="AF47" s="1">
        <f t="shared" si="7"/>
        <v>0.23687640803386437</v>
      </c>
      <c r="AG47" s="1">
        <f t="shared" si="8"/>
        <v>2.2313133610281966E-2</v>
      </c>
      <c r="AH47" s="1">
        <f t="shared" si="9"/>
        <v>4.6224740503827431E-2</v>
      </c>
      <c r="AI47" s="1">
        <f t="shared" si="10"/>
        <v>0.26022094278344154</v>
      </c>
      <c r="AJ47" s="1">
        <f t="shared" si="11"/>
        <v>1.0683853231835957E-2</v>
      </c>
      <c r="AK47" s="1">
        <f t="shared" si="12"/>
        <v>0.18982242407013525</v>
      </c>
      <c r="AL47" s="1">
        <f t="shared" si="13"/>
        <v>8.7685572776934062E-2</v>
      </c>
      <c r="AM47" s="1">
        <f t="shared" si="14"/>
        <v>5.1747501588417719E-2</v>
      </c>
      <c r="AN47" s="1">
        <f t="shared" si="15"/>
        <v>8.9215940777317634E-2</v>
      </c>
      <c r="AO47" s="1">
        <f t="shared" si="16"/>
        <v>6.8713533654860531E-3</v>
      </c>
      <c r="AP47" s="1">
        <f t="shared" si="17"/>
        <v>7.2817699420470797E-2</v>
      </c>
      <c r="AQ47" s="1">
        <f t="shared" si="18"/>
        <v>7.4191090287220915E-2</v>
      </c>
      <c r="AR47" s="1">
        <f t="shared" si="19"/>
        <v>0.33613880207827423</v>
      </c>
      <c r="AS47" s="1">
        <f t="shared" si="20"/>
        <v>0.21096216001148846</v>
      </c>
      <c r="AT47" s="1">
        <f t="shared" si="21"/>
        <v>5.0958295810042055E-2</v>
      </c>
      <c r="AV47">
        <f t="shared" si="22"/>
        <v>1.736084053006319E-2</v>
      </c>
      <c r="AW47" s="1">
        <f t="shared" si="23"/>
        <v>1.0212259135331289E-3</v>
      </c>
    </row>
    <row r="48" spans="1:49" x14ac:dyDescent="0.2">
      <c r="A48" s="1" t="s">
        <v>46</v>
      </c>
      <c r="B48" s="1">
        <f t="shared" si="1"/>
        <v>10.55391688032905</v>
      </c>
      <c r="C48" s="1">
        <v>1.1000000000000001E-3</v>
      </c>
      <c r="D48" s="1">
        <v>5.3999999999999999E-2</v>
      </c>
      <c r="F48" s="1">
        <v>0.1454758367</v>
      </c>
      <c r="G48" s="1">
        <v>4.20979067E-2</v>
      </c>
      <c r="H48" s="1">
        <v>4.0041972000000002E-2</v>
      </c>
      <c r="I48" s="1">
        <v>0.12942497480000001</v>
      </c>
      <c r="J48" s="1">
        <v>1.4186329000000001E-3</v>
      </c>
      <c r="K48" s="1">
        <v>9.06469055E-2</v>
      </c>
      <c r="L48" s="1">
        <v>0.24713534579999999</v>
      </c>
      <c r="M48" s="1">
        <v>3.1965077299999999E-2</v>
      </c>
      <c r="N48" s="1">
        <v>1.3042618299999999E-2</v>
      </c>
      <c r="O48" s="1">
        <v>5.8525371000000001E-3</v>
      </c>
      <c r="P48" s="1">
        <v>1.23593139E-2</v>
      </c>
      <c r="Q48" s="1">
        <v>8.1815409000000006E-2</v>
      </c>
      <c r="R48" s="1">
        <v>4.4178938999999999E-3</v>
      </c>
      <c r="S48" s="1">
        <v>1.7552077E-3</v>
      </c>
      <c r="T48" s="1">
        <v>1.51135525E-2</v>
      </c>
      <c r="U48" s="1">
        <v>6.5668817399999996E-2</v>
      </c>
      <c r="V48" s="1">
        <v>5.1128947199999997E-2</v>
      </c>
      <c r="W48" s="1">
        <v>7.7314409999999995E-4</v>
      </c>
      <c r="X48" s="1">
        <v>2.9258437999999999E-3</v>
      </c>
      <c r="Y48" s="1">
        <v>1.6940063500000001E-2</v>
      </c>
      <c r="AA48" s="1">
        <f t="shared" si="2"/>
        <v>0.28044035710910159</v>
      </c>
      <c r="AB48" s="1">
        <f t="shared" si="3"/>
        <v>0.13335594964793665</v>
      </c>
      <c r="AC48" s="1">
        <f t="shared" si="4"/>
        <v>0.12884814163793765</v>
      </c>
      <c r="AD48" s="1">
        <f t="shared" si="5"/>
        <v>0.26462928089315463</v>
      </c>
      <c r="AE48" s="1">
        <f t="shared" si="6"/>
        <v>9.3034819709345729E-3</v>
      </c>
      <c r="AF48" s="1">
        <f t="shared" si="7"/>
        <v>0.21762359316081586</v>
      </c>
      <c r="AG48" s="1">
        <f t="shared" si="8"/>
        <v>0.34545051497880058</v>
      </c>
      <c r="AH48" s="1">
        <f t="shared" si="9"/>
        <v>0.11005931906466104</v>
      </c>
      <c r="AI48" s="1">
        <f t="shared" si="10"/>
        <v>5.6598871903145644E-2</v>
      </c>
      <c r="AJ48" s="1">
        <f t="shared" si="11"/>
        <v>3.0087191040468177E-2</v>
      </c>
      <c r="AK48" s="1">
        <f t="shared" si="12"/>
        <v>5.4298734105940813E-2</v>
      </c>
      <c r="AL48" s="1">
        <f t="shared" si="13"/>
        <v>0.20480766893535712</v>
      </c>
      <c r="AM48" s="1">
        <f t="shared" si="14"/>
        <v>2.3954228009954958E-2</v>
      </c>
      <c r="AN48" s="1">
        <f t="shared" si="15"/>
        <v>1.1137087874422812E-2</v>
      </c>
      <c r="AO48" s="1">
        <f t="shared" si="16"/>
        <v>6.3358481953859902E-2</v>
      </c>
      <c r="AP48" s="1">
        <f t="shared" si="17"/>
        <v>0.17882479811925844</v>
      </c>
      <c r="AQ48" s="1">
        <f t="shared" si="18"/>
        <v>0.15202703967811021</v>
      </c>
      <c r="AR48" s="1">
        <f t="shared" si="19"/>
        <v>5.5396123531783288E-3</v>
      </c>
      <c r="AS48" s="1">
        <f t="shared" si="20"/>
        <v>1.7069877031346749E-2</v>
      </c>
      <c r="AT48" s="1">
        <f t="shared" si="21"/>
        <v>6.908282982831232E-2</v>
      </c>
      <c r="AV48">
        <f t="shared" si="22"/>
        <v>1.1609308568361955E-2</v>
      </c>
      <c r="AW48" s="1">
        <f t="shared" si="23"/>
        <v>0.56991151153776864</v>
      </c>
    </row>
    <row r="49" spans="1:49" x14ac:dyDescent="0.2">
      <c r="A49" s="1" t="s">
        <v>47</v>
      </c>
      <c r="B49" s="1">
        <f t="shared" si="1"/>
        <v>5.2528669080968822</v>
      </c>
      <c r="C49" s="1">
        <v>2.3999999999999998E-3</v>
      </c>
      <c r="D49" s="1">
        <v>1.2800000000000001E-2</v>
      </c>
      <c r="F49" s="1">
        <v>1.6979946199999998E-2</v>
      </c>
      <c r="G49" s="1">
        <v>2.4234670100000001E-2</v>
      </c>
      <c r="H49" s="1">
        <v>0.1318047919</v>
      </c>
      <c r="I49" s="1">
        <v>0.1043655101</v>
      </c>
      <c r="J49" s="1">
        <v>2.2087215E-3</v>
      </c>
      <c r="K49" s="1">
        <v>2.6934968399999999E-2</v>
      </c>
      <c r="L49" s="1">
        <v>3.76379591E-2</v>
      </c>
      <c r="M49" s="1">
        <v>0.54044701829999997</v>
      </c>
      <c r="N49" s="1">
        <v>1.8113705300000001E-2</v>
      </c>
      <c r="O49" s="1">
        <v>7.4596790000000003E-4</v>
      </c>
      <c r="P49" s="1">
        <v>2.1146994E-3</v>
      </c>
      <c r="Q49" s="1">
        <v>5.08617611E-2</v>
      </c>
      <c r="R49" s="1">
        <v>9.4737689999999997E-4</v>
      </c>
      <c r="S49" s="1">
        <v>6.7805929999999995E-4</v>
      </c>
      <c r="T49" s="1">
        <v>3.8754401E-3</v>
      </c>
      <c r="U49" s="1">
        <v>2.9703015900000001E-2</v>
      </c>
      <c r="V49" s="1">
        <v>4.5836180000000002E-3</v>
      </c>
      <c r="W49" s="1">
        <v>6.0318890000000003E-4</v>
      </c>
      <c r="X49" s="1">
        <v>1.570409E-3</v>
      </c>
      <c r="Y49" s="1">
        <v>1.5891728000000001E-3</v>
      </c>
      <c r="AA49" s="1">
        <f t="shared" si="2"/>
        <v>6.9205544811947212E-2</v>
      </c>
      <c r="AB49" s="1">
        <f t="shared" si="3"/>
        <v>9.0152270507516216E-2</v>
      </c>
      <c r="AC49" s="1">
        <f t="shared" si="4"/>
        <v>0.26709361943406923</v>
      </c>
      <c r="AD49" s="1">
        <f t="shared" si="5"/>
        <v>0.23585102639907304</v>
      </c>
      <c r="AE49" s="1">
        <f t="shared" si="6"/>
        <v>1.35070861131551E-2</v>
      </c>
      <c r="AF49" s="1">
        <f t="shared" si="7"/>
        <v>9.7351861537148865E-2</v>
      </c>
      <c r="AG49" s="1">
        <f t="shared" si="8"/>
        <v>0.12344280230443536</v>
      </c>
      <c r="AH49" s="1">
        <f t="shared" si="9"/>
        <v>0.33256875849694179</v>
      </c>
      <c r="AI49" s="1">
        <f t="shared" si="10"/>
        <v>7.2655637495885064E-2</v>
      </c>
      <c r="AJ49" s="1">
        <f t="shared" si="11"/>
        <v>5.3715865326015655E-3</v>
      </c>
      <c r="AK49" s="1">
        <f t="shared" si="12"/>
        <v>1.3024100759890415E-2</v>
      </c>
      <c r="AL49" s="1">
        <f t="shared" si="13"/>
        <v>0.15149907409598781</v>
      </c>
      <c r="AM49" s="1">
        <f t="shared" si="14"/>
        <v>6.5954613396540691E-3</v>
      </c>
      <c r="AN49" s="1">
        <f t="shared" si="15"/>
        <v>4.9473076688248963E-3</v>
      </c>
      <c r="AO49" s="1">
        <f t="shared" si="16"/>
        <v>2.152069110524623E-2</v>
      </c>
      <c r="AP49" s="1">
        <f t="shared" si="17"/>
        <v>0.1044508542109026</v>
      </c>
      <c r="AQ49" s="1">
        <f t="shared" si="18"/>
        <v>2.4684005089289956E-2</v>
      </c>
      <c r="AR49" s="1">
        <f t="shared" si="19"/>
        <v>4.4716082950269232E-3</v>
      </c>
      <c r="AS49" s="1">
        <f t="shared" si="20"/>
        <v>1.0139218794317622E-2</v>
      </c>
      <c r="AT49" s="1">
        <f t="shared" si="21"/>
        <v>1.0241490298170572E-2</v>
      </c>
      <c r="AV49">
        <f t="shared" si="22"/>
        <v>1.2606880579432517E-2</v>
      </c>
      <c r="AW49" s="1">
        <f t="shared" si="23"/>
        <v>6.7236696423640094E-2</v>
      </c>
    </row>
    <row r="50" spans="1:49" x14ac:dyDescent="0.2">
      <c r="A50" s="1" t="s">
        <v>48</v>
      </c>
      <c r="B50" s="1">
        <f t="shared" si="1"/>
        <v>10.492366774708419</v>
      </c>
      <c r="C50" s="1">
        <v>0</v>
      </c>
      <c r="D50" s="1">
        <v>1.23E-2</v>
      </c>
      <c r="F50" s="1">
        <v>4.0264624899999997E-2</v>
      </c>
      <c r="G50" s="1">
        <v>0.1152022601</v>
      </c>
      <c r="H50" s="1">
        <v>3.2382916499999997E-2</v>
      </c>
      <c r="I50" s="1">
        <v>2.9396835199999999E-2</v>
      </c>
      <c r="J50" s="1">
        <v>3.9388655000000003E-3</v>
      </c>
      <c r="K50" s="1">
        <v>0.2497008043</v>
      </c>
      <c r="L50" s="1">
        <v>0.16035242450000001</v>
      </c>
      <c r="M50" s="1">
        <v>1.2926041100000001E-2</v>
      </c>
      <c r="N50" s="1">
        <v>6.1796783899999999E-2</v>
      </c>
      <c r="O50" s="1">
        <v>9.8491259000000001E-3</v>
      </c>
      <c r="P50" s="1">
        <v>3.5491882299999999E-2</v>
      </c>
      <c r="Q50" s="1">
        <v>0.14488044219999999</v>
      </c>
      <c r="R50" s="1">
        <v>1.2481886500000001E-2</v>
      </c>
      <c r="S50" s="1">
        <v>4.1153374999999999E-3</v>
      </c>
      <c r="T50" s="1">
        <v>4.3374229000000004E-3</v>
      </c>
      <c r="U50" s="1">
        <v>2.4324695800000001E-2</v>
      </c>
      <c r="V50" s="1">
        <v>3.05645368E-2</v>
      </c>
      <c r="W50" s="1">
        <v>2.6676598E-3</v>
      </c>
      <c r="X50" s="1">
        <v>9.7227847000000006E-3</v>
      </c>
      <c r="Y50" s="1">
        <v>1.56026694E-2</v>
      </c>
      <c r="AA50" s="1">
        <f t="shared" si="2"/>
        <v>0.12934132938269771</v>
      </c>
      <c r="AB50" s="1">
        <f t="shared" si="3"/>
        <v>0.24895967728622162</v>
      </c>
      <c r="AC50" s="1">
        <f t="shared" si="4"/>
        <v>0.11107742761787658</v>
      </c>
      <c r="AD50" s="1">
        <f t="shared" si="5"/>
        <v>0.10367876491403541</v>
      </c>
      <c r="AE50" s="1">
        <f t="shared" si="6"/>
        <v>2.1808956842163427E-2</v>
      </c>
      <c r="AF50" s="1">
        <f t="shared" si="7"/>
        <v>0.34645783356059234</v>
      </c>
      <c r="AG50" s="1">
        <f t="shared" si="8"/>
        <v>0.29350606845599903</v>
      </c>
      <c r="AH50" s="1">
        <f t="shared" si="9"/>
        <v>5.6209035949300448E-2</v>
      </c>
      <c r="AI50" s="1">
        <f t="shared" si="10"/>
        <v>0.17203631118741541</v>
      </c>
      <c r="AJ50" s="1">
        <f t="shared" si="11"/>
        <v>4.5506631135535838E-2</v>
      </c>
      <c r="AK50" s="1">
        <f t="shared" si="12"/>
        <v>0.118487919761121</v>
      </c>
      <c r="AL50" s="1">
        <f t="shared" si="13"/>
        <v>0.27988676261132189</v>
      </c>
      <c r="AM50" s="1">
        <f t="shared" si="14"/>
        <v>5.4714059463677252E-2</v>
      </c>
      <c r="AN50" s="1">
        <f t="shared" si="15"/>
        <v>2.2605690583530669E-2</v>
      </c>
      <c r="AO50" s="1">
        <f t="shared" si="16"/>
        <v>2.3597640457533233E-2</v>
      </c>
      <c r="AP50" s="1">
        <f t="shared" si="17"/>
        <v>9.0396970798037282E-2</v>
      </c>
      <c r="AQ50" s="1">
        <f t="shared" si="18"/>
        <v>0.10660650240564372</v>
      </c>
      <c r="AR50" s="1">
        <f t="shared" si="19"/>
        <v>1.58100289788108E-2</v>
      </c>
      <c r="AS50" s="1">
        <f t="shared" si="20"/>
        <v>4.5048415102730048E-2</v>
      </c>
      <c r="AT50" s="1">
        <f t="shared" si="21"/>
        <v>6.49119924583242E-2</v>
      </c>
      <c r="AV50">
        <f t="shared" si="22"/>
        <v>0</v>
      </c>
      <c r="AW50" s="1">
        <f t="shared" si="23"/>
        <v>0.12905611132891356</v>
      </c>
    </row>
    <row r="51" spans="1:49" x14ac:dyDescent="0.2">
      <c r="A51" s="1" t="s">
        <v>49</v>
      </c>
      <c r="B51" s="1">
        <f t="shared" si="1"/>
        <v>12.191420439085817</v>
      </c>
      <c r="C51" s="1">
        <v>6.3E-3</v>
      </c>
      <c r="D51" s="1">
        <v>1.8700000000000001E-2</v>
      </c>
      <c r="F51" s="1">
        <v>0.22569146100000001</v>
      </c>
      <c r="G51" s="1">
        <v>5.2341749299999997E-2</v>
      </c>
      <c r="H51" s="1">
        <v>2.4430873400000001E-2</v>
      </c>
      <c r="I51" s="1">
        <v>6.3712521699999997E-2</v>
      </c>
      <c r="J51" s="1">
        <v>4.3390149000000003E-3</v>
      </c>
      <c r="K51" s="1">
        <v>5.7815923599999999E-2</v>
      </c>
      <c r="L51" s="1">
        <v>0.115483064</v>
      </c>
      <c r="M51" s="1">
        <v>8.6733517299999993E-2</v>
      </c>
      <c r="N51" s="1">
        <v>1.31066949E-2</v>
      </c>
      <c r="O51" s="1">
        <v>8.5086216999999999E-3</v>
      </c>
      <c r="P51" s="1">
        <v>1.9331421800000002E-2</v>
      </c>
      <c r="Q51" s="1">
        <v>6.6046880399999994E-2</v>
      </c>
      <c r="R51" s="1">
        <v>6.4877206E-3</v>
      </c>
      <c r="S51" s="1">
        <v>2.7440054E-3</v>
      </c>
      <c r="T51" s="1">
        <v>6.1114910199999997E-2</v>
      </c>
      <c r="U51" s="1">
        <v>0.1070877179</v>
      </c>
      <c r="V51" s="1">
        <v>5.0767714399999997E-2</v>
      </c>
      <c r="W51" s="1">
        <v>1.3695913E-3</v>
      </c>
      <c r="X51" s="1">
        <v>2.8982947999999999E-3</v>
      </c>
      <c r="Y51" s="1">
        <v>2.9988301200000001E-2</v>
      </c>
      <c r="AA51" s="1">
        <f t="shared" si="2"/>
        <v>0.33596124604932082</v>
      </c>
      <c r="AB51" s="1">
        <f t="shared" si="3"/>
        <v>0.15440611704354648</v>
      </c>
      <c r="AC51" s="1">
        <f t="shared" si="4"/>
        <v>9.0685145704143821E-2</v>
      </c>
      <c r="AD51" s="1">
        <f t="shared" si="5"/>
        <v>0.17542441109074222</v>
      </c>
      <c r="AE51" s="1">
        <f t="shared" si="6"/>
        <v>2.3604709401461806E-2</v>
      </c>
      <c r="AF51" s="1">
        <f t="shared" si="7"/>
        <v>0.16480377256321876</v>
      </c>
      <c r="AG51" s="1">
        <f t="shared" si="8"/>
        <v>0.24928536717239319</v>
      </c>
      <c r="AH51" s="1">
        <f t="shared" si="9"/>
        <v>0.21205606708603367</v>
      </c>
      <c r="AI51" s="1">
        <f t="shared" si="10"/>
        <v>5.6812700677690141E-2</v>
      </c>
      <c r="AJ51" s="1">
        <f t="shared" si="11"/>
        <v>4.0557836995783261E-2</v>
      </c>
      <c r="AK51" s="1">
        <f t="shared" si="12"/>
        <v>7.6282243443183531E-2</v>
      </c>
      <c r="AL51" s="1">
        <f t="shared" si="13"/>
        <v>0.17947516403364325</v>
      </c>
      <c r="AM51" s="1">
        <f t="shared" si="14"/>
        <v>3.2684124474947666E-2</v>
      </c>
      <c r="AN51" s="1">
        <f t="shared" si="15"/>
        <v>1.618506748468412E-2</v>
      </c>
      <c r="AO51" s="1">
        <f t="shared" si="16"/>
        <v>0.17081613814157784</v>
      </c>
      <c r="AP51" s="1">
        <f t="shared" si="17"/>
        <v>0.23924541877257346</v>
      </c>
      <c r="AQ51" s="1">
        <f t="shared" si="18"/>
        <v>0.15131290216449103</v>
      </c>
      <c r="AR51" s="1">
        <f t="shared" si="19"/>
        <v>9.0300481212235405E-3</v>
      </c>
      <c r="AS51" s="1">
        <f t="shared" si="20"/>
        <v>1.6936570310790065E-2</v>
      </c>
      <c r="AT51" s="1">
        <f t="shared" si="21"/>
        <v>0.1051674109187417</v>
      </c>
      <c r="AV51">
        <f t="shared" si="22"/>
        <v>7.6805948766240653E-2</v>
      </c>
      <c r="AW51" s="1">
        <f t="shared" si="23"/>
        <v>0.22797956221090479</v>
      </c>
    </row>
    <row r="52" spans="1:49" x14ac:dyDescent="0.2">
      <c r="A52" s="1" t="s">
        <v>50</v>
      </c>
      <c r="B52" s="1">
        <f t="shared" si="1"/>
        <v>3.2745572786700405</v>
      </c>
      <c r="C52" s="1">
        <v>1.03E-2</v>
      </c>
      <c r="D52" s="1">
        <v>4.0000000000000002E-4</v>
      </c>
      <c r="F52" s="1">
        <v>3.3164208999999999E-3</v>
      </c>
      <c r="G52" s="1">
        <v>1.5310772999999999E-3</v>
      </c>
      <c r="H52" s="1">
        <v>3.0830171E-3</v>
      </c>
      <c r="I52" s="1">
        <v>8.2664719999999998E-4</v>
      </c>
      <c r="J52" s="1">
        <v>5.1890729999999998E-3</v>
      </c>
      <c r="K52" s="1">
        <v>1.1024889000000001E-3</v>
      </c>
      <c r="L52" s="1">
        <v>5.13413E-4</v>
      </c>
      <c r="M52" s="1">
        <v>1.0432830000000001E-3</v>
      </c>
      <c r="N52" s="1">
        <v>2.78451262E-2</v>
      </c>
      <c r="O52" s="1">
        <v>4.1895268000000001E-3</v>
      </c>
      <c r="P52" s="1">
        <v>1.11212494E-2</v>
      </c>
      <c r="Q52" s="1">
        <v>7.1499219999999997E-4</v>
      </c>
      <c r="R52" s="1">
        <v>2.3621779999999999E-3</v>
      </c>
      <c r="S52" s="1">
        <v>0.3801761447</v>
      </c>
      <c r="T52" s="1">
        <v>8.3650770000000003E-4</v>
      </c>
      <c r="U52" s="1">
        <v>3.5876698000000002E-3</v>
      </c>
      <c r="V52" s="1">
        <v>2.3608947999999999E-3</v>
      </c>
      <c r="W52" s="1">
        <v>3.3334698500000003E-2</v>
      </c>
      <c r="X52" s="1">
        <v>0.51078896429999998</v>
      </c>
      <c r="Y52" s="1">
        <v>6.0766272000000003E-3</v>
      </c>
      <c r="AA52" s="1">
        <f t="shared" si="2"/>
        <v>1.8933012864029996E-2</v>
      </c>
      <c r="AB52" s="1">
        <f t="shared" si="3"/>
        <v>9.9241118463207351E-3</v>
      </c>
      <c r="AC52" s="1">
        <f t="shared" si="4"/>
        <v>1.7825531886654856E-2</v>
      </c>
      <c r="AD52" s="1">
        <f t="shared" si="5"/>
        <v>5.8676514027600889E-3</v>
      </c>
      <c r="AE52" s="1">
        <f t="shared" si="6"/>
        <v>2.7300751959766265E-2</v>
      </c>
      <c r="AF52" s="1">
        <f t="shared" si="7"/>
        <v>7.508153390086379E-3</v>
      </c>
      <c r="AG52" s="1">
        <f t="shared" si="8"/>
        <v>3.8888108133974583E-3</v>
      </c>
      <c r="AH52" s="1">
        <f t="shared" si="9"/>
        <v>7.1625371711119675E-3</v>
      </c>
      <c r="AI52" s="1">
        <f t="shared" si="10"/>
        <v>9.9716107080502353E-2</v>
      </c>
      <c r="AJ52" s="1">
        <f t="shared" si="11"/>
        <v>2.2938360921219227E-2</v>
      </c>
      <c r="AK52" s="1">
        <f t="shared" si="12"/>
        <v>5.003336268347134E-2</v>
      </c>
      <c r="AL52" s="1">
        <f t="shared" si="13"/>
        <v>5.1788593336971759E-3</v>
      </c>
      <c r="AM52" s="1">
        <f t="shared" si="14"/>
        <v>1.4286856958751891E-2</v>
      </c>
      <c r="AN52" s="1">
        <f t="shared" si="15"/>
        <v>0.36767617925884405</v>
      </c>
      <c r="AO52" s="1">
        <f t="shared" si="16"/>
        <v>5.9277234617516814E-3</v>
      </c>
      <c r="AP52" s="1">
        <f t="shared" si="17"/>
        <v>2.0199486387073692E-2</v>
      </c>
      <c r="AQ52" s="1">
        <f t="shared" si="18"/>
        <v>1.4280378796864805E-2</v>
      </c>
      <c r="AR52" s="1">
        <f t="shared" si="19"/>
        <v>0.11337652406207589</v>
      </c>
      <c r="AS52" s="1">
        <f t="shared" si="20"/>
        <v>0.34314739273361289</v>
      </c>
      <c r="AT52" s="1">
        <f t="shared" si="21"/>
        <v>3.1010884851817095E-2</v>
      </c>
      <c r="AV52">
        <f t="shared" si="22"/>
        <v>3.3727939970301421E-2</v>
      </c>
      <c r="AW52" s="1">
        <f t="shared" si="23"/>
        <v>1.3098229114680163E-3</v>
      </c>
    </row>
    <row r="53" spans="1:49" x14ac:dyDescent="0.2">
      <c r="A53" s="1" t="s">
        <v>51</v>
      </c>
      <c r="B53" s="1">
        <f t="shared" si="1"/>
        <v>13.672619828442167</v>
      </c>
      <c r="C53" s="1">
        <v>6.4799999999999996E-2</v>
      </c>
      <c r="D53" s="1">
        <v>6.6E-3</v>
      </c>
      <c r="F53" s="1">
        <v>0.19950140120000001</v>
      </c>
      <c r="G53" s="1">
        <v>2.3607867500000001E-2</v>
      </c>
      <c r="H53" s="1">
        <v>3.9225454299999997E-2</v>
      </c>
      <c r="I53" s="1">
        <v>9.4955104000000005E-3</v>
      </c>
      <c r="J53" s="1">
        <v>5.8459045100000002E-2</v>
      </c>
      <c r="K53" s="1">
        <v>2.54265363E-2</v>
      </c>
      <c r="L53" s="1">
        <v>1.25535371E-2</v>
      </c>
      <c r="M53" s="1">
        <v>9.3978733800000006E-2</v>
      </c>
      <c r="N53" s="1">
        <v>3.4185720099999997E-2</v>
      </c>
      <c r="O53" s="1">
        <v>1.40209879E-2</v>
      </c>
      <c r="P53" s="1">
        <v>4.4938757099999997E-2</v>
      </c>
      <c r="Q53" s="1">
        <v>1.1872330400000001E-2</v>
      </c>
      <c r="R53" s="1">
        <v>2.4699063300000001E-2</v>
      </c>
      <c r="S53" s="1">
        <v>6.3443394400000006E-2</v>
      </c>
      <c r="T53" s="1">
        <v>1.4538532E-2</v>
      </c>
      <c r="U53" s="1">
        <v>0.16639206400000001</v>
      </c>
      <c r="V53" s="1">
        <v>5.3315920699999998E-2</v>
      </c>
      <c r="W53" s="1">
        <v>1.29802666E-2</v>
      </c>
      <c r="X53" s="1">
        <v>6.0634616299999999E-2</v>
      </c>
      <c r="Y53" s="1">
        <v>3.6730261399999999E-2</v>
      </c>
      <c r="AA53" s="1">
        <f t="shared" si="2"/>
        <v>0.32158309545598596</v>
      </c>
      <c r="AB53" s="1">
        <f t="shared" si="3"/>
        <v>8.8439209024940804E-2</v>
      </c>
      <c r="AC53" s="1">
        <f t="shared" si="4"/>
        <v>0.12702886437584682</v>
      </c>
      <c r="AD53" s="1">
        <f t="shared" si="5"/>
        <v>4.4219985944091093E-2</v>
      </c>
      <c r="AE53" s="1">
        <f t="shared" si="6"/>
        <v>0.16599029941540822</v>
      </c>
      <c r="AF53" s="1">
        <f t="shared" si="7"/>
        <v>9.3365272900935076E-2</v>
      </c>
      <c r="AG53" s="1">
        <f t="shared" si="8"/>
        <v>5.4956282346053154E-2</v>
      </c>
      <c r="AH53" s="1">
        <f t="shared" si="9"/>
        <v>0.22223026739535209</v>
      </c>
      <c r="AI53" s="1">
        <f t="shared" si="10"/>
        <v>0.11540918820677432</v>
      </c>
      <c r="AJ53" s="1">
        <f t="shared" si="11"/>
        <v>5.9830358672828092E-2</v>
      </c>
      <c r="AK53" s="1">
        <f t="shared" si="12"/>
        <v>0.13942045680566842</v>
      </c>
      <c r="AL53" s="1">
        <f t="shared" si="13"/>
        <v>5.2636508266625116E-2</v>
      </c>
      <c r="AM53" s="1">
        <f t="shared" si="14"/>
        <v>9.1410985273567669E-2</v>
      </c>
      <c r="AN53" s="1">
        <f t="shared" si="15"/>
        <v>0.17495196102570526</v>
      </c>
      <c r="AO53" s="1">
        <f t="shared" si="16"/>
        <v>6.1511842307426422E-2</v>
      </c>
      <c r="AP53" s="1">
        <f t="shared" si="17"/>
        <v>0.29840893259884999</v>
      </c>
      <c r="AQ53" s="1">
        <f t="shared" si="18"/>
        <v>0.15629670345069507</v>
      </c>
      <c r="AR53" s="1">
        <f t="shared" si="19"/>
        <v>5.6390497068616867E-2</v>
      </c>
      <c r="AS53" s="1">
        <f t="shared" si="20"/>
        <v>0.16995211862672835</v>
      </c>
      <c r="AT53" s="1">
        <f t="shared" si="21"/>
        <v>0.12136245123226491</v>
      </c>
      <c r="AV53">
        <f t="shared" si="22"/>
        <v>0.88598576488305236</v>
      </c>
      <c r="AW53" s="1">
        <f t="shared" si="23"/>
        <v>9.02392908677183E-2</v>
      </c>
    </row>
    <row r="54" spans="1:49" x14ac:dyDescent="0.2">
      <c r="A54" s="1" t="s">
        <v>52</v>
      </c>
      <c r="B54" s="1">
        <f t="shared" si="1"/>
        <v>11.245899958642585</v>
      </c>
      <c r="C54" s="1">
        <v>2E-3</v>
      </c>
      <c r="D54" s="1">
        <v>9.4999999999999998E-3</v>
      </c>
      <c r="F54" s="1">
        <v>3.1944899399999997E-2</v>
      </c>
      <c r="G54" s="1">
        <v>0.1011667268</v>
      </c>
      <c r="H54" s="1">
        <v>0.208470922</v>
      </c>
      <c r="I54" s="1">
        <v>3.7807464899999997E-2</v>
      </c>
      <c r="J54" s="1">
        <v>6.6040348000000002E-3</v>
      </c>
      <c r="K54" s="1">
        <v>7.6637293499999995E-2</v>
      </c>
      <c r="L54" s="1">
        <v>2.7948819E-2</v>
      </c>
      <c r="M54" s="1">
        <v>3.6554112999999999E-2</v>
      </c>
      <c r="N54" s="1">
        <v>0.2088643258</v>
      </c>
      <c r="O54" s="1">
        <v>4.7542347000000002E-3</v>
      </c>
      <c r="P54" s="1">
        <v>1.5654573099999999E-2</v>
      </c>
      <c r="Q54" s="1">
        <v>8.6866478299999994E-2</v>
      </c>
      <c r="R54" s="1">
        <v>4.3253316999999998E-3</v>
      </c>
      <c r="S54" s="1">
        <v>1.08915768E-2</v>
      </c>
      <c r="T54" s="1">
        <v>6.0899574999999997E-3</v>
      </c>
      <c r="U54" s="1">
        <v>5.7765693899999998E-2</v>
      </c>
      <c r="V54" s="1">
        <v>3.0205116000000001E-2</v>
      </c>
      <c r="W54" s="1">
        <v>2.6001882999999999E-3</v>
      </c>
      <c r="X54" s="1">
        <v>3.87897304E-2</v>
      </c>
      <c r="Y54" s="1">
        <v>6.0585201999999996E-3</v>
      </c>
      <c r="AA54" s="1">
        <f>-F54*LN(F54)</f>
        <v>0.11001001583905688</v>
      </c>
      <c r="AB54" s="1">
        <f t="shared" si="3"/>
        <v>0.23177149029634952</v>
      </c>
      <c r="AC54" s="1">
        <f t="shared" si="4"/>
        <v>0.3268731725811686</v>
      </c>
      <c r="AD54" s="1">
        <f t="shared" si="5"/>
        <v>0.12382885070739005</v>
      </c>
      <c r="AE54" s="1">
        <f t="shared" si="6"/>
        <v>3.3152746586995498E-2</v>
      </c>
      <c r="AF54" s="1">
        <f t="shared" si="7"/>
        <v>0.19685602861577176</v>
      </c>
      <c r="AG54" s="1">
        <f t="shared" si="8"/>
        <v>9.9983555457476656E-2</v>
      </c>
      <c r="AH54" s="1">
        <f t="shared" si="9"/>
        <v>0.12095615508167383</v>
      </c>
      <c r="AI54" s="1">
        <f t="shared" si="10"/>
        <v>0.32709623755453132</v>
      </c>
      <c r="AJ54" s="1">
        <f t="shared" si="11"/>
        <v>2.5429068048619653E-2</v>
      </c>
      <c r="AK54" s="1">
        <f t="shared" si="12"/>
        <v>6.5075938174263173E-2</v>
      </c>
      <c r="AL54" s="1">
        <f t="shared" si="13"/>
        <v>0.21224808255202843</v>
      </c>
      <c r="AM54" s="1">
        <f t="shared" si="14"/>
        <v>2.3543932918637381E-2</v>
      </c>
      <c r="AN54" s="1">
        <f t="shared" si="15"/>
        <v>4.9227373705263568E-2</v>
      </c>
      <c r="AO54" s="1">
        <f t="shared" si="16"/>
        <v>3.1065568534111236E-2</v>
      </c>
      <c r="AP54" s="1">
        <f t="shared" si="17"/>
        <v>0.16471080112733677</v>
      </c>
      <c r="AQ54" s="1">
        <f t="shared" si="18"/>
        <v>0.10571017243237089</v>
      </c>
      <c r="AR54" s="1">
        <f t="shared" si="19"/>
        <v>1.5476766468977686E-2</v>
      </c>
      <c r="AS54" s="1">
        <f t="shared" si="20"/>
        <v>0.12605109812504373</v>
      </c>
      <c r="AT54" s="1">
        <f t="shared" si="21"/>
        <v>3.0936559295347922E-2</v>
      </c>
      <c r="AV54">
        <f t="shared" si="22"/>
        <v>2.2491799917285171E-2</v>
      </c>
      <c r="AW54" s="1">
        <f t="shared" si="23"/>
        <v>0.10683604960710456</v>
      </c>
    </row>
    <row r="55" spans="1:49" x14ac:dyDescent="0.2">
      <c r="A55" s="1" t="s">
        <v>53</v>
      </c>
      <c r="B55" s="1">
        <f t="shared" si="1"/>
        <v>11.27467860008743</v>
      </c>
      <c r="C55" s="1">
        <v>2.5700000000000001E-2</v>
      </c>
      <c r="D55" s="1">
        <v>1.5E-3</v>
      </c>
      <c r="F55" s="1">
        <v>7.7679951499999997E-2</v>
      </c>
      <c r="G55" s="1">
        <v>1.42518583E-2</v>
      </c>
      <c r="H55" s="1">
        <v>4.03216692E-2</v>
      </c>
      <c r="I55" s="1">
        <v>8.0651725000000004E-3</v>
      </c>
      <c r="J55" s="1">
        <v>1.40092962E-2</v>
      </c>
      <c r="K55" s="1">
        <v>1.7999551700000001E-2</v>
      </c>
      <c r="L55" s="1">
        <v>1.1262242699999999E-2</v>
      </c>
      <c r="M55" s="1">
        <v>1.36868237E-2</v>
      </c>
      <c r="N55" s="1">
        <v>1.3372989700000001E-2</v>
      </c>
      <c r="O55" s="1">
        <v>0.123963538</v>
      </c>
      <c r="P55" s="1">
        <v>7.2467099300000004E-2</v>
      </c>
      <c r="Q55" s="1">
        <v>1.29144967E-2</v>
      </c>
      <c r="R55" s="1">
        <v>4.2074544200000001E-2</v>
      </c>
      <c r="S55" s="1">
        <v>1.7358490800000001E-2</v>
      </c>
      <c r="T55" s="1">
        <v>1.17084432E-2</v>
      </c>
      <c r="U55" s="1">
        <v>9.2272357099999994E-2</v>
      </c>
      <c r="V55" s="1">
        <v>0.23168994449999999</v>
      </c>
      <c r="W55" s="1">
        <v>2.8153633000000001E-3</v>
      </c>
      <c r="X55" s="1">
        <v>1.4172654200000001E-2</v>
      </c>
      <c r="Y55" s="1">
        <v>0.1679135132</v>
      </c>
      <c r="AA55" s="1">
        <f>-F55*LN(F55)</f>
        <v>0.19848455567917586</v>
      </c>
      <c r="AB55" s="1">
        <f t="shared" si="3"/>
        <v>6.0582768013924322E-2</v>
      </c>
      <c r="AC55" s="1">
        <f t="shared" si="4"/>
        <v>0.12946748707093816</v>
      </c>
      <c r="AD55" s="1">
        <f t="shared" si="5"/>
        <v>3.8875745927496659E-2</v>
      </c>
      <c r="AE55" s="1">
        <f t="shared" si="6"/>
        <v>5.9792154675291316E-2</v>
      </c>
      <c r="AF55" s="1">
        <f t="shared" si="7"/>
        <v>7.2311550680932382E-2</v>
      </c>
      <c r="AG55" s="1">
        <f t="shared" si="8"/>
        <v>5.0525793816814275E-2</v>
      </c>
      <c r="AH55" s="1">
        <f t="shared" si="9"/>
        <v>5.873456331071622E-2</v>
      </c>
      <c r="AI55" s="1">
        <f t="shared" si="10"/>
        <v>5.7698008790378806E-2</v>
      </c>
      <c r="AJ55" s="1">
        <f t="shared" si="11"/>
        <v>0.2588070836309016</v>
      </c>
      <c r="AK55" s="1">
        <f t="shared" si="12"/>
        <v>0.1901987882372542</v>
      </c>
      <c r="AL55" s="1">
        <f t="shared" si="13"/>
        <v>5.6170374238548905E-2</v>
      </c>
      <c r="AM55" s="1">
        <f t="shared" si="14"/>
        <v>0.13330529893512885</v>
      </c>
      <c r="AN55" s="1">
        <f t="shared" si="15"/>
        <v>7.0365654312404352E-2</v>
      </c>
      <c r="AO55" s="1">
        <f t="shared" si="16"/>
        <v>5.2072657828102775E-2</v>
      </c>
      <c r="AP55" s="1">
        <f t="shared" si="17"/>
        <v>0.21988601170329103</v>
      </c>
      <c r="AQ55" s="1">
        <f t="shared" si="18"/>
        <v>0.33881300608091558</v>
      </c>
      <c r="AR55" s="1">
        <f t="shared" si="19"/>
        <v>1.653368260621494E-2</v>
      </c>
      <c r="AS55" s="1">
        <f t="shared" si="20"/>
        <v>6.032506544628153E-2</v>
      </c>
      <c r="AT55" s="1">
        <f t="shared" si="21"/>
        <v>0.29960912846225668</v>
      </c>
      <c r="AV55">
        <f t="shared" si="22"/>
        <v>0.28975924002224696</v>
      </c>
      <c r="AW55" s="1">
        <f t="shared" si="23"/>
        <v>1.6912017900131145E-2</v>
      </c>
    </row>
    <row r="56" spans="1:49" x14ac:dyDescent="0.2">
      <c r="A56" s="1" t="s">
        <v>54</v>
      </c>
      <c r="B56" s="1">
        <f t="shared" si="1"/>
        <v>13.926510687720922</v>
      </c>
      <c r="C56" s="1">
        <v>3.8E-3</v>
      </c>
      <c r="D56" s="1">
        <v>6.1499999999999999E-2</v>
      </c>
      <c r="F56" s="1">
        <v>0.1183662657</v>
      </c>
      <c r="G56" s="1">
        <v>8.0519260600000003E-2</v>
      </c>
      <c r="H56" s="1">
        <v>2.5952493199999999E-2</v>
      </c>
      <c r="I56" s="1">
        <v>4.9559543900000003E-2</v>
      </c>
      <c r="J56" s="1">
        <v>3.5624835000000001E-3</v>
      </c>
      <c r="K56" s="1">
        <v>0.1204924917</v>
      </c>
      <c r="L56" s="1">
        <v>0.15375892099999999</v>
      </c>
      <c r="M56" s="1">
        <v>1.94993426E-2</v>
      </c>
      <c r="N56" s="1">
        <v>2.29373171E-2</v>
      </c>
      <c r="O56" s="1">
        <v>3.0266121100000001E-2</v>
      </c>
      <c r="P56" s="1">
        <v>5.7125062900000002E-2</v>
      </c>
      <c r="Q56" s="1">
        <v>9.8230411200000006E-2</v>
      </c>
      <c r="R56" s="1">
        <v>1.7172747200000001E-2</v>
      </c>
      <c r="S56" s="1">
        <v>6.8665705000000004E-3</v>
      </c>
      <c r="T56" s="1">
        <v>1.7515302999999999E-2</v>
      </c>
      <c r="U56" s="1">
        <v>4.8658840000000002E-2</v>
      </c>
      <c r="V56" s="1">
        <v>6.3579621000000003E-2</v>
      </c>
      <c r="W56" s="1">
        <v>2.3008307E-3</v>
      </c>
      <c r="X56" s="1">
        <v>8.3027430999999992E-3</v>
      </c>
      <c r="Y56" s="1">
        <v>5.5333630000000002E-2</v>
      </c>
      <c r="AA56" s="1">
        <f t="shared" si="2"/>
        <v>0.25259023936479985</v>
      </c>
      <c r="AB56" s="1">
        <f t="shared" si="3"/>
        <v>0.20284886075290623</v>
      </c>
      <c r="AC56" s="1">
        <f t="shared" si="4"/>
        <v>9.4765207028796344E-2</v>
      </c>
      <c r="AD56" s="1">
        <f t="shared" si="5"/>
        <v>0.14890563548624924</v>
      </c>
      <c r="AE56" s="1">
        <f t="shared" si="6"/>
        <v>2.0082778847324189E-2</v>
      </c>
      <c r="AF56" s="1">
        <f t="shared" si="7"/>
        <v>0.25498233560015154</v>
      </c>
      <c r="AG56" s="1">
        <f t="shared" si="8"/>
        <v>0.28789349115621732</v>
      </c>
      <c r="AH56" s="1">
        <f t="shared" si="9"/>
        <v>7.6776214842610241E-2</v>
      </c>
      <c r="AI56" s="1">
        <f t="shared" si="10"/>
        <v>8.6588145593311017E-2</v>
      </c>
      <c r="AJ56" s="1">
        <f t="shared" si="11"/>
        <v>0.105862607998536</v>
      </c>
      <c r="AK56" s="1">
        <f t="shared" si="12"/>
        <v>0.16352119682754387</v>
      </c>
      <c r="AL56" s="1">
        <f t="shared" si="13"/>
        <v>0.22793771890309539</v>
      </c>
      <c r="AM56" s="1">
        <f t="shared" si="14"/>
        <v>6.9797456668219598E-2</v>
      </c>
      <c r="AN56" s="1">
        <f t="shared" si="15"/>
        <v>3.4203009063206315E-2</v>
      </c>
      <c r="AO56" s="1">
        <f t="shared" si="16"/>
        <v>7.0843801395915729E-2</v>
      </c>
      <c r="AP56" s="1">
        <f t="shared" si="17"/>
        <v>0.14709186726411921</v>
      </c>
      <c r="AQ56" s="1">
        <f t="shared" si="18"/>
        <v>0.17519124772902075</v>
      </c>
      <c r="AR56" s="1">
        <f t="shared" si="19"/>
        <v>1.3976361683614477E-2</v>
      </c>
      <c r="AS56" s="1">
        <f t="shared" si="20"/>
        <v>3.9779848052454589E-2</v>
      </c>
      <c r="AT56" s="1">
        <f t="shared" si="21"/>
        <v>0.1601562431194575</v>
      </c>
      <c r="AV56">
        <f t="shared" si="22"/>
        <v>5.2920740613339505E-2</v>
      </c>
      <c r="AW56" s="1">
        <f t="shared" si="23"/>
        <v>0.85648040729483677</v>
      </c>
    </row>
    <row r="57" spans="1:49" x14ac:dyDescent="0.2">
      <c r="A57" s="1" t="s">
        <v>55</v>
      </c>
      <c r="B57" s="1">
        <f t="shared" si="1"/>
        <v>6.9841891752913581</v>
      </c>
      <c r="C57" s="1">
        <v>2.9999999999999997E-4</v>
      </c>
      <c r="D57" s="1">
        <v>1.9699999999999999E-2</v>
      </c>
      <c r="F57" s="1">
        <v>5.2855989899999997E-2</v>
      </c>
      <c r="G57" s="1">
        <v>1.9356904300000002E-2</v>
      </c>
      <c r="H57" s="1">
        <v>2.6474377399999999E-2</v>
      </c>
      <c r="I57" s="1">
        <v>0.20927615150000001</v>
      </c>
      <c r="J57" s="1">
        <v>8.6258829999999996E-4</v>
      </c>
      <c r="K57" s="1">
        <v>0.1212409715</v>
      </c>
      <c r="L57" s="1">
        <v>0.40241897809999999</v>
      </c>
      <c r="M57" s="1">
        <v>1.5583845799999999E-2</v>
      </c>
      <c r="N57" s="1">
        <v>1.24148798E-2</v>
      </c>
      <c r="O57" s="1">
        <v>5.4864832000000004E-3</v>
      </c>
      <c r="P57" s="1">
        <v>9.0256472000000004E-3</v>
      </c>
      <c r="Q57" s="1">
        <v>4.9701703100000001E-2</v>
      </c>
      <c r="R57" s="1">
        <v>4.2357113999999998E-3</v>
      </c>
      <c r="S57" s="1">
        <v>1.2650714999999999E-3</v>
      </c>
      <c r="T57" s="1">
        <v>6.3185636000000003E-3</v>
      </c>
      <c r="U57" s="1">
        <v>1.9726290099999998E-2</v>
      </c>
      <c r="V57" s="1">
        <v>2.3546373499999999E-2</v>
      </c>
      <c r="W57" s="1">
        <v>8.3816100000000003E-4</v>
      </c>
      <c r="X57" s="1">
        <v>3.3948741E-3</v>
      </c>
      <c r="Y57" s="1">
        <v>1.59764347E-2</v>
      </c>
      <c r="AA57" s="1">
        <f t="shared" si="2"/>
        <v>0.15540634824725882</v>
      </c>
      <c r="AB57" s="1">
        <f t="shared" si="3"/>
        <v>7.635729869732881E-2</v>
      </c>
      <c r="AC57" s="1">
        <f t="shared" si="4"/>
        <v>9.6143763995838891E-2</v>
      </c>
      <c r="AD57" s="1">
        <f t="shared" si="5"/>
        <v>0.32732895415230645</v>
      </c>
      <c r="AE57" s="1">
        <f t="shared" si="6"/>
        <v>6.086054751932018E-3</v>
      </c>
      <c r="AF57" s="1">
        <f t="shared" si="7"/>
        <v>0.25581544476113938</v>
      </c>
      <c r="AG57" s="1">
        <f t="shared" si="8"/>
        <v>0.36630650224438083</v>
      </c>
      <c r="AH57" s="1">
        <f t="shared" si="9"/>
        <v>6.4852492626278291E-2</v>
      </c>
      <c r="AI57" s="1">
        <f t="shared" si="10"/>
        <v>5.448716367183816E-2</v>
      </c>
      <c r="AJ57" s="1">
        <f t="shared" si="11"/>
        <v>2.85597116964816E-2</v>
      </c>
      <c r="AK57" s="1">
        <f t="shared" si="12"/>
        <v>4.2489904529217026E-2</v>
      </c>
      <c r="AL57" s="1">
        <f t="shared" si="13"/>
        <v>0.14919040134204767</v>
      </c>
      <c r="AM57" s="1">
        <f t="shared" si="14"/>
        <v>2.3144791106427153E-2</v>
      </c>
      <c r="AN57" s="1">
        <f t="shared" si="15"/>
        <v>8.441349788180454E-3</v>
      </c>
      <c r="AO57" s="1">
        <f t="shared" si="16"/>
        <v>3.1998870222947805E-2</v>
      </c>
      <c r="AP57" s="1">
        <f t="shared" si="17"/>
        <v>7.7441529052285685E-2</v>
      </c>
      <c r="AQ57" s="1">
        <f t="shared" si="18"/>
        <v>8.8270255564168426E-2</v>
      </c>
      <c r="AR57" s="1">
        <f t="shared" si="19"/>
        <v>5.9377842671907311E-3</v>
      </c>
      <c r="AS57" s="1">
        <f t="shared" si="20"/>
        <v>1.9301518002832592E-2</v>
      </c>
      <c r="AT57" s="1">
        <f t="shared" si="21"/>
        <v>6.6088766405036914E-2</v>
      </c>
      <c r="AV57">
        <f t="shared" si="22"/>
        <v>2.0952567525874071E-3</v>
      </c>
      <c r="AW57" s="1">
        <f t="shared" si="23"/>
        <v>0.13758852675323974</v>
      </c>
    </row>
    <row r="58" spans="1:49" x14ac:dyDescent="0.2">
      <c r="A58" s="1" t="s">
        <v>56</v>
      </c>
      <c r="B58" s="1">
        <f t="shared" si="1"/>
        <v>8.4896194264042908</v>
      </c>
      <c r="C58" s="1">
        <v>1.8E-3</v>
      </c>
      <c r="D58" s="1">
        <v>6.4000000000000003E-3</v>
      </c>
      <c r="F58" s="1">
        <v>3.44366215E-2</v>
      </c>
      <c r="G58" s="1">
        <v>4.2622182000000002E-2</v>
      </c>
      <c r="H58" s="1">
        <v>0.1636716191</v>
      </c>
      <c r="I58" s="1">
        <v>0.1139007491</v>
      </c>
      <c r="J58" s="1">
        <v>2.0985982000000002E-3</v>
      </c>
      <c r="K58" s="1">
        <v>6.0541398699999999E-2</v>
      </c>
      <c r="L58" s="1">
        <v>5.4178021999999999E-2</v>
      </c>
      <c r="M58" s="1">
        <v>0.33616396710000002</v>
      </c>
      <c r="N58" s="1">
        <v>4.6177673699999998E-2</v>
      </c>
      <c r="O58" s="1">
        <v>3.463416E-4</v>
      </c>
      <c r="P58" s="1">
        <v>4.8355678000000001E-3</v>
      </c>
      <c r="Q58" s="1">
        <v>6.6755296699999994E-2</v>
      </c>
      <c r="R58" s="1">
        <v>1.9704509000000002E-3</v>
      </c>
      <c r="S58" s="1">
        <v>3.1557618999999999E-3</v>
      </c>
      <c r="T58" s="1">
        <v>4.0369775000000004E-3</v>
      </c>
      <c r="U58" s="1">
        <v>4.8117333200000001E-2</v>
      </c>
      <c r="V58" s="1">
        <v>8.9148084999999995E-3</v>
      </c>
      <c r="W58" s="1">
        <v>6.5101009999999997E-4</v>
      </c>
      <c r="X58" s="1">
        <v>5.4145649000000001E-3</v>
      </c>
      <c r="Y58" s="1">
        <v>2.0110555E-3</v>
      </c>
      <c r="AA58" s="1">
        <f t="shared" si="2"/>
        <v>0.11600439821749572</v>
      </c>
      <c r="AB58" s="1">
        <f t="shared" si="3"/>
        <v>0.13448920011753401</v>
      </c>
      <c r="AC58" s="1">
        <f t="shared" si="4"/>
        <v>0.29622814733996711</v>
      </c>
      <c r="AD58" s="1">
        <f t="shared" si="5"/>
        <v>0.24744115739960523</v>
      </c>
      <c r="AE58" s="1">
        <f t="shared" si="6"/>
        <v>1.2940975750378983E-2</v>
      </c>
      <c r="AF58" s="1">
        <f t="shared" si="7"/>
        <v>0.16978398591944552</v>
      </c>
      <c r="AG58" s="1">
        <f t="shared" si="8"/>
        <v>0.15795493692194298</v>
      </c>
      <c r="AH58" s="1">
        <f t="shared" si="9"/>
        <v>0.36647124664244252</v>
      </c>
      <c r="AI58" s="1">
        <f t="shared" si="10"/>
        <v>0.14200829976200652</v>
      </c>
      <c r="AJ58" s="1">
        <f t="shared" si="11"/>
        <v>2.7596793032341974E-3</v>
      </c>
      <c r="AK58" s="1">
        <f t="shared" si="12"/>
        <v>2.5782071120425531E-2</v>
      </c>
      <c r="AL58" s="1">
        <f t="shared" si="13"/>
        <v>0.18068800573120897</v>
      </c>
      <c r="AM58" s="1">
        <f t="shared" si="14"/>
        <v>1.2274909850310588E-2</v>
      </c>
      <c r="AN58" s="1">
        <f t="shared" si="15"/>
        <v>1.8172534812754031E-2</v>
      </c>
      <c r="AO58" s="1">
        <f t="shared" si="16"/>
        <v>2.2252865599853417E-2</v>
      </c>
      <c r="AP58" s="1">
        <f t="shared" si="17"/>
        <v>0.14599341700643662</v>
      </c>
      <c r="AQ58" s="1">
        <f t="shared" si="18"/>
        <v>4.207826616075952E-2</v>
      </c>
      <c r="AR58" s="1">
        <f t="shared" si="19"/>
        <v>4.7764515997878645E-3</v>
      </c>
      <c r="AS58" s="1">
        <f t="shared" si="20"/>
        <v>2.8256788165353125E-2</v>
      </c>
      <c r="AT58" s="1">
        <f t="shared" si="21"/>
        <v>1.2486835796803342E-2</v>
      </c>
      <c r="AV58">
        <f t="shared" si="22"/>
        <v>1.5281314967527724E-2</v>
      </c>
      <c r="AW58" s="1">
        <f t="shared" si="23"/>
        <v>5.4333564328987463E-2</v>
      </c>
    </row>
    <row r="59" spans="1:49" x14ac:dyDescent="0.2">
      <c r="A59" s="1" t="s">
        <v>57</v>
      </c>
      <c r="B59" s="1">
        <f t="shared" si="1"/>
        <v>10.570272887828997</v>
      </c>
      <c r="C59" s="1">
        <v>3.0000000000000001E-3</v>
      </c>
      <c r="D59" s="1">
        <v>4.1799999999999997E-2</v>
      </c>
      <c r="F59" s="1">
        <v>0.1153088951</v>
      </c>
      <c r="G59" s="1">
        <v>1.51278638E-2</v>
      </c>
      <c r="H59" s="1">
        <v>4.5847660300000002E-2</v>
      </c>
      <c r="I59" s="1">
        <v>0.17555166759999999</v>
      </c>
      <c r="J59" s="1">
        <v>1.4962362E-3</v>
      </c>
      <c r="K59" s="1">
        <v>3.6673122199999998E-2</v>
      </c>
      <c r="L59" s="1">
        <v>0.1749410045</v>
      </c>
      <c r="M59" s="1">
        <v>3.9418131100000003E-2</v>
      </c>
      <c r="N59" s="1">
        <v>1.3240152999999999E-2</v>
      </c>
      <c r="O59" s="1">
        <v>5.6912973999999998E-3</v>
      </c>
      <c r="P59" s="1">
        <v>1.01409559E-2</v>
      </c>
      <c r="Q59" s="1">
        <v>4.3311838700000001E-2</v>
      </c>
      <c r="R59" s="1">
        <v>3.0332063999999998E-3</v>
      </c>
      <c r="S59" s="1">
        <v>1.5700232000000001E-3</v>
      </c>
      <c r="T59" s="1">
        <v>0.16658025630000001</v>
      </c>
      <c r="U59" s="1">
        <v>8.7153603299999993E-2</v>
      </c>
      <c r="V59" s="1">
        <v>4.68260603E-2</v>
      </c>
      <c r="W59" s="1">
        <v>7.5157019999999998E-4</v>
      </c>
      <c r="X59" s="1">
        <v>3.1432715000000002E-3</v>
      </c>
      <c r="Y59" s="1">
        <v>1.4193183099999999E-2</v>
      </c>
      <c r="AA59" s="1">
        <f t="shared" si="2"/>
        <v>0.24908343821253584</v>
      </c>
      <c r="AB59" s="1">
        <f t="shared" si="3"/>
        <v>6.3404159188550246E-2</v>
      </c>
      <c r="AC59" s="1">
        <f t="shared" si="4"/>
        <v>0.14132225447645091</v>
      </c>
      <c r="AD59" s="1">
        <f t="shared" si="5"/>
        <v>0.30542863185623176</v>
      </c>
      <c r="AE59" s="1">
        <f t="shared" si="6"/>
        <v>9.7327210105478471E-3</v>
      </c>
      <c r="AF59" s="1">
        <f t="shared" si="7"/>
        <v>0.12123074923156769</v>
      </c>
      <c r="AG59" s="1">
        <f t="shared" si="8"/>
        <v>0.30497578659430757</v>
      </c>
      <c r="AH59" s="1">
        <f t="shared" si="9"/>
        <v>0.12745968534472291</v>
      </c>
      <c r="AI59" s="1">
        <f t="shared" si="10"/>
        <v>5.725705717454959E-2</v>
      </c>
      <c r="AJ59" s="1">
        <f t="shared" si="11"/>
        <v>2.9417274996623312E-2</v>
      </c>
      <c r="AK59" s="1">
        <f t="shared" si="12"/>
        <v>4.6558883074844376E-2</v>
      </c>
      <c r="AL59" s="1">
        <f t="shared" si="13"/>
        <v>0.13597012297961369</v>
      </c>
      <c r="AM59" s="1">
        <f t="shared" si="14"/>
        <v>1.7586940193573004E-2</v>
      </c>
      <c r="AN59" s="1">
        <f t="shared" si="15"/>
        <v>1.0137113660403105E-2</v>
      </c>
      <c r="AO59" s="1">
        <f t="shared" si="16"/>
        <v>0.29855813957450139</v>
      </c>
      <c r="AP59" s="1">
        <f t="shared" si="17"/>
        <v>0.21266203991259996</v>
      </c>
      <c r="AQ59" s="1">
        <f t="shared" si="18"/>
        <v>0.14334933890998852</v>
      </c>
      <c r="AR59" s="1">
        <f t="shared" si="19"/>
        <v>5.4063044467651733E-3</v>
      </c>
      <c r="AS59" s="1">
        <f t="shared" si="20"/>
        <v>1.8113074177097878E-2</v>
      </c>
      <c r="AT59" s="1">
        <f t="shared" si="21"/>
        <v>6.0391901735777201E-2</v>
      </c>
      <c r="AV59">
        <f t="shared" si="22"/>
        <v>3.1710818663486989E-2</v>
      </c>
      <c r="AW59" s="1">
        <f t="shared" si="23"/>
        <v>0.44183740671125205</v>
      </c>
    </row>
    <row r="60" spans="1:49" x14ac:dyDescent="0.2">
      <c r="A60" s="1" t="s">
        <v>58</v>
      </c>
      <c r="B60" s="1">
        <f t="shared" si="1"/>
        <v>4.9840305121957433</v>
      </c>
      <c r="C60" s="1">
        <v>1.4200000000000001E-2</v>
      </c>
      <c r="D60" s="1">
        <v>1.6000000000000001E-3</v>
      </c>
      <c r="F60" s="1">
        <v>0.38651493479999999</v>
      </c>
      <c r="G60" s="1">
        <v>3.7579333999999999E-3</v>
      </c>
      <c r="H60" s="1">
        <v>3.0420497E-3</v>
      </c>
      <c r="I60" s="1">
        <v>2.2366809999999999E-3</v>
      </c>
      <c r="J60" s="1">
        <v>2.1892835699999998E-2</v>
      </c>
      <c r="K60" s="1">
        <v>2.1464742999999999E-3</v>
      </c>
      <c r="L60" s="1">
        <v>3.1387843E-3</v>
      </c>
      <c r="M60" s="1">
        <v>0.3694353983</v>
      </c>
      <c r="N60" s="1">
        <v>1.4672902000000001E-3</v>
      </c>
      <c r="O60" s="1">
        <v>8.5376076000000002E-3</v>
      </c>
      <c r="P60" s="1">
        <v>1.27257242E-2</v>
      </c>
      <c r="Q60" s="1">
        <v>1.8840458E-3</v>
      </c>
      <c r="R60" s="1">
        <v>8.0581695000000002E-3</v>
      </c>
      <c r="S60" s="1">
        <v>3.9281367000000003E-3</v>
      </c>
      <c r="T60" s="1">
        <v>1.5868829099999999E-2</v>
      </c>
      <c r="U60" s="1">
        <v>8.0887727899999998E-2</v>
      </c>
      <c r="V60" s="1">
        <v>3.0519593500000001E-2</v>
      </c>
      <c r="W60" s="1">
        <v>9.9228800000000002E-4</v>
      </c>
      <c r="X60" s="1">
        <v>1.9020345000000001E-3</v>
      </c>
      <c r="Y60" s="1">
        <v>4.1063461500000002E-2</v>
      </c>
      <c r="AA60" s="1">
        <f t="shared" si="2"/>
        <v>0.36741521061594906</v>
      </c>
      <c r="AB60" s="1">
        <f t="shared" si="3"/>
        <v>2.0983872078265537E-2</v>
      </c>
      <c r="AC60" s="1">
        <f t="shared" si="4"/>
        <v>1.7629358662037437E-2</v>
      </c>
      <c r="AD60" s="1">
        <f t="shared" si="5"/>
        <v>1.3649932278915332E-2</v>
      </c>
      <c r="AE60" s="1">
        <f t="shared" si="6"/>
        <v>8.3665569676382445E-2</v>
      </c>
      <c r="AF60" s="1">
        <f t="shared" si="7"/>
        <v>1.3187784933985936E-2</v>
      </c>
      <c r="AG60" s="1">
        <f t="shared" si="8"/>
        <v>1.8091700722450817E-2</v>
      </c>
      <c r="AH60" s="1">
        <f t="shared" si="9"/>
        <v>0.36787615531705509</v>
      </c>
      <c r="AI60" s="1">
        <f t="shared" si="10"/>
        <v>9.5730971805795418E-3</v>
      </c>
      <c r="AJ60" s="1">
        <f t="shared" si="11"/>
        <v>4.066696815326161E-2</v>
      </c>
      <c r="AK60" s="1">
        <f t="shared" si="12"/>
        <v>5.5536712291454959E-2</v>
      </c>
      <c r="AL60" s="1">
        <f t="shared" si="13"/>
        <v>1.1821132230772304E-2</v>
      </c>
      <c r="AM60" s="1">
        <f t="shared" si="14"/>
        <v>3.8848990024406234E-2</v>
      </c>
      <c r="AN60" s="1">
        <f t="shared" si="15"/>
        <v>2.1760267126332004E-2</v>
      </c>
      <c r="AO60" s="1">
        <f t="shared" si="16"/>
        <v>6.5750883132184162E-2</v>
      </c>
      <c r="AP60" s="1">
        <f t="shared" si="17"/>
        <v>0.20340781616779904</v>
      </c>
      <c r="AQ60" s="1">
        <f t="shared" si="18"/>
        <v>0.10649465424184956</v>
      </c>
      <c r="AR60" s="1">
        <f t="shared" si="19"/>
        <v>6.8621648560573548E-3</v>
      </c>
      <c r="AS60" s="1">
        <f t="shared" si="20"/>
        <v>1.1915925033850172E-2</v>
      </c>
      <c r="AT60" s="1">
        <f t="shared" si="21"/>
        <v>0.13110070877246718</v>
      </c>
      <c r="AV60">
        <f t="shared" si="22"/>
        <v>7.0773233273179553E-2</v>
      </c>
      <c r="AW60" s="1">
        <f t="shared" si="23"/>
        <v>7.9744488195131902E-3</v>
      </c>
    </row>
    <row r="61" spans="1:49" x14ac:dyDescent="0.2">
      <c r="A61" s="1" t="s">
        <v>59</v>
      </c>
      <c r="B61" s="1">
        <f t="shared" si="1"/>
        <v>4.6438941887581819</v>
      </c>
      <c r="C61" s="1">
        <v>0</v>
      </c>
      <c r="D61" s="1">
        <v>0</v>
      </c>
      <c r="F61" s="1">
        <v>1.4657074500000001E-2</v>
      </c>
      <c r="G61" s="1">
        <v>2.8841333000000002E-3</v>
      </c>
      <c r="H61" s="1">
        <v>1.2998335E-3</v>
      </c>
      <c r="I61" s="1">
        <v>5.2105749999999996E-4</v>
      </c>
      <c r="J61" s="1">
        <v>2.4317913000000001E-3</v>
      </c>
      <c r="K61" s="1">
        <v>4.9362750000000004E-3</v>
      </c>
      <c r="L61" s="1">
        <v>1.4874369000000001E-3</v>
      </c>
      <c r="M61" s="1">
        <v>2.0953251999999999E-3</v>
      </c>
      <c r="N61" s="1">
        <v>1.018194E-3</v>
      </c>
      <c r="O61" s="1">
        <v>0.1913901476</v>
      </c>
      <c r="P61" s="1">
        <v>0.4432797758</v>
      </c>
      <c r="Q61" s="1">
        <v>2.2898368999999998E-3</v>
      </c>
      <c r="R61" s="1">
        <v>0.2217427062</v>
      </c>
      <c r="S61" s="1">
        <v>9.1637503000000006E-3</v>
      </c>
      <c r="T61" s="1">
        <v>7.6851529999999999E-4</v>
      </c>
      <c r="U61" s="1">
        <v>2.7251487E-3</v>
      </c>
      <c r="V61" s="1">
        <v>1.70997497E-2</v>
      </c>
      <c r="W61" s="1">
        <v>8.7793799999999998E-4</v>
      </c>
      <c r="X61" s="1">
        <v>1.4756028E-3</v>
      </c>
      <c r="Y61" s="1">
        <v>7.7855707499999996E-2</v>
      </c>
      <c r="AA61" s="1">
        <f t="shared" si="2"/>
        <v>6.1894365556255403E-2</v>
      </c>
      <c r="AB61" s="1">
        <f t="shared" si="3"/>
        <v>1.6867942552010899E-2</v>
      </c>
      <c r="AC61" s="1">
        <f t="shared" si="4"/>
        <v>8.638068350602263E-3</v>
      </c>
      <c r="AD61" s="1">
        <f t="shared" si="5"/>
        <v>3.9390124120026963E-3</v>
      </c>
      <c r="AE61" s="1">
        <f t="shared" si="6"/>
        <v>1.4637260994906446E-2</v>
      </c>
      <c r="AF61" s="1">
        <f t="shared" si="7"/>
        <v>2.6217268734720484E-2</v>
      </c>
      <c r="AG61" s="1">
        <f t="shared" si="8"/>
        <v>9.6842566766752163E-3</v>
      </c>
      <c r="AH61" s="1">
        <f t="shared" si="9"/>
        <v>1.2924063289111443E-2</v>
      </c>
      <c r="AI61" s="1">
        <f t="shared" si="10"/>
        <v>7.0150764624450895E-3</v>
      </c>
      <c r="AJ61" s="1">
        <f t="shared" si="11"/>
        <v>0.31645237000172455</v>
      </c>
      <c r="AK61" s="1">
        <f t="shared" si="12"/>
        <v>0.36063210573386045</v>
      </c>
      <c r="AL61" s="1">
        <f t="shared" si="13"/>
        <v>1.3920547502749707E-2</v>
      </c>
      <c r="AM61" s="1">
        <f t="shared" si="14"/>
        <v>0.33399719058998723</v>
      </c>
      <c r="AN61" s="1">
        <f t="shared" si="15"/>
        <v>4.3000896108089326E-2</v>
      </c>
      <c r="AO61" s="1">
        <f t="shared" si="16"/>
        <v>5.5110617083650726E-3</v>
      </c>
      <c r="AP61" s="1">
        <f t="shared" si="17"/>
        <v>1.6092636080709988E-2</v>
      </c>
      <c r="AQ61" s="1">
        <f t="shared" si="18"/>
        <v>6.9573605452958445E-2</v>
      </c>
      <c r="AR61" s="1">
        <f t="shared" si="19"/>
        <v>6.1788702109260938E-3</v>
      </c>
      <c r="AS61" s="1">
        <f t="shared" si="20"/>
        <v>9.6189952902429338E-3</v>
      </c>
      <c r="AT61" s="1">
        <f t="shared" si="21"/>
        <v>0.19875768536260124</v>
      </c>
      <c r="AV61">
        <f t="shared" si="22"/>
        <v>0</v>
      </c>
      <c r="AW61" s="1">
        <f t="shared" si="23"/>
        <v>0</v>
      </c>
    </row>
    <row r="62" spans="1:49" x14ac:dyDescent="0.2"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9" x14ac:dyDescent="0.2">
      <c r="A63" s="1" t="s">
        <v>320</v>
      </c>
      <c r="B63" s="1">
        <f t="shared" si="1"/>
        <v>7.5654579984113459</v>
      </c>
      <c r="C63" s="1">
        <v>8.9200000000000002E-2</v>
      </c>
      <c r="F63" s="1">
        <v>1.66E-2</v>
      </c>
      <c r="G63" s="1">
        <v>2.6200000000000001E-2</v>
      </c>
      <c r="H63" s="1">
        <v>6.4999999999999997E-3</v>
      </c>
      <c r="I63" s="1">
        <v>2.9100000000000001E-2</v>
      </c>
      <c r="J63" s="1">
        <v>2.8000000000000001E-2</v>
      </c>
      <c r="K63" s="1">
        <v>3.8999999999999998E-3</v>
      </c>
      <c r="L63" s="1">
        <v>1.6999999999999999E-3</v>
      </c>
      <c r="M63" s="1">
        <v>0.06</v>
      </c>
      <c r="N63" s="1">
        <v>4.5999999999999999E-3</v>
      </c>
      <c r="O63" s="1">
        <v>0.32350000000000001</v>
      </c>
      <c r="P63" s="1">
        <v>0.10440000000000001</v>
      </c>
      <c r="Q63" s="1">
        <v>2.8E-3</v>
      </c>
      <c r="R63" s="1">
        <v>8.5000000000000006E-3</v>
      </c>
      <c r="S63" s="1">
        <v>3.9600000000000003E-2</v>
      </c>
      <c r="T63" s="1">
        <v>1.43E-2</v>
      </c>
      <c r="U63" s="1">
        <v>9.1999999999999998E-3</v>
      </c>
      <c r="V63" s="1">
        <v>1.1599999999999999E-2</v>
      </c>
      <c r="W63" s="1">
        <v>8.3000000000000001E-3</v>
      </c>
      <c r="X63" s="1">
        <v>1.37E-2</v>
      </c>
      <c r="Y63" s="1">
        <v>0.28749999999999998</v>
      </c>
      <c r="AA63" s="1">
        <f t="shared" ref="AA63:AA64" si="24">-F63*LN(F63)</f>
        <v>6.8032652888086007E-2</v>
      </c>
      <c r="AB63" s="1">
        <f t="shared" ref="AB63:AB64" si="25">-G63*LN(G63)</f>
        <v>9.542029174723525E-2</v>
      </c>
      <c r="AC63" s="1">
        <f t="shared" ref="AC63:AC64" si="26">-H63*LN(H63)</f>
        <v>3.2733695163523549E-2</v>
      </c>
      <c r="AD63" s="1">
        <f t="shared" ref="AD63:AD64" si="27">-I63*LN(I63)</f>
        <v>0.1029271977498165</v>
      </c>
      <c r="AE63" s="1">
        <f t="shared" ref="AE63:AE64" si="28">-J63*LN(J63)</f>
        <v>0.10011542152659413</v>
      </c>
      <c r="AF63" s="1">
        <f t="shared" ref="AF63:AF64" si="29">-K63*LN(K63)</f>
        <v>2.1632437030801491E-2</v>
      </c>
      <c r="AG63" s="1">
        <f t="shared" ref="AG63:AG64" si="30">-L63*LN(L63)</f>
        <v>1.0841115947463942E-2</v>
      </c>
      <c r="AH63" s="1">
        <f t="shared" ref="AH63:AH64" si="31">-M63*LN(M63)</f>
        <v>0.16880464300560219</v>
      </c>
      <c r="AI63" s="1">
        <f t="shared" ref="AI63:AI64" si="32">-N63*LN(N63)</f>
        <v>2.4755815287240603E-2</v>
      </c>
      <c r="AJ63" s="1">
        <f t="shared" ref="AJ63:AJ64" si="33">-O63*LN(O63)</f>
        <v>0.3650879193908223</v>
      </c>
      <c r="AK63" s="1">
        <f t="shared" ref="AK63:AK64" si="34">-P63*LN(P63)</f>
        <v>0.2358944730089077</v>
      </c>
      <c r="AL63" s="1">
        <f t="shared" ref="AL63:AL64" si="35">-Q63*LN(Q63)</f>
        <v>1.6458780413042738E-2</v>
      </c>
      <c r="AM63" s="1">
        <f t="shared" ref="AM63:AM64" si="36">-R63*LN(R63)</f>
        <v>4.0525357481629866E-2</v>
      </c>
      <c r="AN63" s="1">
        <f t="shared" ref="AN63:AN64" si="37">-S63*LN(S63)</f>
        <v>0.12786547596457942</v>
      </c>
      <c r="AO63" s="1">
        <f t="shared" ref="AO63:AO64" si="38">-T63*LN(T63)</f>
        <v>6.0739189106542746E-2</v>
      </c>
      <c r="AP63" s="1">
        <f t="shared" ref="AP63:AP64" si="39">-U63*LN(U63)</f>
        <v>4.3134676513329709E-2</v>
      </c>
      <c r="AQ63" s="1">
        <f t="shared" ref="AQ63:AQ64" si="40">-V63*LN(V63)</f>
        <v>5.1698302098089885E-2</v>
      </c>
      <c r="AR63" s="1">
        <f t="shared" ref="AR63:AR64" si="41">-W63*LN(W63)</f>
        <v>3.9769448042690551E-2</v>
      </c>
      <c r="AS63" s="1">
        <f t="shared" ref="AS63:AS64" si="42">-X63*LN(X63)</f>
        <v>5.8777924412228393E-2</v>
      </c>
      <c r="AT63" s="1">
        <f t="shared" ref="AT63:AT64" si="43">-Y63*LN(Y63)</f>
        <v>0.3583780703891104</v>
      </c>
      <c r="AV63">
        <f>B63*C63</f>
        <v>0.67483885345829209</v>
      </c>
    </row>
    <row r="64" spans="1:49" x14ac:dyDescent="0.2">
      <c r="A64" s="1" t="s">
        <v>321</v>
      </c>
      <c r="B64" s="1">
        <f t="shared" si="1"/>
        <v>14.843403943507923</v>
      </c>
      <c r="D64" s="1">
        <v>0.11459999999999999</v>
      </c>
      <c r="F64" s="1">
        <v>1.67E-2</v>
      </c>
      <c r="G64" s="1">
        <v>4.8599999999999997E-2</v>
      </c>
      <c r="H64" s="1">
        <v>2.81E-2</v>
      </c>
      <c r="I64" s="1">
        <v>7.4899999999999994E-2</v>
      </c>
      <c r="J64" s="1">
        <v>4.5999999999999999E-3</v>
      </c>
      <c r="K64" s="1">
        <v>2.3900000000000001E-2</v>
      </c>
      <c r="L64" s="1">
        <v>8.09E-2</v>
      </c>
      <c r="M64" s="1">
        <v>7.1499999999999994E-2</v>
      </c>
      <c r="N64" s="1">
        <v>1.14E-2</v>
      </c>
      <c r="O64" s="1">
        <v>0.104</v>
      </c>
      <c r="P64" s="1">
        <v>8.6900000000000005E-2</v>
      </c>
      <c r="Q64" s="1">
        <v>9.9000000000000005E-2</v>
      </c>
      <c r="R64" s="1">
        <v>2.3199999999999998E-2</v>
      </c>
      <c r="S64" s="1">
        <v>1.6899999999999998E-2</v>
      </c>
      <c r="T64" s="1">
        <v>7.7799999999999994E-2</v>
      </c>
      <c r="U64" s="1">
        <v>4.3299999999999998E-2</v>
      </c>
      <c r="V64" s="1">
        <v>3.56E-2</v>
      </c>
      <c r="W64" s="1">
        <v>2.8999999999999998E-3</v>
      </c>
      <c r="X64" s="1">
        <v>1.2500000000000001E-2</v>
      </c>
      <c r="Y64" s="1">
        <v>0.13739999999999999</v>
      </c>
      <c r="AA64" s="1">
        <f t="shared" si="24"/>
        <v>6.8342187544642427E-2</v>
      </c>
      <c r="AB64" s="1">
        <f t="shared" si="25"/>
        <v>0.14697280295647849</v>
      </c>
      <c r="AC64" s="1">
        <f t="shared" si="26"/>
        <v>0.10037279824425248</v>
      </c>
      <c r="AD64" s="1">
        <f t="shared" si="27"/>
        <v>0.19411094399557635</v>
      </c>
      <c r="AE64" s="1">
        <f t="shared" si="28"/>
        <v>2.4755815287240603E-2</v>
      </c>
      <c r="AF64" s="1">
        <f t="shared" si="29"/>
        <v>8.9239655999067663E-2</v>
      </c>
      <c r="AG64" s="1">
        <f t="shared" si="30"/>
        <v>0.20342640370284121</v>
      </c>
      <c r="AH64" s="1">
        <f t="shared" si="31"/>
        <v>0.18862113479367551</v>
      </c>
      <c r="AI64" s="1">
        <f t="shared" si="32"/>
        <v>5.1005217928831233E-2</v>
      </c>
      <c r="AJ64" s="1">
        <f t="shared" si="33"/>
        <v>0.23538989550343947</v>
      </c>
      <c r="AK64" s="1">
        <f t="shared" si="34"/>
        <v>0.21229646073916772</v>
      </c>
      <c r="AL64" s="1">
        <f t="shared" si="35"/>
        <v>0.22895090745590715</v>
      </c>
      <c r="AM64" s="1">
        <f t="shared" si="36"/>
        <v>8.7315589607189048E-2</v>
      </c>
      <c r="AN64" s="1">
        <f t="shared" si="37"/>
        <v>6.8959464004197543E-2</v>
      </c>
      <c r="AO64" s="1">
        <f t="shared" si="38"/>
        <v>0.19867115735866814</v>
      </c>
      <c r="AP64" s="1">
        <f t="shared" si="39"/>
        <v>0.13594479448406091</v>
      </c>
      <c r="AQ64" s="1">
        <f t="shared" si="40"/>
        <v>0.11874058322401981</v>
      </c>
      <c r="AR64" s="1">
        <f t="shared" si="41"/>
        <v>1.6944829171770155E-2</v>
      </c>
      <c r="AS64" s="1">
        <f t="shared" si="42"/>
        <v>5.4775332933423515E-2</v>
      </c>
      <c r="AT64" s="1">
        <f t="shared" si="43"/>
        <v>0.27271961274924023</v>
      </c>
      <c r="AW64" s="1">
        <f>B64*D64</f>
        <v>1.7010540919260078</v>
      </c>
    </row>
    <row r="65" spans="1:46" x14ac:dyDescent="0.2"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 x14ac:dyDescent="0.2">
      <c r="A66" s="1" t="s">
        <v>125</v>
      </c>
      <c r="B66" s="1">
        <f>AVERAGE(B2:B61)</f>
        <v>8.8626800114509816</v>
      </c>
      <c r="C66" s="1">
        <f>SUM(AV2:AV61,AV63)</f>
        <v>10.015164661173859</v>
      </c>
      <c r="D66" s="1">
        <f>SUM(AW2:AW61,AW64)</f>
        <v>10.804447049691316</v>
      </c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8" spans="1:46" x14ac:dyDescent="0.2">
      <c r="A68" s="1" t="s">
        <v>122</v>
      </c>
      <c r="B68" s="1">
        <f>MIN(B2:B61)</f>
        <v>1.929282792398336</v>
      </c>
    </row>
    <row r="69" spans="1:46" x14ac:dyDescent="0.2">
      <c r="A69" s="1" t="s">
        <v>123</v>
      </c>
      <c r="B69" s="1">
        <f>MEDIAN(B2:B61)</f>
        <v>8.6780875360990439</v>
      </c>
    </row>
    <row r="70" spans="1:46" x14ac:dyDescent="0.2">
      <c r="A70" s="1" t="s">
        <v>124</v>
      </c>
      <c r="B70" s="1">
        <f>MAX(B2:B61)</f>
        <v>17.389181376163624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XB models</vt:lpstr>
      <vt:lpstr>SS models</vt:lpstr>
      <vt:lpstr>C10</vt:lpstr>
      <vt:lpstr>C20</vt:lpstr>
      <vt:lpstr>C30</vt:lpstr>
      <vt:lpstr>C40</vt:lpstr>
      <vt:lpstr>C50</vt:lpstr>
      <vt:lpstr>C60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2019-12-05T21:03:20Z</dcterms:created>
  <dcterms:modified xsi:type="dcterms:W3CDTF">2019-12-24T22:54:40Z</dcterms:modified>
</cp:coreProperties>
</file>