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glutoval" sheetId="1" r:id="rId1"/>
    <sheet name="Rst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M7" i="1"/>
  <c r="B7" i="1"/>
  <c r="K12" i="1" l="1"/>
  <c r="I12" i="1"/>
  <c r="C12" i="1"/>
  <c r="J12" i="1"/>
  <c r="D12" i="1"/>
  <c r="B12" i="1"/>
  <c r="H12" i="1"/>
  <c r="E12" i="1"/>
</calcChain>
</file>

<file path=xl/sharedStrings.xml><?xml version="1.0" encoding="utf-8"?>
<sst xmlns="http://schemas.openxmlformats.org/spreadsheetml/2006/main" count="69" uniqueCount="27">
  <si>
    <t>AL15</t>
  </si>
  <si>
    <t>res</t>
  </si>
  <si>
    <t>AL11</t>
  </si>
  <si>
    <t>AL7</t>
  </si>
  <si>
    <t>BL15</t>
  </si>
  <si>
    <t>BL11</t>
  </si>
  <si>
    <t>CL15</t>
  </si>
  <si>
    <t>CL11</t>
  </si>
  <si>
    <t>BL7</t>
  </si>
  <si>
    <t>CL7</t>
  </si>
  <si>
    <t>AL3</t>
  </si>
  <si>
    <t>BL3</t>
  </si>
  <si>
    <t>CL3</t>
  </si>
  <si>
    <t>Mean</t>
  </si>
  <si>
    <t>L15</t>
  </si>
  <si>
    <t>L11</t>
  </si>
  <si>
    <t>L7</t>
  </si>
  <si>
    <t>L3</t>
  </si>
  <si>
    <t>SE</t>
  </si>
  <si>
    <t>A</t>
  </si>
  <si>
    <t>B</t>
  </si>
  <si>
    <t>C</t>
  </si>
  <si>
    <t>plant</t>
  </si>
  <si>
    <t>leaf</t>
  </si>
  <si>
    <t>Vval</t>
  </si>
  <si>
    <t>µmol.g-1DW.min-1</t>
  </si>
  <si>
    <t>nmol.g-1DW.min-1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</si>
</sst>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1" fillId="0" borderId="0" xfId="0" applyFont="1"/>
    <xf numFmtId="0" fontId="2" fillId="0" borderId="0" xfId="0" applyFont="1" applyFill="1"/>
    <xf numFmtId="11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Glu to Val</a:t>
            </a:r>
          </a:p>
        </c:rich>
      </c:tx>
      <c:layout>
        <c:manualLayout>
          <c:xMode val="edge"/>
          <c:yMode val="edge"/>
          <c:x val="0.4119494590615197"/>
          <c:y val="2.8368794326241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00862087361035"/>
          <c:y val="0.14184397163120568"/>
          <c:w val="0.79638360753686288"/>
          <c:h val="0.73019667041432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glutoval!$A$12</c:f>
              <c:strCache>
                <c:ptCount val="1"/>
                <c:pt idx="0">
                  <c:v>Vval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glutoval!$H$12:$K$12</c:f>
                <c:numCache>
                  <c:formatCode>General</c:formatCode>
                  <c:ptCount val="4"/>
                  <c:pt idx="0">
                    <c:v>3.5357350000000007</c:v>
                  </c:pt>
                  <c:pt idx="1">
                    <c:v>5.9244406666666665</c:v>
                  </c:pt>
                  <c:pt idx="2">
                    <c:v>1.5649333333333335</c:v>
                  </c:pt>
                  <c:pt idx="3">
                    <c:v>0.65974886666666654</c:v>
                  </c:pt>
                </c:numCache>
              </c:numRef>
            </c:plus>
            <c:minus>
              <c:numRef>
                <c:f>glutoval!$H$12:$K$12</c:f>
                <c:numCache>
                  <c:formatCode>General</c:formatCode>
                  <c:ptCount val="4"/>
                  <c:pt idx="0">
                    <c:v>3.5357350000000007</c:v>
                  </c:pt>
                  <c:pt idx="1">
                    <c:v>5.9244406666666665</c:v>
                  </c:pt>
                  <c:pt idx="2">
                    <c:v>1.5649333333333335</c:v>
                  </c:pt>
                  <c:pt idx="3">
                    <c:v>0.65974886666666654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glutoval!$B$11:$E$11</c:f>
              <c:strCache>
                <c:ptCount val="4"/>
                <c:pt idx="0">
                  <c:v>L15</c:v>
                </c:pt>
                <c:pt idx="1">
                  <c:v>L11</c:v>
                </c:pt>
                <c:pt idx="2">
                  <c:v>L7</c:v>
                </c:pt>
                <c:pt idx="3">
                  <c:v>L3</c:v>
                </c:pt>
              </c:strCache>
            </c:strRef>
          </c:cat>
          <c:val>
            <c:numRef>
              <c:f>glutoval!$B$12:$E$12</c:f>
              <c:numCache>
                <c:formatCode>General</c:formatCode>
                <c:ptCount val="4"/>
                <c:pt idx="0">
                  <c:v>22.288694999999997</c:v>
                </c:pt>
                <c:pt idx="1">
                  <c:v>7.8540589999999995</c:v>
                </c:pt>
                <c:pt idx="2">
                  <c:v>2.4660060000000001</c:v>
                </c:pt>
                <c:pt idx="3">
                  <c:v>1.2334927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1-4969-8D9C-10C7C4CDF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229716960"/>
        <c:axId val="1229717376"/>
      </c:barChart>
      <c:catAx>
        <c:axId val="122971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7376"/>
        <c:crossesAt val="0"/>
        <c:auto val="1"/>
        <c:lblAlgn val="ctr"/>
        <c:lblOffset val="100"/>
        <c:noMultiLvlLbl val="0"/>
      </c:catAx>
      <c:valAx>
        <c:axId val="1229717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nmol.g</a:t>
                </a:r>
                <a:r>
                  <a:rPr lang="en-US" baseline="30000"/>
                  <a:t>-1</a:t>
                </a:r>
                <a:r>
                  <a:rPr lang="en-US"/>
                  <a:t>DW,min-1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6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482910</xdr:colOff>
      <xdr:row>13</xdr:row>
      <xdr:rowOff>131698</xdr:rowOff>
    </xdr:from>
    <xdr:to>
      <xdr:col>4</xdr:col>
      <xdr:colOff>277089</xdr:colOff>
      <xdr:row>31</xdr:row>
      <xdr:rowOff>81496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55" zoomScaleNormal="55" workbookViewId="0">
      <selection activeCell="G17" sqref="G17"/>
    </sheetView>
  </sheetViews>
  <sheetFormatPr baseColWidth="10" defaultColWidth="8.88671875" defaultRowHeight="14.4" x14ac:dyDescent="0.3"/>
  <cols>
    <col min="1" max="1" width="19.33203125" customWidth="1"/>
    <col min="2" max="2" width="13.21875" customWidth="1"/>
    <col min="4" max="4" width="13.109375" customWidth="1"/>
    <col min="7" max="7" width="13.33203125" customWidth="1"/>
    <col min="9" max="9" width="11.5546875" customWidth="1"/>
    <col min="15" max="15" width="20" customWidth="1"/>
  </cols>
  <sheetData>
    <row r="1" spans="1:15" x14ac:dyDescent="0.3">
      <c r="A1" t="s">
        <v>25</v>
      </c>
      <c r="B1" t="s">
        <v>0</v>
      </c>
      <c r="C1" t="s">
        <v>4</v>
      </c>
      <c r="D1" t="s">
        <v>6</v>
      </c>
      <c r="E1" t="s">
        <v>2</v>
      </c>
      <c r="F1" t="s">
        <v>5</v>
      </c>
      <c r="G1" t="s">
        <v>7</v>
      </c>
      <c r="H1" t="s">
        <v>3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x14ac:dyDescent="0.3">
      <c r="A2" t="s">
        <v>24</v>
      </c>
      <c r="B2">
        <v>1.8752959999999999E-2</v>
      </c>
      <c r="C2">
        <v>2.5824429999999999E-2</v>
      </c>
      <c r="D2" s="2">
        <v>1.617588E-2</v>
      </c>
      <c r="E2" s="1">
        <v>2.636022E-3</v>
      </c>
      <c r="F2" s="1">
        <v>4.1854350000000004E-3</v>
      </c>
      <c r="G2" s="2">
        <v>1.6740720000000001E-2</v>
      </c>
      <c r="H2" s="1">
        <v>1.252104E-3</v>
      </c>
      <c r="I2" s="5">
        <v>1.332508E-3</v>
      </c>
      <c r="J2" s="1">
        <v>4.8134060000000001E-3</v>
      </c>
      <c r="K2" s="1">
        <v>7.3607130000000003E-4</v>
      </c>
      <c r="L2" s="1">
        <v>7.4129079999999997E-4</v>
      </c>
      <c r="M2" s="1">
        <v>2.2231159999999998E-3</v>
      </c>
      <c r="N2" s="1"/>
      <c r="O2" s="1"/>
    </row>
    <row r="3" spans="1:15" x14ac:dyDescent="0.3">
      <c r="A3" t="s">
        <v>1</v>
      </c>
      <c r="B3">
        <v>4.7542691499999998</v>
      </c>
      <c r="C3">
        <v>9.1637400000000001E-3</v>
      </c>
      <c r="D3" s="2">
        <v>7.7885618900000004</v>
      </c>
      <c r="E3" s="1">
        <v>3.6104090000000002E-3</v>
      </c>
      <c r="F3" s="1">
        <v>2.9568989999999998E-3</v>
      </c>
      <c r="G3" s="2">
        <v>9.2157959999999997E-2</v>
      </c>
      <c r="H3" s="1">
        <v>1.299391E-3</v>
      </c>
      <c r="I3" s="5">
        <v>8.0772629999999995E-5</v>
      </c>
      <c r="J3" s="1">
        <v>9.6604274000000004E-2</v>
      </c>
      <c r="K3" s="1">
        <v>3.3358069000000001E-3</v>
      </c>
      <c r="L3" s="1">
        <v>6.1248626000000002E-3</v>
      </c>
      <c r="M3" s="1">
        <v>2.4626696E-2</v>
      </c>
      <c r="N3" s="1"/>
      <c r="O3" s="1"/>
    </row>
    <row r="4" spans="1:15" x14ac:dyDescent="0.3">
      <c r="F4" s="1"/>
      <c r="G4" s="2"/>
      <c r="H4" s="1"/>
      <c r="I4" s="4"/>
      <c r="J4" s="1"/>
      <c r="K4" s="1"/>
      <c r="L4" s="1"/>
      <c r="M4" s="1"/>
      <c r="N4" s="1"/>
      <c r="O4" s="1"/>
    </row>
    <row r="6" spans="1:15" x14ac:dyDescent="0.3">
      <c r="A6" t="s">
        <v>26</v>
      </c>
      <c r="B6" t="s">
        <v>0</v>
      </c>
      <c r="C6" t="s">
        <v>4</v>
      </c>
      <c r="D6" t="s">
        <v>6</v>
      </c>
      <c r="E6" t="s">
        <v>2</v>
      </c>
      <c r="F6" t="s">
        <v>5</v>
      </c>
      <c r="G6" t="s">
        <v>7</v>
      </c>
      <c r="H6" t="s">
        <v>3</v>
      </c>
      <c r="I6" t="s">
        <v>8</v>
      </c>
      <c r="J6" t="s">
        <v>9</v>
      </c>
      <c r="K6" t="s">
        <v>10</v>
      </c>
      <c r="L6" t="s">
        <v>11</v>
      </c>
      <c r="M6" t="s">
        <v>12</v>
      </c>
    </row>
    <row r="7" spans="1:15" x14ac:dyDescent="0.3">
      <c r="A7" t="s">
        <v>24</v>
      </c>
      <c r="B7">
        <f>B2*1000</f>
        <v>18.752959999999998</v>
      </c>
      <c r="C7">
        <f t="shared" ref="C7:M7" si="0">C2*1000</f>
        <v>25.82443</v>
      </c>
      <c r="D7">
        <f t="shared" si="0"/>
        <v>16.175879999999999</v>
      </c>
      <c r="E7">
        <f t="shared" si="0"/>
        <v>2.6360220000000001</v>
      </c>
      <c r="F7">
        <f t="shared" si="0"/>
        <v>4.185435</v>
      </c>
      <c r="G7">
        <f t="shared" si="0"/>
        <v>16.74072</v>
      </c>
      <c r="H7">
        <f t="shared" si="0"/>
        <v>1.2521039999999999</v>
      </c>
      <c r="I7">
        <f t="shared" si="0"/>
        <v>1.332508</v>
      </c>
      <c r="J7">
        <f t="shared" si="0"/>
        <v>4.8134060000000005</v>
      </c>
      <c r="K7">
        <f t="shared" si="0"/>
        <v>0.73607129999999998</v>
      </c>
      <c r="L7">
        <f t="shared" si="0"/>
        <v>0.74129080000000003</v>
      </c>
      <c r="M7">
        <f t="shared" si="0"/>
        <v>2.2231159999999996</v>
      </c>
    </row>
    <row r="11" spans="1:15" x14ac:dyDescent="0.3">
      <c r="A11" t="s">
        <v>13</v>
      </c>
      <c r="B11" t="s">
        <v>14</v>
      </c>
      <c r="C11" t="s">
        <v>15</v>
      </c>
      <c r="D11" t="s">
        <v>16</v>
      </c>
      <c r="E11" t="s">
        <v>17</v>
      </c>
      <c r="G11" t="s">
        <v>18</v>
      </c>
      <c r="H11" t="s">
        <v>14</v>
      </c>
      <c r="I11" t="s">
        <v>15</v>
      </c>
      <c r="J11" t="s">
        <v>16</v>
      </c>
      <c r="K11" t="s">
        <v>17</v>
      </c>
    </row>
    <row r="12" spans="1:15" x14ac:dyDescent="0.3">
      <c r="A12" t="s">
        <v>24</v>
      </c>
      <c r="B12">
        <f>AVERAGE(B7:C7)</f>
        <v>22.288694999999997</v>
      </c>
      <c r="C12">
        <f>AVERAGE(E7:G7)</f>
        <v>7.8540589999999995</v>
      </c>
      <c r="D12">
        <f>AVERAGE(H7:J7)</f>
        <v>2.4660060000000001</v>
      </c>
      <c r="E12">
        <f>AVERAGE(K7:M7)</f>
        <v>1.2334927</v>
      </c>
      <c r="G12" t="s">
        <v>24</v>
      </c>
      <c r="H12">
        <f>AVEDEV(B7:C7)</f>
        <v>3.5357350000000007</v>
      </c>
      <c r="I12">
        <f>AVEDEV(E7:G7)</f>
        <v>5.9244406666666665</v>
      </c>
      <c r="J12">
        <f>AVEDEV(H7:J7)</f>
        <v>1.5649333333333335</v>
      </c>
      <c r="K12">
        <f>AVEDEV(K7:M7)</f>
        <v>0.65974886666666654</v>
      </c>
    </row>
    <row r="17" spans="8:10" x14ac:dyDescent="0.3">
      <c r="H17" s="3"/>
    </row>
    <row r="18" spans="8:10" x14ac:dyDescent="0.3">
      <c r="H18" s="3"/>
      <c r="I18" s="3"/>
      <c r="J18" s="3"/>
    </row>
    <row r="19" spans="8:10" x14ac:dyDescent="0.3">
      <c r="H19" s="3"/>
      <c r="I19" s="3"/>
      <c r="J19" s="3"/>
    </row>
    <row r="20" spans="8:10" x14ac:dyDescent="0.3">
      <c r="H20" s="3"/>
      <c r="I20" s="3"/>
      <c r="J20" s="3"/>
    </row>
    <row r="21" spans="8:10" x14ac:dyDescent="0.3">
      <c r="H21" s="3"/>
      <c r="I21" s="3"/>
      <c r="J21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"/>
    </sheetView>
  </sheetViews>
  <sheetFormatPr baseColWidth="10" defaultRowHeight="14.4" x14ac:dyDescent="0.3"/>
  <cols>
    <col min="5" max="5" width="23" customWidth="1"/>
  </cols>
  <sheetData>
    <row r="1" spans="1:5" x14ac:dyDescent="0.3">
      <c r="A1" t="s">
        <v>22</v>
      </c>
      <c r="B1" t="s">
        <v>23</v>
      </c>
      <c r="C1" t="s">
        <v>24</v>
      </c>
      <c r="D1" t="s">
        <v>26</v>
      </c>
    </row>
    <row r="2" spans="1:5" x14ac:dyDescent="0.3">
      <c r="A2" t="s">
        <v>19</v>
      </c>
      <c r="B2" t="s">
        <v>14</v>
      </c>
      <c r="C2">
        <v>18.752959999999998</v>
      </c>
    </row>
    <row r="3" spans="1:5" x14ac:dyDescent="0.3">
      <c r="A3" t="s">
        <v>20</v>
      </c>
      <c r="B3" t="s">
        <v>14</v>
      </c>
      <c r="C3">
        <v>25.82443</v>
      </c>
    </row>
    <row r="4" spans="1:5" x14ac:dyDescent="0.3">
      <c r="A4" t="s">
        <v>21</v>
      </c>
      <c r="B4" t="s">
        <v>14</v>
      </c>
      <c r="C4" s="1">
        <v>16.175879999999999</v>
      </c>
      <c r="D4" s="1"/>
      <c r="E4" s="1"/>
    </row>
    <row r="5" spans="1:5" x14ac:dyDescent="0.3">
      <c r="A5" t="s">
        <v>19</v>
      </c>
      <c r="B5" t="s">
        <v>15</v>
      </c>
      <c r="C5">
        <v>2.6360220000000001</v>
      </c>
    </row>
    <row r="6" spans="1:5" x14ac:dyDescent="0.3">
      <c r="A6" t="s">
        <v>20</v>
      </c>
      <c r="B6" t="s">
        <v>15</v>
      </c>
      <c r="C6">
        <v>4.185435</v>
      </c>
    </row>
    <row r="7" spans="1:5" x14ac:dyDescent="0.3">
      <c r="A7" t="s">
        <v>21</v>
      </c>
      <c r="B7" t="s">
        <v>15</v>
      </c>
      <c r="C7">
        <v>16.74072</v>
      </c>
    </row>
    <row r="8" spans="1:5" x14ac:dyDescent="0.3">
      <c r="A8" t="s">
        <v>19</v>
      </c>
      <c r="B8" t="s">
        <v>16</v>
      </c>
      <c r="C8">
        <v>1.2521039999999999</v>
      </c>
    </row>
    <row r="9" spans="1:5" x14ac:dyDescent="0.3">
      <c r="A9" t="s">
        <v>20</v>
      </c>
      <c r="B9" t="s">
        <v>16</v>
      </c>
      <c r="C9">
        <v>1.332508</v>
      </c>
    </row>
    <row r="10" spans="1:5" x14ac:dyDescent="0.3">
      <c r="A10" t="s">
        <v>21</v>
      </c>
      <c r="B10" t="s">
        <v>16</v>
      </c>
      <c r="C10">
        <v>4.8134060000000005</v>
      </c>
    </row>
    <row r="11" spans="1:5" x14ac:dyDescent="0.3">
      <c r="A11" t="s">
        <v>19</v>
      </c>
      <c r="B11" t="s">
        <v>17</v>
      </c>
      <c r="C11">
        <v>0.73607129999999998</v>
      </c>
    </row>
    <row r="12" spans="1:5" x14ac:dyDescent="0.3">
      <c r="A12" t="s">
        <v>20</v>
      </c>
      <c r="B12" t="s">
        <v>17</v>
      </c>
      <c r="C12">
        <v>0.74129080000000003</v>
      </c>
    </row>
    <row r="13" spans="1:5" x14ac:dyDescent="0.3">
      <c r="A13" t="s">
        <v>21</v>
      </c>
      <c r="B13" t="s">
        <v>17</v>
      </c>
      <c r="C13">
        <v>2.2231159999999996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glutoval</vt:lpstr>
      <vt:lpstr>Rstat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2020-03-03T08:23:18Z</dcterms:modified>
</cp:coreProperties>
</file>