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G:\Aromalabor\Projects\DROMYTAL\Paper Lipidomics Submission\"/>
    </mc:Choice>
  </mc:AlternateContent>
  <xr:revisionPtr revIDLastSave="0" documentId="13_ncr:1_{9B5988FC-EDB4-43F1-91C4-42B08D7E573B}" xr6:coauthVersionLast="44" xr6:coauthVersionMax="45" xr10:uidLastSave="{00000000-0000-0000-0000-000000000000}"/>
  <bookViews>
    <workbookView xWindow="-120" yWindow="-120" windowWidth="25440" windowHeight="15390" xr2:uid="{2BE9E080-6CA0-4A8D-8875-46D144ED1157}"/>
  </bookViews>
  <sheets>
    <sheet name="Foglio1"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4" i="2" l="1"/>
  <c r="P5" i="2"/>
  <c r="P6" i="2"/>
  <c r="P7" i="2"/>
  <c r="P8" i="2"/>
  <c r="P9" i="2"/>
  <c r="P10" i="2"/>
  <c r="P11" i="2"/>
  <c r="P12" i="2"/>
  <c r="P13" i="2"/>
  <c r="P14" i="2"/>
  <c r="P15" i="2"/>
  <c r="P16" i="2"/>
  <c r="P17" i="2"/>
  <c r="P18" i="2"/>
  <c r="P19" i="2"/>
  <c r="P20" i="2"/>
  <c r="P21" i="2"/>
  <c r="P22" i="2"/>
  <c r="P23" i="2"/>
  <c r="P24" i="2"/>
  <c r="P25" i="2"/>
  <c r="P26" i="2"/>
</calcChain>
</file>

<file path=xl/sharedStrings.xml><?xml version="1.0" encoding="utf-8"?>
<sst xmlns="http://schemas.openxmlformats.org/spreadsheetml/2006/main" count="109" uniqueCount="59">
  <si>
    <t>Compound</t>
  </si>
  <si>
    <t>ESI mode</t>
  </si>
  <si>
    <t>InChl Key</t>
  </si>
  <si>
    <t>Species</t>
  </si>
  <si>
    <t>m/z</t>
  </si>
  <si>
    <t>RT</t>
  </si>
  <si>
    <t>Δ ppm</t>
  </si>
  <si>
    <t>Δ RT</t>
  </si>
  <si>
    <t>QC_1</t>
  </si>
  <si>
    <t>QC_2</t>
  </si>
  <si>
    <t>QC_3</t>
  </si>
  <si>
    <t>QC_4</t>
  </si>
  <si>
    <t>QC_5</t>
  </si>
  <si>
    <t>QC_6</t>
  </si>
  <si>
    <t>QC_7</t>
  </si>
  <si>
    <t>RSD %</t>
  </si>
  <si>
    <t>CE (22:1)</t>
  </si>
  <si>
    <t>+</t>
  </si>
  <si>
    <t>SQHUGNAFKZZXOT-JWTURFAQSA-N</t>
  </si>
  <si>
    <t>[M+NH4]+</t>
  </si>
  <si>
    <t>Ceramide (d18:1/17:0)</t>
  </si>
  <si>
    <t>ICWGMOFDULMCFL-QKSCFGQVSA-N</t>
  </si>
  <si>
    <t>[M+H-H2O]+</t>
  </si>
  <si>
    <t>-</t>
  </si>
  <si>
    <t>[M+Hac-H]-</t>
  </si>
  <si>
    <t>Cholesterol d7</t>
  </si>
  <si>
    <t>HVYWMOMLDIMFJA-IFAPJKRJSA-N</t>
  </si>
  <si>
    <t>CUDA</t>
  </si>
  <si>
    <t>HPTJABJPZMULFH-UHFFFAOYSA-N</t>
  </si>
  <si>
    <t>[M+H]+</t>
  </si>
  <si>
    <t>[M-H]-</t>
  </si>
  <si>
    <t>DG (12:0/12:0/0:0)</t>
  </si>
  <si>
    <t>OQQOAWVKVDAJOI-VWLOTQADSA-N</t>
  </si>
  <si>
    <t>DG (18:1/2:0/0:0)</t>
  </si>
  <si>
    <t>PWTCCMJTPHCGMS-YRBAHSOBSA-N</t>
  </si>
  <si>
    <t>FA (16:0)-d3</t>
  </si>
  <si>
    <t>IPCSVZSSVZVIGE-FIBGUPNXSA-N</t>
  </si>
  <si>
    <t>LPC (17:0)</t>
  </si>
  <si>
    <t>SRRQPVVYXBTRQK-XMMPIXPASA-N</t>
  </si>
  <si>
    <r>
      <t>[M+HAc-H]</t>
    </r>
    <r>
      <rPr>
        <vertAlign val="superscript"/>
        <sz val="11"/>
        <rFont val="Calibri"/>
        <family val="2"/>
        <scheme val="minor"/>
      </rPr>
      <t>-</t>
    </r>
  </si>
  <si>
    <t>LPE (17:1)</t>
  </si>
  <si>
    <t>LNJNONCNASQZOB-HEDKFQSOSA-N</t>
  </si>
  <si>
    <t>[M-H]+</t>
  </si>
  <si>
    <t>MG (17:0/0:0/0:0)</t>
  </si>
  <si>
    <t>SVUQHVRAGMNPLW-UHFFFAOYSA-N</t>
  </si>
  <si>
    <t>PC (12:0/13:0)</t>
  </si>
  <si>
    <t>FCTBVSCBBWKZML-WJOKGBTCSA-N</t>
  </si>
  <si>
    <t>[M+Hac-H]</t>
  </si>
  <si>
    <t>PE (17:0/17:0)</t>
  </si>
  <si>
    <t>YSFFAUPDXKTJMR-DIPNUNPCSA-N</t>
  </si>
  <si>
    <t>PG (17:0/17:0)</t>
  </si>
  <si>
    <t>ZBVHXVKEMAIWQQ-QPPIDDCLSA-N</t>
  </si>
  <si>
    <t>SM (d18:1/17:0)</t>
  </si>
  <si>
    <t>YMQZQHIESOAPQH-JXGHDCMNSA-N</t>
  </si>
  <si>
    <t>Sphingosine (d17:1)</t>
  </si>
  <si>
    <t>RBEJCQPPFCKTRZ-LHMZYYNSSA-N</t>
  </si>
  <si>
    <t>TG d5 (17:0/17:1/17:0)</t>
  </si>
  <si>
    <t>OWYYELCHNALRQZ-ADIIQMQPSA-N</t>
  </si>
  <si>
    <t>Table S3: List of the internal standards used. Peak heights found in quality control pooled samples (QCs) and relative standard deviation (RSD%) are reported for each internal standard. Two-dimensional score plots of all samples, including QCs, generated with all the annotated compounds using the first two principal components of the PCA is reported for the raw dataset and after class-based internal standard normalization and log transformation.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</si>
</sst>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b/>
      <sz val="11"/>
      <name val="Calibri"/>
      <family val="2"/>
      <scheme val="minor"/>
    </font>
    <font>
      <sz val="11"/>
      <name val="Calibri"/>
      <family val="2"/>
      <scheme val="minor"/>
    </font>
    <font>
      <sz val="11"/>
      <color rgb="FF9C0006"/>
      <name val="Calibri"/>
      <family val="2"/>
      <scheme val="minor"/>
    </font>
    <font>
      <vertAlign val="superscript"/>
      <sz val="11"/>
      <name val="Calibri"/>
      <family val="2"/>
      <scheme val="minor"/>
    </font>
    <font>
      <b/>
      <i/>
      <sz val="11"/>
      <color rgb="FF000000"/>
      <name val="Calibri"/>
      <family val="2"/>
      <scheme val="minor"/>
    </font>
  </fonts>
  <fills count="3">
    <fill>
      <patternFill patternType="none"/>
    </fill>
    <fill>
      <patternFill patternType="gray125"/>
    </fill>
    <fill>
      <patternFill patternType="solid">
        <fgColor rgb="FFFFC7CE"/>
      </patternFill>
    </fill>
  </fills>
  <borders count="2">
    <border>
      <left/>
      <right/>
      <top/>
      <bottom/>
      <diagonal/>
    </border>
    <border>
      <left/>
      <right/>
      <top style="thin">
        <color indexed="64"/>
      </top>
      <bottom style="thin">
        <color indexed="64"/>
      </bottom>
      <diagonal/>
    </border>
  </borders>
  <cellStyleXfs count="2">
    <xf numFmtId="0" fontId="0" fillId="0" borderId="0"/>
    <xf numFmtId="0" fontId="3" fillId="2" borderId="0" applyNumberFormat="0" applyBorder="0" applyAlignment="0" applyProtection="0"/>
  </cellStyleXfs>
  <cellXfs count="25">
    <xf numFmtId="0" fontId="0" fillId="0" borderId="0" xfId="0"/>
    <xf numFmtId="0" fontId="2" fillId="0" borderId="0" xfId="0" applyFont="1" applyFill="1" applyAlignment="1">
      <alignment vertical="top"/>
    </xf>
    <xf numFmtId="0" fontId="2" fillId="0" borderId="0" xfId="0" applyFont="1" applyFill="1"/>
    <xf numFmtId="0" fontId="2" fillId="0" borderId="0" xfId="1" applyFont="1" applyFill="1" applyAlignment="1">
      <alignment vertical="top"/>
    </xf>
    <xf numFmtId="0" fontId="2" fillId="0" borderId="0" xfId="0" applyFont="1"/>
    <xf numFmtId="0" fontId="1" fillId="0" borderId="0" xfId="0" applyFont="1" applyFill="1" applyBorder="1" applyAlignment="1">
      <alignment vertical="top"/>
    </xf>
    <xf numFmtId="0" fontId="2" fillId="0" borderId="0" xfId="0" applyFont="1" applyFill="1" applyBorder="1" applyAlignment="1">
      <alignment vertical="top"/>
    </xf>
    <xf numFmtId="1" fontId="2" fillId="0" borderId="0" xfId="0" applyNumberFormat="1" applyFont="1" applyFill="1" applyBorder="1" applyAlignment="1">
      <alignment horizontal="center" vertical="center"/>
    </xf>
    <xf numFmtId="1" fontId="2" fillId="0" borderId="0" xfId="0" applyNumberFormat="1" applyFont="1" applyFill="1" applyAlignment="1">
      <alignment horizontal="center" vertical="center"/>
    </xf>
    <xf numFmtId="0" fontId="2" fillId="0" borderId="0" xfId="0" applyFont="1" applyFill="1" applyBorder="1" applyAlignment="1">
      <alignment vertical="center"/>
    </xf>
    <xf numFmtId="0" fontId="2" fillId="0" borderId="0" xfId="0" quotePrefix="1" applyFont="1" applyFill="1" applyBorder="1" applyAlignment="1">
      <alignment horizontal="center" vertical="center"/>
    </xf>
    <xf numFmtId="0" fontId="2" fillId="0" borderId="0" xfId="0" applyFont="1" applyFill="1" applyAlignment="1">
      <alignment vertical="center"/>
    </xf>
    <xf numFmtId="0" fontId="2" fillId="0" borderId="0" xfId="0" quotePrefix="1" applyFont="1" applyFill="1" applyAlignment="1">
      <alignment horizontal="center" vertical="center"/>
    </xf>
    <xf numFmtId="0" fontId="2" fillId="0" borderId="0" xfId="0" applyFont="1" applyAlignment="1">
      <alignment horizontal="lef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2" fontId="2" fillId="0" borderId="0" xfId="0" applyNumberFormat="1" applyFont="1" applyFill="1" applyBorder="1" applyAlignment="1">
      <alignment horizontal="center" vertical="center"/>
    </xf>
    <xf numFmtId="2"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64" fontId="2" fillId="0" borderId="0" xfId="0" applyNumberFormat="1" applyFont="1" applyFill="1" applyAlignment="1">
      <alignment horizontal="center" vertical="center"/>
    </xf>
    <xf numFmtId="0" fontId="2" fillId="0" borderId="0" xfId="0" applyFont="1" applyAlignment="1">
      <alignment vertical="top"/>
    </xf>
    <xf numFmtId="0" fontId="2" fillId="0" borderId="0" xfId="0" applyFont="1" applyAlignment="1">
      <alignment horizontal="center" vertical="center"/>
    </xf>
    <xf numFmtId="0" fontId="5" fillId="0" borderId="0" xfId="0" applyFont="1" applyAlignment="1">
      <alignment horizontal="center" vertical="center" wrapText="1"/>
    </xf>
  </cellXfs>
  <cellStyles count="2">
    <cellStyle name="Normale" xfId="0" builtinId="0"/>
    <cellStyle name="Valore non valido" xfId="1" builtinId="2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tiff"/><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26</xdr:row>
      <xdr:rowOff>180975</xdr:rowOff>
    </xdr:from>
    <xdr:to>
      <xdr:col>3</xdr:col>
      <xdr:colOff>180975</xdr:colOff>
      <xdr:row>44</xdr:row>
      <xdr:rowOff>187053</xdr:rowOff>
    </xdr:to>
    <xdr:pic>
      <xdr:nvPicPr>
        <xdr:cNvPr id="2" name="Picture 1">
          <a:extLst>
            <a:ext uri="{FF2B5EF4-FFF2-40B4-BE49-F238E27FC236}">
              <a16:creationId xmlns:a16="http://schemas.microsoft.com/office/drawing/2014/main" id="{9AFD6892-12D9-480D-87C1-59CA6C9685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5162550"/>
          <a:ext cx="4572000" cy="3435078"/>
        </a:xfrm>
        <a:prstGeom prst="rect">
          <a:avLst/>
        </a:prstGeom>
        <a:noFill/>
        <a:ln>
          <a:noFill/>
        </a:ln>
      </xdr:spPr>
    </xdr:pic>
    <xdr:clientData/>
  </xdr:twoCellAnchor>
  <xdr:twoCellAnchor editAs="oneCell">
    <xdr:from>
      <xdr:col>3</xdr:col>
      <xdr:colOff>276225</xdr:colOff>
      <xdr:row>27</xdr:row>
      <xdr:rowOff>19050</xdr:rowOff>
    </xdr:from>
    <xdr:to>
      <xdr:col>11</xdr:col>
      <xdr:colOff>342900</xdr:colOff>
      <xdr:row>45</xdr:row>
      <xdr:rowOff>25128</xdr:rowOff>
    </xdr:to>
    <xdr:pic>
      <xdr:nvPicPr>
        <xdr:cNvPr id="3" name="Picture 2">
          <a:extLst>
            <a:ext uri="{FF2B5EF4-FFF2-40B4-BE49-F238E27FC236}">
              <a16:creationId xmlns:a16="http://schemas.microsoft.com/office/drawing/2014/main" id="{3BC7996C-200D-4375-83E0-2CFE7819F0D6}"/>
            </a:ext>
            <a:ext uri="{147F2762-F138-4A5C-976F-8EAC2B608ADB}">
              <a16:predDERef xmlns:a16="http://schemas.microsoft.com/office/drawing/2014/main" pred="{9AFD6892-12D9-480D-87C1-59CA6C96859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43450" y="5810250"/>
          <a:ext cx="4572000" cy="3435078"/>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AD22A-BF14-4975-9CC9-5615ACE4F1EB}">
  <dimension ref="A1:BL33"/>
  <sheetViews>
    <sheetView tabSelected="1" workbookViewId="0">
      <selection activeCell="R5" sqref="R5"/>
    </sheetView>
  </sheetViews>
  <sheetFormatPr defaultColWidth="11.42578125" defaultRowHeight="15" x14ac:dyDescent="0.25"/>
  <cols>
    <col min="1" max="1" width="20.85546875" style="1" bestFit="1" customWidth="1"/>
    <col min="2" max="2" width="9.140625" style="1" bestFit="1" customWidth="1"/>
    <col min="3" max="3" width="37" style="1" customWidth="1"/>
    <col min="4" max="4" width="11.85546875" style="1" bestFit="1" customWidth="1"/>
    <col min="5" max="5" width="9" style="1" bestFit="1" customWidth="1"/>
    <col min="6" max="6" width="6" style="1" bestFit="1" customWidth="1"/>
    <col min="7" max="7" width="12.7109375" style="1" bestFit="1" customWidth="1"/>
    <col min="8" max="13" width="7" style="1" bestFit="1" customWidth="1"/>
    <col min="14" max="15" width="7" style="22" bestFit="1" customWidth="1"/>
    <col min="16" max="16" width="12" style="1" bestFit="1" customWidth="1"/>
    <col min="17" max="16384" width="11.42578125" style="1"/>
  </cols>
  <sheetData>
    <row r="1" spans="1:64" ht="63.75" customHeight="1" x14ac:dyDescent="0.25">
      <c r="A1" s="24" t="s">
        <v>58</v>
      </c>
      <c r="B1" s="24"/>
      <c r="C1" s="24"/>
      <c r="D1" s="24"/>
      <c r="E1" s="24"/>
      <c r="F1" s="24"/>
      <c r="G1" s="24"/>
      <c r="H1" s="24"/>
      <c r="I1" s="24"/>
      <c r="J1" s="24"/>
      <c r="K1" s="24"/>
      <c r="L1" s="24"/>
      <c r="M1" s="24"/>
      <c r="N1" s="24"/>
      <c r="O1" s="24"/>
      <c r="P1" s="24"/>
    </row>
    <row r="3" spans="1:64" s="5" customFormat="1" x14ac:dyDescent="0.25">
      <c r="A3" s="14" t="s">
        <v>0</v>
      </c>
      <c r="B3" s="16" t="s">
        <v>1</v>
      </c>
      <c r="C3" s="14" t="s">
        <v>2</v>
      </c>
      <c r="D3" s="14" t="s">
        <v>3</v>
      </c>
      <c r="E3" s="15" t="s">
        <v>4</v>
      </c>
      <c r="F3" s="15" t="s">
        <v>5</v>
      </c>
      <c r="G3" s="15" t="s">
        <v>6</v>
      </c>
      <c r="H3" s="15" t="s">
        <v>7</v>
      </c>
      <c r="I3" s="15" t="s">
        <v>8</v>
      </c>
      <c r="J3" s="15" t="s">
        <v>9</v>
      </c>
      <c r="K3" s="15" t="s">
        <v>10</v>
      </c>
      <c r="L3" s="15" t="s">
        <v>11</v>
      </c>
      <c r="M3" s="15" t="s">
        <v>12</v>
      </c>
      <c r="N3" s="16" t="s">
        <v>13</v>
      </c>
      <c r="O3" s="16" t="s">
        <v>14</v>
      </c>
      <c r="P3" s="15" t="s">
        <v>15</v>
      </c>
    </row>
    <row r="4" spans="1:64" x14ac:dyDescent="0.25">
      <c r="A4" s="9" t="s">
        <v>16</v>
      </c>
      <c r="B4" s="10" t="s">
        <v>17</v>
      </c>
      <c r="C4" s="9" t="s">
        <v>18</v>
      </c>
      <c r="D4" s="9" t="s">
        <v>19</v>
      </c>
      <c r="E4" s="19">
        <v>724.69809999999995</v>
      </c>
      <c r="F4" s="19">
        <v>11.94</v>
      </c>
      <c r="G4" s="17">
        <v>2.0698317060746936</v>
      </c>
      <c r="H4" s="18">
        <v>3.9999999999999147E-2</v>
      </c>
      <c r="I4" s="19">
        <v>175038</v>
      </c>
      <c r="J4" s="19">
        <v>104228</v>
      </c>
      <c r="K4" s="19">
        <v>160702</v>
      </c>
      <c r="L4" s="19">
        <v>157901</v>
      </c>
      <c r="M4" s="19">
        <v>146164</v>
      </c>
      <c r="N4" s="23">
        <v>169792</v>
      </c>
      <c r="O4" s="23">
        <v>159964</v>
      </c>
      <c r="P4" s="7">
        <f t="shared" ref="P4:P26" si="0">STDEV(I4:O4)/AVERAGE(I4:O4)*100</f>
        <v>15.343398931537031</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row>
    <row r="5" spans="1:64" x14ac:dyDescent="0.25">
      <c r="A5" s="11" t="s">
        <v>20</v>
      </c>
      <c r="B5" s="12" t="s">
        <v>17</v>
      </c>
      <c r="C5" s="11" t="s">
        <v>21</v>
      </c>
      <c r="D5" s="11" t="s">
        <v>22</v>
      </c>
      <c r="E5" s="20">
        <v>534.52449999999999</v>
      </c>
      <c r="F5" s="20">
        <v>6.23</v>
      </c>
      <c r="G5" s="18">
        <v>0</v>
      </c>
      <c r="H5" s="18">
        <v>-0.16999999999999993</v>
      </c>
      <c r="I5" s="20">
        <v>19569</v>
      </c>
      <c r="J5" s="20">
        <v>8902</v>
      </c>
      <c r="K5" s="20">
        <v>17014</v>
      </c>
      <c r="L5" s="20">
        <v>17357</v>
      </c>
      <c r="M5" s="20">
        <v>17143</v>
      </c>
      <c r="N5" s="23">
        <v>19379</v>
      </c>
      <c r="O5" s="23">
        <v>16287</v>
      </c>
      <c r="P5" s="8">
        <f t="shared" si="0"/>
        <v>21.667628206432678</v>
      </c>
    </row>
    <row r="6" spans="1:64" x14ac:dyDescent="0.25">
      <c r="A6" s="11" t="s">
        <v>20</v>
      </c>
      <c r="B6" s="12" t="s">
        <v>23</v>
      </c>
      <c r="C6" s="11" t="s">
        <v>21</v>
      </c>
      <c r="D6" s="11" t="s">
        <v>24</v>
      </c>
      <c r="E6" s="20">
        <v>610.54160000000002</v>
      </c>
      <c r="F6" s="20">
        <v>6.19</v>
      </c>
      <c r="G6" s="18">
        <v>0</v>
      </c>
      <c r="H6" s="18">
        <v>-0.20999999999999996</v>
      </c>
      <c r="I6" s="20">
        <v>7990</v>
      </c>
      <c r="J6" s="20">
        <v>5289</v>
      </c>
      <c r="K6" s="20">
        <v>7850</v>
      </c>
      <c r="L6" s="20">
        <v>7041</v>
      </c>
      <c r="M6" s="20">
        <v>8124</v>
      </c>
      <c r="N6" s="23">
        <v>8300</v>
      </c>
      <c r="O6" s="23">
        <v>7879</v>
      </c>
      <c r="P6" s="8">
        <f t="shared" si="0"/>
        <v>14.028061193180436</v>
      </c>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row>
    <row r="7" spans="1:64" x14ac:dyDescent="0.25">
      <c r="A7" s="11" t="s">
        <v>25</v>
      </c>
      <c r="B7" s="12" t="s">
        <v>17</v>
      </c>
      <c r="C7" s="11" t="s">
        <v>26</v>
      </c>
      <c r="D7" s="11" t="s">
        <v>22</v>
      </c>
      <c r="E7" s="20">
        <v>376.3954</v>
      </c>
      <c r="F7" s="20">
        <v>5.0599999999999996</v>
      </c>
      <c r="G7" s="18">
        <v>-0.26567799038973994</v>
      </c>
      <c r="H7" s="18">
        <v>0.29049999999999976</v>
      </c>
      <c r="I7" s="20">
        <v>18945</v>
      </c>
      <c r="J7" s="20">
        <v>5890</v>
      </c>
      <c r="K7" s="20">
        <v>16010</v>
      </c>
      <c r="L7" s="20">
        <v>16984</v>
      </c>
      <c r="M7" s="20">
        <v>16018</v>
      </c>
      <c r="N7" s="23">
        <v>17695</v>
      </c>
      <c r="O7" s="23">
        <v>17226</v>
      </c>
      <c r="P7" s="8">
        <f t="shared" si="0"/>
        <v>28.143249351480915</v>
      </c>
    </row>
    <row r="8" spans="1:64" x14ac:dyDescent="0.25">
      <c r="A8" s="11" t="s">
        <v>27</v>
      </c>
      <c r="B8" s="12" t="s">
        <v>17</v>
      </c>
      <c r="C8" s="11" t="s">
        <v>28</v>
      </c>
      <c r="D8" s="11" t="s">
        <v>29</v>
      </c>
      <c r="E8" s="20">
        <v>341.27980000000002</v>
      </c>
      <c r="F8" s="20">
        <v>0.74</v>
      </c>
      <c r="G8" s="18">
        <v>-0.29301461930485195</v>
      </c>
      <c r="H8" s="18">
        <v>5.0999999999999934E-3</v>
      </c>
      <c r="I8" s="20">
        <v>70562</v>
      </c>
      <c r="J8" s="20">
        <v>73236</v>
      </c>
      <c r="K8" s="20">
        <v>69442</v>
      </c>
      <c r="L8" s="20">
        <v>73420</v>
      </c>
      <c r="M8" s="20">
        <v>69786</v>
      </c>
      <c r="N8" s="23">
        <v>66386</v>
      </c>
      <c r="O8" s="23">
        <v>68096</v>
      </c>
      <c r="P8" s="21">
        <f t="shared" si="0"/>
        <v>3.6540656168344148</v>
      </c>
    </row>
    <row r="9" spans="1:64" x14ac:dyDescent="0.25">
      <c r="A9" s="11" t="s">
        <v>27</v>
      </c>
      <c r="B9" s="12" t="s">
        <v>23</v>
      </c>
      <c r="C9" s="11" t="s">
        <v>28</v>
      </c>
      <c r="D9" s="11" t="s">
        <v>30</v>
      </c>
      <c r="E9" s="20">
        <v>339.26519999999999</v>
      </c>
      <c r="F9" s="20">
        <v>0.56999999999999995</v>
      </c>
      <c r="G9" s="18">
        <v>-0.29475457711631975</v>
      </c>
      <c r="H9" s="18">
        <v>0</v>
      </c>
      <c r="I9" s="20">
        <v>11526</v>
      </c>
      <c r="J9" s="20">
        <v>11274</v>
      </c>
      <c r="K9" s="20">
        <v>10898</v>
      </c>
      <c r="L9" s="20">
        <v>12008</v>
      </c>
      <c r="M9" s="20">
        <v>11650</v>
      </c>
      <c r="N9" s="23">
        <v>10801</v>
      </c>
      <c r="O9" s="23">
        <v>12208</v>
      </c>
      <c r="P9" s="21">
        <f t="shared" si="0"/>
        <v>4.6117532650967563</v>
      </c>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row>
    <row r="10" spans="1:64" x14ac:dyDescent="0.25">
      <c r="A10" s="11" t="s">
        <v>31</v>
      </c>
      <c r="B10" s="12" t="s">
        <v>17</v>
      </c>
      <c r="C10" s="11" t="s">
        <v>32</v>
      </c>
      <c r="D10" s="11" t="s">
        <v>19</v>
      </c>
      <c r="E10" s="20">
        <v>474.41609999999997</v>
      </c>
      <c r="F10" s="20">
        <v>4.51</v>
      </c>
      <c r="G10" s="18">
        <v>1.6862862558811107</v>
      </c>
      <c r="H10" s="18">
        <v>0.10999999999999943</v>
      </c>
      <c r="I10" s="20">
        <v>138829</v>
      </c>
      <c r="J10" s="20">
        <v>46746</v>
      </c>
      <c r="K10" s="20">
        <v>130081</v>
      </c>
      <c r="L10" s="20">
        <v>136750</v>
      </c>
      <c r="M10" s="20">
        <v>135522</v>
      </c>
      <c r="N10" s="23">
        <v>131140</v>
      </c>
      <c r="O10" s="23">
        <v>140572</v>
      </c>
      <c r="P10" s="8">
        <f t="shared" si="0"/>
        <v>27.485709298555776</v>
      </c>
    </row>
    <row r="11" spans="1:64" x14ac:dyDescent="0.25">
      <c r="A11" s="11" t="s">
        <v>33</v>
      </c>
      <c r="B11" s="12" t="s">
        <v>17</v>
      </c>
      <c r="C11" s="11" t="s">
        <v>34</v>
      </c>
      <c r="D11" s="11" t="s">
        <v>19</v>
      </c>
      <c r="E11" s="20">
        <v>416.3383</v>
      </c>
      <c r="F11" s="20">
        <v>3.35</v>
      </c>
      <c r="G11" s="18">
        <v>2.8822797679644512</v>
      </c>
      <c r="H11" s="18">
        <v>1.1000000000000121E-2</v>
      </c>
      <c r="I11" s="20">
        <v>367829</v>
      </c>
      <c r="J11" s="20">
        <v>176728</v>
      </c>
      <c r="K11" s="20">
        <v>357736</v>
      </c>
      <c r="L11" s="20">
        <v>319148</v>
      </c>
      <c r="M11" s="20">
        <v>390364</v>
      </c>
      <c r="N11" s="23">
        <v>443798</v>
      </c>
      <c r="O11" s="23">
        <v>458968</v>
      </c>
      <c r="P11" s="8">
        <f t="shared" si="0"/>
        <v>26.17796260771803</v>
      </c>
    </row>
    <row r="12" spans="1:64" x14ac:dyDescent="0.25">
      <c r="A12" s="11" t="s">
        <v>35</v>
      </c>
      <c r="B12" s="12" t="s">
        <v>23</v>
      </c>
      <c r="C12" s="11" t="s">
        <v>36</v>
      </c>
      <c r="D12" s="11" t="s">
        <v>30</v>
      </c>
      <c r="E12" s="20">
        <v>258.25200000000001</v>
      </c>
      <c r="F12" s="20">
        <v>2.44</v>
      </c>
      <c r="G12" s="18">
        <v>1.9360971765437045</v>
      </c>
      <c r="H12" s="18">
        <v>0.1120000000000001</v>
      </c>
      <c r="I12" s="20">
        <v>70517</v>
      </c>
      <c r="J12" s="20">
        <v>30849</v>
      </c>
      <c r="K12" s="20">
        <v>67394</v>
      </c>
      <c r="L12" s="20">
        <v>44888</v>
      </c>
      <c r="M12" s="20">
        <v>85025</v>
      </c>
      <c r="N12" s="23">
        <v>119278</v>
      </c>
      <c r="O12" s="23">
        <v>140823</v>
      </c>
      <c r="P12" s="8">
        <f t="shared" si="0"/>
        <v>48.960568329377615</v>
      </c>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row>
    <row r="13" spans="1:64" x14ac:dyDescent="0.25">
      <c r="A13" s="11" t="s">
        <v>37</v>
      </c>
      <c r="B13" s="12" t="s">
        <v>17</v>
      </c>
      <c r="C13" s="11" t="s">
        <v>38</v>
      </c>
      <c r="D13" s="11" t="s">
        <v>29</v>
      </c>
      <c r="E13" s="20">
        <v>510.35570000000001</v>
      </c>
      <c r="F13" s="20">
        <v>1.86</v>
      </c>
      <c r="G13" s="18">
        <v>0.58782566038956519</v>
      </c>
      <c r="H13" s="18">
        <v>6.0000000000000053E-2</v>
      </c>
      <c r="I13" s="20">
        <v>84850</v>
      </c>
      <c r="J13" s="20">
        <v>34210</v>
      </c>
      <c r="K13" s="20">
        <v>67774</v>
      </c>
      <c r="L13" s="20">
        <v>69518</v>
      </c>
      <c r="M13" s="20">
        <v>67436</v>
      </c>
      <c r="N13" s="23">
        <v>43162</v>
      </c>
      <c r="O13" s="23">
        <v>71892</v>
      </c>
      <c r="P13" s="8">
        <f t="shared" si="0"/>
        <v>28.108822475627576</v>
      </c>
    </row>
    <row r="14" spans="1:64" ht="17.25" x14ac:dyDescent="0.25">
      <c r="A14" s="11" t="s">
        <v>37</v>
      </c>
      <c r="B14" s="12" t="s">
        <v>23</v>
      </c>
      <c r="C14" s="11" t="s">
        <v>38</v>
      </c>
      <c r="D14" s="13" t="s">
        <v>39</v>
      </c>
      <c r="E14" s="20">
        <v>568.36189999999999</v>
      </c>
      <c r="F14" s="20">
        <v>1.81</v>
      </c>
      <c r="G14" s="18">
        <v>-0.17594420452967993</v>
      </c>
      <c r="H14" s="18">
        <v>1.0000000000000009E-2</v>
      </c>
      <c r="I14" s="20">
        <v>3528</v>
      </c>
      <c r="J14" s="20">
        <v>1915</v>
      </c>
      <c r="K14" s="20">
        <v>2760</v>
      </c>
      <c r="L14" s="20">
        <v>2636</v>
      </c>
      <c r="M14" s="20">
        <v>2796</v>
      </c>
      <c r="N14" s="23">
        <v>1746</v>
      </c>
      <c r="O14" s="23">
        <v>3091</v>
      </c>
      <c r="P14" s="8">
        <f t="shared" si="0"/>
        <v>23.744036606822156</v>
      </c>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row>
    <row r="15" spans="1:64" x14ac:dyDescent="0.25">
      <c r="A15" s="11" t="s">
        <v>40</v>
      </c>
      <c r="B15" s="12" t="s">
        <v>17</v>
      </c>
      <c r="C15" s="11" t="s">
        <v>41</v>
      </c>
      <c r="D15" s="11" t="s">
        <v>42</v>
      </c>
      <c r="E15" s="20">
        <v>466.29239999999999</v>
      </c>
      <c r="F15" s="20">
        <v>1.34</v>
      </c>
      <c r="G15" s="18">
        <v>-0.85783010162987428</v>
      </c>
      <c r="H15" s="18">
        <v>4.0000000000000036E-2</v>
      </c>
      <c r="I15" s="20">
        <v>1988</v>
      </c>
      <c r="J15" s="20">
        <v>984</v>
      </c>
      <c r="K15" s="20">
        <v>1723</v>
      </c>
      <c r="L15" s="20">
        <v>2366</v>
      </c>
      <c r="M15" s="20">
        <v>2391</v>
      </c>
      <c r="N15" s="23">
        <v>1544</v>
      </c>
      <c r="O15" s="23">
        <v>1332</v>
      </c>
      <c r="P15" s="8">
        <f t="shared" si="0"/>
        <v>29.783199055304671</v>
      </c>
    </row>
    <row r="16" spans="1:64" x14ac:dyDescent="0.25">
      <c r="A16" s="11" t="s">
        <v>40</v>
      </c>
      <c r="B16" s="12" t="s">
        <v>23</v>
      </c>
      <c r="C16" s="11" t="s">
        <v>41</v>
      </c>
      <c r="D16" s="11" t="s">
        <v>30</v>
      </c>
      <c r="E16" s="20">
        <v>464.27809999999999</v>
      </c>
      <c r="F16" s="20">
        <v>1.32</v>
      </c>
      <c r="G16" s="18">
        <v>-0.2153881014265614</v>
      </c>
      <c r="H16" s="18">
        <v>2.0000000000000018E-2</v>
      </c>
      <c r="I16" s="20">
        <v>1590</v>
      </c>
      <c r="J16" s="20">
        <v>734</v>
      </c>
      <c r="K16" s="20">
        <v>1150</v>
      </c>
      <c r="L16" s="20">
        <v>1772</v>
      </c>
      <c r="M16" s="20">
        <v>2282</v>
      </c>
      <c r="N16" s="23">
        <v>798</v>
      </c>
      <c r="O16" s="23">
        <v>1336</v>
      </c>
      <c r="P16" s="8">
        <f t="shared" si="0"/>
        <v>39.926255170881433</v>
      </c>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row>
    <row r="17" spans="1:64" x14ac:dyDescent="0.25">
      <c r="A17" s="11" t="s">
        <v>43</v>
      </c>
      <c r="B17" s="12" t="s">
        <v>17</v>
      </c>
      <c r="C17" s="11" t="s">
        <v>44</v>
      </c>
      <c r="D17" s="11" t="s">
        <v>29</v>
      </c>
      <c r="E17" s="20">
        <v>345.30029999999999</v>
      </c>
      <c r="F17" s="20">
        <v>3.19</v>
      </c>
      <c r="G17" s="18">
        <v>1.1584133097440186</v>
      </c>
      <c r="H17" s="18">
        <v>8.0000000000000071E-2</v>
      </c>
      <c r="I17" s="20">
        <v>438207</v>
      </c>
      <c r="J17" s="20">
        <v>235092</v>
      </c>
      <c r="K17" s="20">
        <v>392495</v>
      </c>
      <c r="L17" s="20">
        <v>376314</v>
      </c>
      <c r="M17" s="20">
        <v>371331</v>
      </c>
      <c r="N17" s="23">
        <v>440105</v>
      </c>
      <c r="O17" s="23">
        <v>418924</v>
      </c>
      <c r="P17" s="8">
        <f t="shared" si="0"/>
        <v>18.43981210269251</v>
      </c>
    </row>
    <row r="18" spans="1:64" s="2" customFormat="1" x14ac:dyDescent="0.25">
      <c r="A18" s="11" t="s">
        <v>43</v>
      </c>
      <c r="B18" s="12" t="s">
        <v>23</v>
      </c>
      <c r="C18" s="11" t="s">
        <v>44</v>
      </c>
      <c r="D18" s="11" t="s">
        <v>24</v>
      </c>
      <c r="E18" s="20">
        <v>403.30650000000003</v>
      </c>
      <c r="F18" s="20">
        <v>3.17</v>
      </c>
      <c r="G18" s="18">
        <v>-0.247950318628304</v>
      </c>
      <c r="H18" s="18">
        <v>6.999999999999984E-2</v>
      </c>
      <c r="I18" s="20">
        <v>4107</v>
      </c>
      <c r="J18" s="20">
        <v>2544</v>
      </c>
      <c r="K18" s="20">
        <v>3517</v>
      </c>
      <c r="L18" s="20">
        <v>3217</v>
      </c>
      <c r="M18" s="20">
        <v>3670</v>
      </c>
      <c r="N18" s="23">
        <v>3766</v>
      </c>
      <c r="O18" s="23">
        <v>3776</v>
      </c>
      <c r="P18" s="8">
        <f t="shared" si="0"/>
        <v>14.404979535225054</v>
      </c>
      <c r="BL18" s="1"/>
    </row>
    <row r="19" spans="1:64" s="2" customFormat="1" x14ac:dyDescent="0.25">
      <c r="A19" s="11" t="s">
        <v>45</v>
      </c>
      <c r="B19" s="12" t="s">
        <v>17</v>
      </c>
      <c r="C19" s="11" t="s">
        <v>46</v>
      </c>
      <c r="D19" s="11" t="s">
        <v>29</v>
      </c>
      <c r="E19" s="20">
        <v>636.4597</v>
      </c>
      <c r="F19" s="20">
        <v>3.73</v>
      </c>
      <c r="G19" s="18">
        <v>-0.31423817894858092</v>
      </c>
      <c r="H19" s="18">
        <v>0.22999999999999998</v>
      </c>
      <c r="I19" s="20">
        <v>7044</v>
      </c>
      <c r="J19" s="20">
        <v>2898</v>
      </c>
      <c r="K19" s="20">
        <v>5192</v>
      </c>
      <c r="L19" s="20">
        <v>5374</v>
      </c>
      <c r="M19" s="20">
        <v>5896</v>
      </c>
      <c r="N19" s="23">
        <v>4720</v>
      </c>
      <c r="O19" s="23">
        <v>5629</v>
      </c>
      <c r="P19" s="8">
        <f t="shared" si="0"/>
        <v>24.105295315028975</v>
      </c>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row>
    <row r="20" spans="1:64" s="2" customFormat="1" x14ac:dyDescent="0.25">
      <c r="A20" s="11" t="s">
        <v>45</v>
      </c>
      <c r="B20" s="12" t="s">
        <v>23</v>
      </c>
      <c r="C20" s="11" t="s">
        <v>46</v>
      </c>
      <c r="D20" s="11" t="s">
        <v>47</v>
      </c>
      <c r="E20" s="20">
        <v>694.46669999999995</v>
      </c>
      <c r="F20" s="20">
        <v>3.71</v>
      </c>
      <c r="G20" s="18">
        <v>0.28799085333820407</v>
      </c>
      <c r="H20" s="18">
        <v>0.20999999999999996</v>
      </c>
      <c r="I20" s="20">
        <v>399</v>
      </c>
      <c r="J20" s="20">
        <v>264</v>
      </c>
      <c r="K20" s="20">
        <v>422</v>
      </c>
      <c r="L20" s="20">
        <v>408</v>
      </c>
      <c r="M20" s="20">
        <v>374</v>
      </c>
      <c r="N20" s="23">
        <v>314</v>
      </c>
      <c r="O20" s="23">
        <v>412</v>
      </c>
      <c r="P20" s="8">
        <f t="shared" si="0"/>
        <v>16.023945334596835</v>
      </c>
      <c r="BL20" s="1"/>
    </row>
    <row r="21" spans="1:64" s="2" customFormat="1" x14ac:dyDescent="0.25">
      <c r="A21" s="11" t="s">
        <v>48</v>
      </c>
      <c r="B21" s="12" t="s">
        <v>17</v>
      </c>
      <c r="C21" s="11" t="s">
        <v>49</v>
      </c>
      <c r="D21" s="11" t="s">
        <v>29</v>
      </c>
      <c r="E21" s="20">
        <v>720.55359999999996</v>
      </c>
      <c r="F21" s="20">
        <v>6.53</v>
      </c>
      <c r="G21" s="18">
        <v>-0.27756428467032263</v>
      </c>
      <c r="H21" s="18">
        <v>0.62999999999999989</v>
      </c>
      <c r="I21" s="20">
        <v>11024</v>
      </c>
      <c r="J21" s="20">
        <v>6022</v>
      </c>
      <c r="K21" s="20">
        <v>11146</v>
      </c>
      <c r="L21" s="20">
        <v>9428</v>
      </c>
      <c r="M21" s="20">
        <v>12362</v>
      </c>
      <c r="N21" s="23">
        <v>26134</v>
      </c>
      <c r="O21" s="23">
        <v>16943</v>
      </c>
      <c r="P21" s="8">
        <f t="shared" si="0"/>
        <v>49.19599334442632</v>
      </c>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row>
    <row r="22" spans="1:64" s="2" customFormat="1" x14ac:dyDescent="0.25">
      <c r="A22" s="11" t="s">
        <v>48</v>
      </c>
      <c r="B22" s="12" t="s">
        <v>23</v>
      </c>
      <c r="C22" s="11" t="s">
        <v>49</v>
      </c>
      <c r="D22" s="11" t="s">
        <v>30</v>
      </c>
      <c r="E22" s="20">
        <v>718.53859999999997</v>
      </c>
      <c r="F22" s="20">
        <v>6.47</v>
      </c>
      <c r="G22" s="18">
        <v>-0.83502751147990439</v>
      </c>
      <c r="H22" s="18">
        <v>0.5699999999999994</v>
      </c>
      <c r="I22" s="20">
        <v>2912</v>
      </c>
      <c r="J22" s="20">
        <v>2442</v>
      </c>
      <c r="K22" s="20">
        <v>3213</v>
      </c>
      <c r="L22" s="20">
        <v>3115</v>
      </c>
      <c r="M22" s="20">
        <v>3656</v>
      </c>
      <c r="N22" s="23">
        <v>4234</v>
      </c>
      <c r="O22" s="23">
        <v>3617</v>
      </c>
      <c r="P22" s="8">
        <f t="shared" si="0"/>
        <v>17.54535117671039</v>
      </c>
      <c r="BL22" s="1"/>
    </row>
    <row r="23" spans="1:64" s="2" customFormat="1" x14ac:dyDescent="0.25">
      <c r="A23" s="11" t="s">
        <v>50</v>
      </c>
      <c r="B23" s="12" t="s">
        <v>23</v>
      </c>
      <c r="C23" s="11" t="s">
        <v>51</v>
      </c>
      <c r="D23" s="11" t="s">
        <v>30</v>
      </c>
      <c r="E23" s="20">
        <v>749.53369999999995</v>
      </c>
      <c r="F23" s="20">
        <v>5.28</v>
      </c>
      <c r="G23" s="18">
        <v>-0.13341626500177148</v>
      </c>
      <c r="H23" s="18">
        <v>-0.12000000000000011</v>
      </c>
      <c r="I23" s="20">
        <v>18054</v>
      </c>
      <c r="J23" s="20">
        <v>13860</v>
      </c>
      <c r="K23" s="20">
        <v>16562</v>
      </c>
      <c r="L23" s="20">
        <v>16027</v>
      </c>
      <c r="M23" s="20">
        <v>15676</v>
      </c>
      <c r="N23" s="23">
        <v>13796</v>
      </c>
      <c r="O23" s="23">
        <v>15634</v>
      </c>
      <c r="P23" s="8">
        <f t="shared" si="0"/>
        <v>9.5421575071934566</v>
      </c>
      <c r="BL23" s="3"/>
    </row>
    <row r="24" spans="1:64" s="2" customFormat="1" x14ac:dyDescent="0.25">
      <c r="A24" s="11" t="s">
        <v>52</v>
      </c>
      <c r="B24" s="12" t="s">
        <v>17</v>
      </c>
      <c r="C24" s="11" t="s">
        <v>53</v>
      </c>
      <c r="D24" s="11" t="s">
        <v>29</v>
      </c>
      <c r="E24" s="20">
        <v>717.59059999999999</v>
      </c>
      <c r="F24" s="20">
        <v>5.31</v>
      </c>
      <c r="G24" s="18">
        <v>0.13935524505257238</v>
      </c>
      <c r="H24" s="18">
        <v>-9.0000000000000746E-2</v>
      </c>
      <c r="I24" s="20">
        <v>15648</v>
      </c>
      <c r="J24" s="20">
        <v>7315</v>
      </c>
      <c r="K24" s="20">
        <v>12512</v>
      </c>
      <c r="L24" s="20">
        <v>12184</v>
      </c>
      <c r="M24" s="20">
        <v>12769</v>
      </c>
      <c r="N24" s="23">
        <v>15600</v>
      </c>
      <c r="O24" s="23">
        <v>14473</v>
      </c>
      <c r="P24" s="8">
        <f t="shared" si="0"/>
        <v>22.144964480743262</v>
      </c>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row>
    <row r="25" spans="1:64" s="2" customFormat="1" x14ac:dyDescent="0.25">
      <c r="A25" s="11" t="s">
        <v>54</v>
      </c>
      <c r="B25" s="12" t="s">
        <v>17</v>
      </c>
      <c r="C25" s="11" t="s">
        <v>55</v>
      </c>
      <c r="D25" s="11" t="s">
        <v>29</v>
      </c>
      <c r="E25" s="20">
        <v>286.27379999999999</v>
      </c>
      <c r="F25" s="20">
        <v>1.04</v>
      </c>
      <c r="G25" s="18">
        <v>-1.0479467055578457</v>
      </c>
      <c r="H25" s="18">
        <v>0</v>
      </c>
      <c r="I25" s="20">
        <v>6124</v>
      </c>
      <c r="J25" s="20">
        <v>2780</v>
      </c>
      <c r="K25" s="20">
        <v>3877</v>
      </c>
      <c r="L25" s="20">
        <v>5748</v>
      </c>
      <c r="M25" s="20">
        <v>5988</v>
      </c>
      <c r="N25" s="23">
        <v>5680</v>
      </c>
      <c r="O25" s="23">
        <v>3959</v>
      </c>
      <c r="P25" s="8">
        <f t="shared" si="0"/>
        <v>27.024479841041565</v>
      </c>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row>
    <row r="26" spans="1:64" s="2" customFormat="1" x14ac:dyDescent="0.25">
      <c r="A26" s="11" t="s">
        <v>56</v>
      </c>
      <c r="B26" s="12" t="s">
        <v>17</v>
      </c>
      <c r="C26" s="11" t="s">
        <v>57</v>
      </c>
      <c r="D26" s="11" t="s">
        <v>19</v>
      </c>
      <c r="E26" s="20">
        <v>869.83389999999997</v>
      </c>
      <c r="F26" s="20">
        <v>11.28</v>
      </c>
      <c r="G26" s="18">
        <v>1.1496460986660231</v>
      </c>
      <c r="H26" s="18">
        <v>-4.0000000000013358E-3</v>
      </c>
      <c r="I26" s="20">
        <v>11207</v>
      </c>
      <c r="J26" s="20">
        <v>5417</v>
      </c>
      <c r="K26" s="20">
        <v>9518</v>
      </c>
      <c r="L26" s="20">
        <v>8540</v>
      </c>
      <c r="M26" s="20">
        <v>9195</v>
      </c>
      <c r="N26" s="23">
        <v>10809</v>
      </c>
      <c r="O26" s="23">
        <v>9476</v>
      </c>
      <c r="P26" s="8">
        <f t="shared" si="0"/>
        <v>20.667849936953417</v>
      </c>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row>
    <row r="33" spans="5:7" x14ac:dyDescent="0.25">
      <c r="E33" s="4"/>
      <c r="G33" s="4"/>
    </row>
  </sheetData>
  <sortState xmlns:xlrd2="http://schemas.microsoft.com/office/spreadsheetml/2017/richdata2" ref="A4:BL177">
    <sortCondition ref="A4:A177"/>
  </sortState>
  <mergeCells count="1">
    <mergeCell ref="A1:P1"/>
  </mergeCells>
  <conditionalFormatting sqref="C3">
    <cfRule type="containsText" dxfId="0" priority="3" operator="containsText" text="iSTD">
      <formula>NOT(ISERROR(SEARCH("iSTD",C3)))</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Bianchi, Flavia</dc:creator>
  <cp:keywords/>
  <dc:description/>
  <cp:lastModifiedBy>Bianchi, Flavia</cp:lastModifiedBy>
  <cp:revision/>
  <dcterms:created xsi:type="dcterms:W3CDTF">2020-07-22T08:56:07Z</dcterms:created>
  <dcterms:modified xsi:type="dcterms:W3CDTF">2020-07-29T11:54:24Z</dcterms:modified>
  <cp:category/>
  <cp:contentStatus/>
</cp:coreProperties>
</file>