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跳发\metabolites-1399415-supplementary\"/>
    </mc:Choice>
  </mc:AlternateContent>
  <xr:revisionPtr revIDLastSave="0" documentId="13_ncr:1_{00882CCB-5120-48FB-B860-C0290FC6982E}" xr6:coauthVersionLast="36" xr6:coauthVersionMax="47" xr10:uidLastSave="{00000000-0000-0000-0000-000000000000}"/>
  <bookViews>
    <workbookView xWindow="-105" yWindow="-105" windowWidth="23250" windowHeight="12570" tabRatio="889" xr2:uid="{355B6AA0-6657-40E3-A384-37D8EC61566E}"/>
  </bookViews>
  <sheets>
    <sheet name="Table S1; GCMS2019" sheetId="13" r:id="rId1"/>
    <sheet name="Table S2; GCMS2020" sheetId="14" r:id="rId2"/>
    <sheet name="Table S1+S2 Legend" sheetId="17" r:id="rId3"/>
    <sheet name="Table S3; Volatiles in GW" sheetId="11" r:id="rId4"/>
    <sheet name="Table S4; LCMS2019" sheetId="15" r:id="rId5"/>
    <sheet name="Table S5; LCMS2020" sheetId="16" r:id="rId6"/>
    <sheet name="Table S4+S5 Legend" sheetId="18" r:id="rId7"/>
    <sheet name="Table S6; Nonvolatiles in GW" sheetId="12" r:id="rId8"/>
  </sheets>
  <definedNames>
    <definedName name="_xlnm._FilterDatabase" localSheetId="0" hidden="1">'Table S1; GCMS2019'!$A$8:$AN$8</definedName>
    <definedName name="_xlnm._FilterDatabase" localSheetId="1" hidden="1">'Table S2; GCMS2020'!$A$7:$BI$7</definedName>
    <definedName name="_xlnm._FilterDatabase" localSheetId="3" hidden="1">'Table S3; Volatiles in GW'!$A$5:$C$5</definedName>
    <definedName name="_xlnm._FilterDatabase" localSheetId="4" hidden="1">'Table S4; LCMS2019'!$A$5:$AP$5</definedName>
    <definedName name="_xlnm._FilterDatabase" localSheetId="5" hidden="1">'Table S5; LCMS2020'!$A$5:$BN$5</definedName>
    <definedName name="_xlnm._FilterDatabase" localSheetId="7" hidden="1">'Table S6; Nonvolatiles in GW'!$A$5:$D$5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2" l="1"/>
  <c r="G4" i="12"/>
  <c r="V260" i="16"/>
  <c r="V259" i="16"/>
  <c r="V258" i="16"/>
  <c r="V257" i="16"/>
  <c r="V256" i="16"/>
  <c r="V255" i="16"/>
  <c r="V254" i="16"/>
  <c r="V253" i="16"/>
  <c r="V252" i="16"/>
  <c r="V251" i="16"/>
  <c r="V250" i="16"/>
  <c r="V249" i="16"/>
  <c r="V248" i="16"/>
  <c r="V247" i="16"/>
  <c r="V246" i="16"/>
  <c r="V245" i="16"/>
  <c r="V244" i="16"/>
  <c r="V243" i="16"/>
  <c r="V242" i="16"/>
  <c r="V241" i="16"/>
  <c r="V240" i="16"/>
  <c r="V239" i="16"/>
  <c r="V238" i="16"/>
  <c r="V237" i="16"/>
  <c r="V236" i="16"/>
  <c r="V235" i="16"/>
  <c r="V234" i="16"/>
  <c r="V233" i="16"/>
  <c r="V232" i="16"/>
  <c r="V231" i="16"/>
  <c r="V230" i="16"/>
  <c r="V229" i="16"/>
  <c r="V228" i="16"/>
  <c r="V227" i="16"/>
  <c r="V226" i="16"/>
  <c r="V225" i="16"/>
  <c r="V224" i="16"/>
  <c r="V223" i="16"/>
  <c r="V222" i="16"/>
  <c r="V221" i="16"/>
  <c r="V220" i="16"/>
  <c r="V219" i="16"/>
  <c r="V218" i="16"/>
  <c r="V217" i="16"/>
  <c r="V216" i="16"/>
  <c r="V215" i="16"/>
  <c r="V214" i="16"/>
  <c r="V213" i="16"/>
  <c r="V212" i="16"/>
  <c r="V211" i="16"/>
  <c r="V210" i="16"/>
  <c r="V209" i="16"/>
  <c r="V208" i="16"/>
  <c r="V207" i="16"/>
  <c r="V206" i="16"/>
  <c r="V205" i="16"/>
  <c r="V204" i="16"/>
  <c r="V203" i="16"/>
  <c r="V202" i="16"/>
  <c r="V201" i="16"/>
  <c r="V200" i="16"/>
  <c r="V199" i="16"/>
  <c r="V198" i="16"/>
  <c r="V197" i="16"/>
  <c r="V196" i="16"/>
  <c r="V195" i="16"/>
  <c r="V194" i="16"/>
  <c r="V193" i="16"/>
  <c r="V192" i="16"/>
  <c r="V191" i="16"/>
  <c r="V190" i="16"/>
  <c r="V189" i="16"/>
  <c r="V188" i="16"/>
  <c r="V187" i="16"/>
  <c r="V186" i="16"/>
  <c r="V185" i="16"/>
  <c r="V184" i="16"/>
  <c r="V183" i="16"/>
  <c r="V182" i="16"/>
  <c r="V181" i="16"/>
  <c r="V180" i="16"/>
  <c r="V179" i="16"/>
  <c r="V178" i="16"/>
  <c r="V177" i="16"/>
  <c r="V176" i="16"/>
  <c r="V175" i="16"/>
  <c r="V174" i="16"/>
  <c r="V173" i="16"/>
  <c r="V172" i="16"/>
  <c r="V171" i="16"/>
  <c r="V170" i="16"/>
  <c r="V169" i="16"/>
  <c r="V168" i="16"/>
  <c r="V167" i="16"/>
  <c r="V166" i="16"/>
  <c r="V165" i="16"/>
  <c r="V164" i="16"/>
  <c r="V163" i="16"/>
  <c r="V162" i="16"/>
  <c r="V161" i="16"/>
  <c r="V160" i="16"/>
  <c r="V159" i="16"/>
  <c r="V158" i="16"/>
  <c r="V157" i="16"/>
  <c r="V156" i="16"/>
  <c r="V155" i="16"/>
  <c r="V154" i="16"/>
  <c r="V153" i="16"/>
  <c r="V152" i="16"/>
  <c r="V151" i="16"/>
  <c r="V150" i="16"/>
  <c r="V149" i="16"/>
  <c r="V148" i="16"/>
  <c r="V147" i="16"/>
  <c r="V146" i="16"/>
  <c r="V145" i="16"/>
  <c r="V144" i="16"/>
  <c r="V143" i="16"/>
  <c r="V142" i="16"/>
  <c r="V141" i="16"/>
  <c r="V140" i="16"/>
  <c r="V139" i="16"/>
  <c r="V138" i="16"/>
  <c r="V137" i="16"/>
  <c r="V136" i="16"/>
  <c r="V135" i="16"/>
  <c r="V134" i="16"/>
  <c r="V133" i="16"/>
  <c r="V132" i="16"/>
  <c r="V131" i="16"/>
  <c r="V130" i="16"/>
  <c r="V129" i="16"/>
  <c r="V128" i="16"/>
  <c r="V127" i="16"/>
  <c r="V126" i="16"/>
  <c r="V125" i="16"/>
  <c r="V124" i="16"/>
  <c r="V123" i="16"/>
  <c r="V122" i="16"/>
  <c r="V121" i="16"/>
  <c r="V120" i="16"/>
  <c r="V119" i="16"/>
  <c r="V118" i="16"/>
  <c r="V117" i="16"/>
  <c r="V116" i="16"/>
  <c r="V115" i="16"/>
  <c r="V114" i="16"/>
  <c r="V113" i="16"/>
  <c r="V112" i="16"/>
  <c r="V111" i="16"/>
  <c r="V110" i="16"/>
  <c r="V109" i="16"/>
  <c r="V108" i="16"/>
  <c r="V107" i="16"/>
  <c r="V106" i="16"/>
  <c r="V105" i="16"/>
  <c r="V104" i="16"/>
  <c r="V103" i="16"/>
  <c r="V102" i="16"/>
  <c r="V101" i="16"/>
  <c r="V100" i="16"/>
  <c r="V99" i="16"/>
  <c r="V98" i="16"/>
  <c r="V97" i="16"/>
  <c r="V96" i="16"/>
  <c r="V95" i="16"/>
  <c r="V94" i="16"/>
  <c r="V93" i="16"/>
  <c r="V92" i="16"/>
  <c r="V91" i="16"/>
  <c r="V90" i="16"/>
  <c r="V89" i="16"/>
  <c r="V88" i="16"/>
  <c r="V87" i="16"/>
  <c r="V86" i="16"/>
  <c r="V85" i="16"/>
  <c r="V84" i="16"/>
  <c r="V83" i="16"/>
  <c r="V82" i="16"/>
  <c r="V81" i="16"/>
  <c r="V80" i="16"/>
  <c r="V79" i="16"/>
  <c r="V78" i="16"/>
  <c r="V77" i="16"/>
  <c r="V76" i="16"/>
  <c r="V75" i="16"/>
  <c r="V74" i="16"/>
  <c r="V73" i="16"/>
  <c r="V72" i="16"/>
  <c r="V71" i="16"/>
  <c r="V70" i="16"/>
  <c r="V69" i="16"/>
  <c r="V68" i="16"/>
  <c r="V67" i="16"/>
  <c r="V66" i="16"/>
  <c r="V65" i="16"/>
  <c r="V64" i="16"/>
  <c r="V63" i="16"/>
  <c r="V62" i="16"/>
  <c r="V61" i="16"/>
  <c r="V60" i="16"/>
  <c r="V59" i="16"/>
  <c r="V58" i="16"/>
  <c r="V57" i="16"/>
  <c r="V56" i="16"/>
  <c r="V55" i="16"/>
  <c r="V54" i="16"/>
  <c r="V53" i="16"/>
  <c r="V52" i="16"/>
  <c r="V51" i="16"/>
  <c r="V50" i="16"/>
  <c r="V49" i="16"/>
  <c r="V48" i="16"/>
  <c r="V47" i="16"/>
  <c r="V46" i="16"/>
  <c r="V45" i="16"/>
  <c r="V44" i="16"/>
  <c r="V43" i="16"/>
  <c r="V42" i="16"/>
  <c r="V41" i="16"/>
  <c r="V40" i="16"/>
  <c r="V39" i="16"/>
  <c r="V38" i="16"/>
  <c r="V37" i="16"/>
  <c r="V36" i="16"/>
  <c r="V35" i="16"/>
  <c r="V34" i="16"/>
  <c r="V33" i="16"/>
  <c r="V32" i="16"/>
  <c r="V31" i="16"/>
  <c r="V30" i="16"/>
  <c r="V29" i="16"/>
  <c r="V28" i="16"/>
  <c r="V26" i="16"/>
  <c r="V27" i="16"/>
  <c r="V25" i="16"/>
  <c r="V24" i="16"/>
  <c r="V23" i="16"/>
  <c r="V22" i="16"/>
  <c r="V21" i="16"/>
  <c r="V20" i="16"/>
  <c r="V19" i="16"/>
  <c r="V18" i="16"/>
  <c r="V17" i="16"/>
  <c r="V16" i="16"/>
  <c r="V15" i="16"/>
  <c r="V14" i="16"/>
  <c r="V13" i="16"/>
  <c r="V12" i="16"/>
  <c r="V11" i="16"/>
  <c r="V10" i="16"/>
  <c r="V9" i="16"/>
  <c r="V8" i="16"/>
  <c r="V7" i="16"/>
  <c r="V6" i="16"/>
  <c r="S84" i="14"/>
  <c r="R84" i="14"/>
  <c r="S83" i="14"/>
  <c r="R83" i="14"/>
  <c r="S82" i="14"/>
  <c r="R82" i="14"/>
  <c r="S81" i="14"/>
  <c r="R81" i="14"/>
  <c r="S78" i="14"/>
  <c r="R78" i="14"/>
  <c r="S76" i="14"/>
  <c r="R76" i="14"/>
  <c r="S75" i="14"/>
  <c r="R75" i="14"/>
  <c r="S72" i="14"/>
  <c r="R72" i="14"/>
  <c r="S62" i="14"/>
  <c r="R62" i="14"/>
  <c r="S46" i="14"/>
  <c r="R46" i="14"/>
  <c r="S40" i="14"/>
  <c r="R40" i="14"/>
  <c r="S48" i="14"/>
  <c r="R48" i="14"/>
  <c r="S31" i="14"/>
  <c r="R31" i="14"/>
  <c r="S13" i="14"/>
  <c r="R13" i="14"/>
  <c r="S54" i="14"/>
  <c r="R54" i="14"/>
  <c r="S43" i="14"/>
  <c r="R43" i="14"/>
  <c r="S25" i="14"/>
  <c r="R25" i="14"/>
  <c r="S12" i="14"/>
  <c r="R12" i="14"/>
  <c r="S9" i="14"/>
  <c r="R9" i="14"/>
  <c r="S74" i="14"/>
  <c r="R74" i="14"/>
  <c r="S67" i="14"/>
  <c r="R67" i="14"/>
  <c r="S85" i="14"/>
  <c r="R85" i="14"/>
  <c r="S59" i="14"/>
  <c r="R59" i="14"/>
  <c r="S45" i="14"/>
  <c r="R45" i="14"/>
  <c r="S87" i="14"/>
  <c r="R87" i="14"/>
  <c r="S61" i="14"/>
  <c r="R61" i="14"/>
  <c r="S60" i="14"/>
  <c r="R60" i="14"/>
  <c r="S55" i="14"/>
  <c r="R55" i="14"/>
  <c r="S53" i="14"/>
  <c r="R53" i="14"/>
  <c r="S51" i="14"/>
  <c r="R51" i="14"/>
  <c r="S44" i="14"/>
  <c r="R44" i="14"/>
  <c r="S38" i="14"/>
  <c r="R38" i="14"/>
  <c r="S33" i="14"/>
  <c r="R33" i="14"/>
  <c r="S24" i="14"/>
  <c r="R24" i="14"/>
  <c r="S20" i="14"/>
  <c r="R20" i="14"/>
  <c r="S14" i="14"/>
  <c r="R14" i="14"/>
  <c r="S56" i="14"/>
  <c r="R56" i="14"/>
  <c r="S39" i="14"/>
  <c r="R39" i="14"/>
  <c r="S22" i="14"/>
  <c r="R22" i="14"/>
  <c r="S17" i="14"/>
  <c r="R17" i="14"/>
  <c r="S86" i="14"/>
  <c r="R86" i="14"/>
  <c r="S70" i="14"/>
  <c r="R70" i="14"/>
  <c r="S57" i="14"/>
  <c r="R57" i="14"/>
  <c r="S34" i="14"/>
  <c r="R34" i="14"/>
  <c r="S30" i="14"/>
  <c r="R30" i="14"/>
  <c r="S15" i="14"/>
  <c r="R15" i="14"/>
  <c r="S71" i="14"/>
  <c r="R71" i="14"/>
  <c r="S68" i="14"/>
  <c r="R68" i="14"/>
  <c r="S66" i="14"/>
  <c r="R66" i="14"/>
  <c r="S64" i="14"/>
  <c r="R64" i="14"/>
  <c r="S63" i="14"/>
  <c r="R63" i="14"/>
  <c r="S50" i="14"/>
  <c r="R50" i="14"/>
  <c r="S41" i="14"/>
  <c r="R41" i="14"/>
  <c r="S37" i="14"/>
  <c r="R37" i="14"/>
  <c r="S35" i="14"/>
  <c r="R35" i="14"/>
  <c r="S27" i="14"/>
  <c r="R27" i="14"/>
  <c r="S11" i="14"/>
  <c r="R11" i="14"/>
  <c r="S80" i="14"/>
  <c r="R80" i="14"/>
  <c r="S79" i="14"/>
  <c r="R79" i="14"/>
  <c r="S77" i="14"/>
  <c r="R77" i="14"/>
  <c r="S73" i="14"/>
  <c r="R73" i="14"/>
  <c r="S69" i="14"/>
  <c r="R69" i="14"/>
  <c r="S65" i="14"/>
  <c r="R65" i="14"/>
  <c r="S58" i="14"/>
  <c r="R58" i="14"/>
  <c r="S49" i="14"/>
  <c r="R49" i="14"/>
  <c r="S47" i="14"/>
  <c r="R47" i="14"/>
  <c r="S42" i="14"/>
  <c r="R42" i="14"/>
  <c r="S36" i="14"/>
  <c r="R36" i="14"/>
  <c r="S32" i="14"/>
  <c r="R32" i="14"/>
  <c r="S29" i="14"/>
  <c r="R29" i="14"/>
  <c r="S28" i="14"/>
  <c r="R28" i="14"/>
  <c r="S21" i="14"/>
  <c r="R21" i="14"/>
  <c r="S18" i="14"/>
  <c r="R18" i="14"/>
  <c r="S8" i="14"/>
  <c r="R8" i="14"/>
  <c r="S52" i="14"/>
  <c r="R52" i="14"/>
  <c r="S26" i="14"/>
  <c r="R26" i="14"/>
  <c r="S23" i="14"/>
  <c r="R23" i="14"/>
  <c r="S19" i="14"/>
  <c r="R19" i="14"/>
  <c r="S16" i="14"/>
  <c r="R16" i="14"/>
  <c r="S10" i="14"/>
  <c r="R10" i="14"/>
  <c r="Q92" i="13"/>
  <c r="P92" i="13"/>
  <c r="Q91" i="13"/>
  <c r="P91" i="13"/>
  <c r="Q90" i="13"/>
  <c r="P90" i="13"/>
  <c r="Q89" i="13"/>
  <c r="P89" i="13"/>
  <c r="Q88" i="13"/>
  <c r="P88" i="13"/>
  <c r="Q87" i="13"/>
  <c r="P87" i="13"/>
  <c r="Q86" i="13"/>
  <c r="P86" i="13"/>
  <c r="Q85" i="13"/>
  <c r="P85" i="13"/>
  <c r="Q84" i="13"/>
  <c r="P84" i="13"/>
  <c r="Q83" i="13"/>
  <c r="P83" i="13"/>
  <c r="Q82" i="13"/>
  <c r="P82" i="13"/>
  <c r="Q81" i="13"/>
  <c r="P81" i="13"/>
  <c r="Q80" i="13"/>
  <c r="P80" i="13"/>
  <c r="Q79" i="13"/>
  <c r="P79" i="13"/>
  <c r="Q78" i="13"/>
  <c r="P78" i="13"/>
  <c r="Q77" i="13"/>
  <c r="P77" i="13"/>
  <c r="Q76" i="13"/>
  <c r="P76" i="13"/>
  <c r="Q75" i="13"/>
  <c r="P75" i="13"/>
  <c r="Q74" i="13"/>
  <c r="P74" i="13"/>
  <c r="Q73" i="13"/>
  <c r="P73" i="13"/>
  <c r="Q72" i="13"/>
  <c r="P72" i="13"/>
  <c r="Q71" i="13"/>
  <c r="P71" i="13"/>
  <c r="Q70" i="13"/>
  <c r="P70" i="13"/>
  <c r="Q69" i="13"/>
  <c r="P69" i="13"/>
  <c r="Q68" i="13"/>
  <c r="P68" i="13"/>
  <c r="Q67" i="13"/>
  <c r="P67" i="13"/>
  <c r="Q66" i="13"/>
  <c r="P66" i="13"/>
  <c r="Q65" i="13"/>
  <c r="P65" i="13"/>
  <c r="Q64" i="13"/>
  <c r="P64" i="13"/>
  <c r="Q63" i="13"/>
  <c r="P63" i="13"/>
  <c r="Q62" i="13"/>
  <c r="P62" i="13"/>
  <c r="Q61" i="13"/>
  <c r="P61" i="13"/>
  <c r="Q60" i="13"/>
  <c r="P60" i="13"/>
  <c r="Q59" i="13"/>
  <c r="P59" i="13"/>
  <c r="Q58" i="13"/>
  <c r="P58" i="13"/>
  <c r="Q57" i="13"/>
  <c r="P57" i="13"/>
  <c r="Q56" i="13"/>
  <c r="P56" i="13"/>
  <c r="Q55" i="13"/>
  <c r="P55" i="13"/>
  <c r="Q54" i="13"/>
  <c r="P54" i="13"/>
  <c r="Q53" i="13"/>
  <c r="P53" i="13"/>
  <c r="Q52" i="13"/>
  <c r="P52" i="13"/>
  <c r="Q51" i="13"/>
  <c r="P51" i="13"/>
  <c r="Q50" i="13"/>
  <c r="P50" i="13"/>
  <c r="Q49" i="13"/>
  <c r="P49" i="13"/>
  <c r="Q48" i="13"/>
  <c r="P48" i="13"/>
  <c r="Q47" i="13"/>
  <c r="P47" i="13"/>
  <c r="Q46" i="13"/>
  <c r="P46" i="13"/>
  <c r="Q45" i="13"/>
  <c r="P45" i="13"/>
  <c r="Q44" i="13"/>
  <c r="P44" i="13"/>
  <c r="Q43" i="13"/>
  <c r="P43" i="13"/>
  <c r="Q42" i="13"/>
  <c r="P42" i="13"/>
  <c r="Q41" i="13"/>
  <c r="P41" i="13"/>
  <c r="Q40" i="13"/>
  <c r="P40" i="13"/>
  <c r="Q39" i="13"/>
  <c r="P39" i="13"/>
  <c r="Q38" i="13"/>
  <c r="P38" i="13"/>
  <c r="Q37" i="13"/>
  <c r="P37" i="13"/>
  <c r="Q36" i="13"/>
  <c r="P36" i="13"/>
  <c r="Q35" i="13"/>
  <c r="P35" i="13"/>
  <c r="Q34" i="13"/>
  <c r="P34" i="13"/>
  <c r="Q33" i="13"/>
  <c r="P33" i="13"/>
  <c r="Q32" i="13"/>
  <c r="P32" i="13"/>
  <c r="Q31" i="13"/>
  <c r="P31" i="13"/>
  <c r="Q30" i="13"/>
  <c r="P30" i="13"/>
  <c r="Q29" i="13"/>
  <c r="P29" i="13"/>
  <c r="Q28" i="13"/>
  <c r="P28" i="13"/>
  <c r="Q27" i="13"/>
  <c r="P27" i="13"/>
  <c r="Q26" i="13"/>
  <c r="P26" i="13"/>
  <c r="Q25" i="13"/>
  <c r="P25" i="13"/>
  <c r="Q24" i="13"/>
  <c r="P24" i="13"/>
  <c r="Q23" i="13"/>
  <c r="P23" i="13"/>
  <c r="Q22" i="13"/>
  <c r="P22" i="13"/>
  <c r="Q21" i="13"/>
  <c r="P21" i="13"/>
  <c r="Q20" i="13"/>
  <c r="P20" i="13"/>
  <c r="Q19" i="13"/>
  <c r="P19" i="13"/>
  <c r="Q18" i="13"/>
  <c r="P18" i="13"/>
  <c r="Q16" i="13"/>
  <c r="P16" i="13"/>
  <c r="Q17" i="13"/>
  <c r="P17" i="13"/>
  <c r="Q15" i="13"/>
  <c r="P15" i="13"/>
  <c r="Q14" i="13"/>
  <c r="P14" i="13"/>
  <c r="Q13" i="13"/>
  <c r="P13" i="13"/>
  <c r="Q12" i="13"/>
  <c r="P12" i="13"/>
  <c r="Q11" i="13"/>
  <c r="P11" i="13"/>
  <c r="Q10" i="13"/>
  <c r="P10" i="13"/>
  <c r="Q9" i="13"/>
  <c r="P9" i="13"/>
  <c r="F4" i="11"/>
  <c r="B4" i="11"/>
</calcChain>
</file>

<file path=xl/sharedStrings.xml><?xml version="1.0" encoding="utf-8"?>
<sst xmlns="http://schemas.openxmlformats.org/spreadsheetml/2006/main" count="7517" uniqueCount="2589">
  <si>
    <t>VARIETY</t>
  </si>
  <si>
    <t>Avalim</t>
  </si>
  <si>
    <t>Gijnlim</t>
  </si>
  <si>
    <t>Grolim</t>
  </si>
  <si>
    <t>QC</t>
  </si>
  <si>
    <t>TYPE</t>
  </si>
  <si>
    <t>green</t>
  </si>
  <si>
    <t>white</t>
  </si>
  <si>
    <t>WEEK</t>
  </si>
  <si>
    <t>F028287</t>
  </si>
  <si>
    <t>F028288</t>
  </si>
  <si>
    <t>F028289</t>
  </si>
  <si>
    <t>F028291</t>
  </si>
  <si>
    <t>F028293</t>
  </si>
  <si>
    <t>F028294</t>
  </si>
  <si>
    <t>F028296</t>
  </si>
  <si>
    <t>F028298</t>
  </si>
  <si>
    <t>F028299</t>
  </si>
  <si>
    <t>F028300</t>
  </si>
  <si>
    <t>F028301</t>
  </si>
  <si>
    <t>F028303</t>
  </si>
  <si>
    <t>F028304</t>
  </si>
  <si>
    <t>F028305</t>
  </si>
  <si>
    <t>F028306</t>
  </si>
  <si>
    <t>F028308</t>
  </si>
  <si>
    <t>F028309</t>
  </si>
  <si>
    <t>F028310</t>
  </si>
  <si>
    <t>F028312</t>
  </si>
  <si>
    <t>F028313</t>
  </si>
  <si>
    <t>F028314</t>
  </si>
  <si>
    <t>F028315</t>
  </si>
  <si>
    <t>F028316</t>
  </si>
  <si>
    <t>QC g1_Q21</t>
  </si>
  <si>
    <t>Ab 1.1_9</t>
  </si>
  <si>
    <t>Ab 1.3_118</t>
  </si>
  <si>
    <t>Grb 1.3_126</t>
  </si>
  <si>
    <t>Ab groen 1.1_140</t>
  </si>
  <si>
    <t>QC g2_Q22</t>
  </si>
  <si>
    <t>Gb 1.3_130</t>
  </si>
  <si>
    <t>Gb 1.2_31</t>
  </si>
  <si>
    <t>Grb groen 1.1_142</t>
  </si>
  <si>
    <t>Gb groen 1.1_148</t>
  </si>
  <si>
    <t>QC g3_Q23</t>
  </si>
  <si>
    <t>Grb 1.1_36</t>
  </si>
  <si>
    <t>Ab 1.2_20</t>
  </si>
  <si>
    <t>Grb groen 1.3_138</t>
  </si>
  <si>
    <t>Ab groen 1.2_145</t>
  </si>
  <si>
    <t>Gb groen 1.2_143</t>
  </si>
  <si>
    <t>QC g4_Q24</t>
  </si>
  <si>
    <t>Grb 1.2_8</t>
  </si>
  <si>
    <t>Ab groen 1.3_141</t>
  </si>
  <si>
    <t>Grb groen 1.2_149</t>
  </si>
  <si>
    <t>Gb groen 1.3_139</t>
  </si>
  <si>
    <t>Gb 1.1_22</t>
  </si>
  <si>
    <t>QC g5_Q25</t>
  </si>
  <si>
    <t>Q21</t>
  </si>
  <si>
    <t>Q22</t>
  </si>
  <si>
    <t>Q23</t>
  </si>
  <si>
    <t>Q24</t>
  </si>
  <si>
    <t>Q25</t>
  </si>
  <si>
    <t>clusterId</t>
  </si>
  <si>
    <t>nr of peaks in cluster</t>
  </si>
  <si>
    <t>SIM mass</t>
  </si>
  <si>
    <t>max value</t>
  </si>
  <si>
    <t>QUANT_START</t>
  </si>
  <si>
    <t>QUANT_END</t>
  </si>
  <si>
    <t>mass list</t>
  </si>
  <si>
    <t>(relative)intensity list</t>
  </si>
  <si>
    <t>&gt;&gt;</t>
  </si>
  <si>
    <t>&lt;&lt;</t>
  </si>
  <si>
    <t>2.00953094E8;1.28968323E8;2.90948456E8;</t>
  </si>
  <si>
    <t>999.0;619.49;553.33;</t>
  </si>
  <si>
    <t>2.72959381E8;1.58978821E8;3.86939972E8;2.74956879E8;2.73960175E8;1.30983917E8;3.88937469E8;3.87940643E8;5.00920593E8;1.56963226E8;2.70943787E8;1.5997963E8;5.02917847E8;5.0192157E8;3.84924347E8;1.14989006E8;4.72925598E8;3.14933594E8;2.75957642E8;3.89937988E8;5.03918854E8;4.98904938E8;5.86906006E8;2.46958755E8;3.82908661E8;3.85924744E8;4.7392627E8;4.74922821E8;2.02968719E8;6.14900879E8;3.11970306E8;5.87906921E8;5.04915131E8;6.15902161E8;5.00902496E8;5.88902832E8;6.1689801E8;6.12885254E8;4.99905945E8;4.96889435E8;7.2888147E8;5.89904297E8;4.75923737E8;2.81959656E8;6.13886597E8;7.30879028E8;3.12917938E8;6.17899658E8;6.14882996E8;5.58910828E8;7.29881775E8;7.31880676E8;3.0995462E8;4.98886902E8;4.97890686E8;5.04897369E8;</t>
  </si>
  <si>
    <t>999.0;616.2;298.23;273.84;240.17;127.7;117.35;105.06;103.41;94.18;93.95;83.08;49.43;49.36;48.27;37.7;25.69;22.71;22.42;20.79;16.96;15.34;15.01;12.79;12.43;12.19;11.7;11.59;11.01;10.94;10.6;9.67;8.7;8.13;7.78;7.63;6.78;6.17;6.1;5.09;4.34;4.11;4.08;3.9;3.62;3.5;3.47;3.42;3.06;2.99;2.94;2.6;2.57;2.56;2.46;2.46;</t>
  </si>
  <si>
    <t>2.88936829E8;1.7495636E8;4.02917511E8;4.18895203E8;3.0491449E8;5.32875793E8;4.04915009E8;2.90934448E8;4.0391803E8;1.46961472E8;2.86921295E8;2.89937561E8;4.00901855E8;5.48853455E8;5.33876831E8;5.34872986E8;2.18946259E8;6.18861206E8;4.16879395E8;5.30860291E8;3.30911163E8;4.20892822E8;4.34872833E8;3.02898773E8;6.46856262E8;2.62936279E8;4.19895599E8;7.60836426E8;1.1896656E8;6.19862061E8;6.44840271E8;6.20858643E8;5.04880859E8;5.46837646E8;7.62833923E8;3.988862E8;5.2884436E8;2.1796225E8;6.34838379E8;3.46888458E8;4.44891602E8;1.44945801E8;3.27947571E8;5.08886597E8;3.46953583E8;</t>
  </si>
  <si>
    <t>999.0;681.14;566.63;239.93;195.52;190.72;146.05;122.76;116.8;107.22;104.02;103.31;58.4;47.41;42.75;42.07;37.42;35.63;31.17;28.55;28.28;25.73;25.52;25.5;24.76;20.78;18.95;17.42;15.51;14.99;13.32;12.77;12.58;10.43;10.39;9.3;8.96;8.66;8.23;8.09;6.67;6.66;6.49;6.37;6.25;</t>
  </si>
  <si>
    <t>2.42940262E8;4.10863129E8;3.26901733E8;4.40882355E8;4.94824677E8;4.12861145E8;3.28899536E8;2.44937958E8;4.42880035E8;5.24843689E8;4.96822723E8;6.08805359E8;2.43941162E8;3.24886078E8;2.40924667E8;4.11863678E8;4.41882874E8;6.92766846E8;3.279021E8;4.08847565E8;5.26841431E8;6.10802673E8;3.94889221E8;6.94764404E8;6.38824524E8;5.2584491E8;7.76728699E8;6.09806641E8;4.3886673E8;4.9582608E8;4.14859131E8;7.78726196E8;5.76770569E8;7.22785828E8;8.60690063E8;6.93768005E8;</t>
  </si>
  <si>
    <t>999.0;825.61;809.7;320.16;273.56;241.73;189.42;159.96;106.3;101.91;100.12;83.21;82.54;78.91;70.2;63.49;59.02;57.51;54.67;51.62;45.86;39.35;36.67;29.03;27.58;25.35;22.29;21.77;21.5;21.1;18.84;17.62;16.47;14.43;12.17;11.31;</t>
  </si>
  <si>
    <t>5.94763794E8;6.78725159E8;7.62686584E8;8.46648193E8;8.32668518E8;9.30609741E8;6.80723022E8;7.64684998E8;5.9676178E8;5.12800598E8;8.48646545E8;1.000592102E9;9.32607117E8;5.06779785E8;9.98594055E8;1.014570129E9;7.50683899E8;5.9274823E8;1.082557495E9;6.60732239E8;6.56799255E8;8.31671509E8;</t>
  </si>
  <si>
    <t>999.0;792.55;590.26;453.86;342.13;335.76;312.68;308.94;290.83;276.19;266.55;201.45;193.04;186.39;178.68;171.78;164.27;149.93;142.52;129.68;118.63;116.37;</t>
  </si>
  <si>
    <t>2.96882599E8;3.80844116E8;4.64805573E8;2.12921204E8;5.48767212E8;6.32728577E8;7.16690247E8;2.98880737E8;3.82842255E8;4.6680368E8;5.50765076E8;8.00651489E8;6.34726501E8;7.18688049E8;1.3095787E8;8.84612976E8;8.02649536E8;8.86611023E8;2.14919281E8;3.78828491E8;9.68574524E8;9.70572632E8;4.62789978E8;1.052536499E9;1.054534668E9;2.94867004E8;3.81847443E8;5.46751526E8;2.97886017E8;4.65809113E8;6.30713013E8;5.32793274E8;5.49770508E8;8.04647339E8;6.36724365E8;5.52763062E8;7.20685852E8;8.0165332E8;7.17692383E8;8.88609009E8;4.68801788E8;8.85615295E8;3.40872467E8;1.136499146E9;7.146745E8;1.138496826E9;7.0071637E8;6.167547E8;7.59670288E8;6.33732239E8;9.72570984E8;7.58671204E8;8.43631653E8;7.98635864E8;7.84677551E8;9.69577026E8;8.68639221E8;1.056532471E9;7.60669373E8;1.222458252E9;6.75708557E8;8.03652344E8;8.82596924E8;1.220460449E9;6.74709717E8;8.44631042E8;9.27594116E8;6.3572998E8;9.52600891E8;8.42632996E8;7.86675842E8;7.1969104E8;6.54801575E8;1.05353833E9;4.60774414E8;9.28592102E8;9.71575562E8;6.28697266E8;1.140494751E9;8.70637085E8;9.54598938E8;9.66558777E8;4.2385022E8;6.76707336E8;1.05553772E9;1.224455933E9;9.26593872E8;1.137500488E9;1.012555359E9;7.09701904E8;1.038560425E9;7.6017157E8;7.93664673E8;1.139498169E9;8.45629944E8;1.30642041E9;8.90607605E8;7.61668518E8;1.304422974E9;</t>
  </si>
  <si>
    <t>999.0;855.96;603.88;540.65;496.08;356.9;261.54;239.35;235.35;216.82;201.16;200.54;163.56;145.6;138.61;134.4;117.07;94.01;75.36;74.38;73.32;62.58;51.33;42.46;39.27;36.93;36.55;34.31;33.72;32.15;30.9;30.7;30.09;28.35;28.09;28.05;27.86;27.23;26.33;25.34;22.24;22.2;22.04;21.52;21.35;21.25;21.21;21.21;19.5;19.47;17.65;16.46;16.12;15.95;15.17;13.16;13.11;12.04;11.91;10.99;10.4;10.12;10.0;9.7;9.7;9.55;9.35;8.84;8.73;8.59;8.38;8.08;7.82;7.73;7.68;7.66;7.56;7.24;6.49;6.34;5.05;4.91;4.88;4.83;4.53;4.26;4.18;3.95;3.85;3.81;3.81;3.76;3.66;3.52;3.49;3.48;3.2;2.95;2.93;</t>
  </si>
  <si>
    <t>6.27872681E8;4.59949707E8;7.11834167E8;5.43911255E8;7.9579541E8;3.75988098E8;8.79756714E8;7.13832092E8;9.63717957E8;7.97792969E8;8.81754639E8;1.047679565E9;1.131643921E9;</t>
  </si>
  <si>
    <t>999.0;935.52;776.42;648.27;635.77;553.1;467.74;355.02;344.99;337.28;248.01;228.68;147.14;</t>
  </si>
  <si>
    <t>1.73104584E8;2.5706604E8;3.41027435E8;4.24988983E8;5.08950623E8;5.92911987E8;2.19110123E8;6.76873596E8;3.03071503E8;6.38917542E8;4.70994568E8;4.26987213E8;5.10948761E8;5.54956055E8;3.87032928E8;3.43025543E8;7.60835022E8;7.22879089E8;8.06840637E8;1.74107925E8;2.58069397E8;2.59064148E8;5.94909912E8;8.44796326E8;6.78871216E8;3.42030823E8;7.29068054E8;8.90802063E8;4.25992249E8;5.99100952E8;5.61145081E8;6.45106628E8;8.08838501E8;5.09954041E8;8.13029358E8;7.62832886E8;3.21985291E8;4.68978943E8;8.96990906E8;9.74763611E8;7.24876709E8;6.40915222E8;8.92799927E8;7.67023926E8;4.92976837E8;9.28758057E8;3.85172241E8;4.09015076E8;5.93915833E8;9.76761841E8;4.69133759E8;5.56953796E8;9.80952271E8;6.83062439E8;4.72992706E8;8.50985168E8;6.77877258E8;9.34947144E8;5.53095276E8;6.36901794E8;7.3106604E8;1.064914551E9;1.058725708E9;6.39921326E8;6.74857666E8;8.150271E8;1.142687744E9;6.99875977E8;7.23882568E8;7.20863525E8;7.42856445E8;7.00874878E8;5.9690741E8;6.80869385E8;5.11952087E8;7.01975769E8;5.12969116E8;6.43090759E8;7.41856995E8;8.45799438E8;3.89030823E8;1.06691272E9;7.47981628E8;5.12946716E8;4.96097504E8;5.55959473E8;7.58819092E8;7.210177E8;1.148876343E9;8.48792603E8;7.69021606E8;9.7875946E8;7.30071899E8;6.37056824E8;5.80059082E8;6.79874817E8;8.52984192E8;8.04825317E8;8.10837341E8;8.97995117E8;8.14033203E8;1.018907959E9;7.27052124E8;8.31942871E8;9.36945618E8;5.17137756E8;6.00103882E8;</t>
  </si>
  <si>
    <t>999.0;802.76;485.5;385.27;268.63;146.79;121.85;103.52;78.42;75.89;66.94;66.2;64.41;63.75;62.23;58.08;57.96;56.39;47.96;46.49;45.15;44.07;43.59;41.41;38.43;35.74;35.48;34.88;28.8;28.52;26.12;26.11;25.98;25.52;25.45;24.82;24.26;24.2;24.02;22.52;22.16;20.82;17.64;16.16;15.17;15.14;14.23;14.15;13.91;13.85;13.65;13.63;13.6;12.98;12.04;11.89;10.7;10.31;9.62;9.38;9.06;8.91;8.68;8.6;8.14;7.97;7.7;6.82;6.76;6.64;6.31;6.17;6.14;6.02;6.0;5.88;5.82;5.78;5.43;5.36;5.32;5.13;5.07;4.91;4.86;4.79;4.63;4.57;4.55;4.53;4.49;4.46;4.28;4.26;4.09;4.06;4.0;3.98;3.84;3.72;3.67;3.47;3.45;3.44;3.37;3.06;2.94;</t>
  </si>
  <si>
    <t>8.58643372E8;4.82906281E8;4.87041138E8;</t>
  </si>
  <si>
    <t>999.0;816.97;802.1;</t>
  </si>
  <si>
    <t>2.16939453E8;3.44890747E8;4.4608252E8;</t>
  </si>
  <si>
    <t>999.0;113.29;67.14;</t>
  </si>
  <si>
    <t>4.55983643E8;5.24981079E8;3.44989868E8;</t>
  </si>
  <si>
    <t>999.0;897.63;840.72;</t>
  </si>
  <si>
    <t>1.31046478E8;1.13035919E8;2.69078247E8;2.63100037E8;1.14019943E8;2.23072723E8;1.2202507E8;1.8109848E8;3.07034119E8;9.502533E7;2.70081665E8;1.79082855E8;3.69142059E8;3.93082245E8;3.55126312E8;4.49168365E8;2.64103424E8;2.36089157E8;4.47153015E8;2.72065704E8;4.39087921E8;5.6309198E8;</t>
  </si>
  <si>
    <t>999.0;94.5;67.06;60.14;47.75;35.92;15.95;8.28;6.69;6.06;5.51;5.48;5.31;5.24;4.8;4.48;3.29;1.6;1.45;1.37;1.21;0.98;</t>
  </si>
  <si>
    <t>2.91131348E8;3.29087311E8;2.92134735E8;4.99097107E8;5.13112793E8;2.3505751E8;5.02156464E8;5.40112366E8;6.83122253E8;</t>
  </si>
  <si>
    <t>999.0;459.21;83.09;47.67;31.82;26.53;15.88;14.85;8.04;</t>
  </si>
  <si>
    <t>1.40012207E8;2.8608136E8;2.87065399E8;3.98168488E8;</t>
  </si>
  <si>
    <t>999.0;422.19;93.25;50.18;</t>
  </si>
  <si>
    <t>1.0205632E8;3.02101471E8;7.45266846E8;4.82128998E8;4.08127991E8;6.71229736E8;7.46270508E8;1.087383911E9;</t>
  </si>
  <si>
    <t>999.0;676.09;310.9;285.3;118.88;72.48;67.51;62.28;</t>
  </si>
  <si>
    <t>3.25125671E8;3.26128998E8;2.82065735E8;5.0317392E8;</t>
  </si>
  <si>
    <t>999.0;117.46;4.97;2.8;</t>
  </si>
  <si>
    <t>4.74147308E8;2.98114777E8;3.12094147E8;4.75150757E8;2.88076263E8;</t>
  </si>
  <si>
    <t>999.0;162.4;133.22;132.38;6.46;</t>
  </si>
  <si>
    <t>2.23046326E8;1.61045792E8;1.13024681E8;1.43035324E8;1.01024666E8;1.80059708E8;2.26065247E8;1.19035278E8;1.31035355E8;2.24049698E8;4.03109863E8;3.57104309E8;2.64072906E8;1.25024742E8;9.5014107E7;4.47099884E8;2.6806781E8;5.81158203E8;1.0300396E8;</t>
  </si>
  <si>
    <t>999.0;298.68;286.31;261.55;203.73;158.8;117.9;107.54;98.41;61.63;56.69;29.02;24.07;17.79;14.85;14.61;12.28;10.22;8.45;</t>
  </si>
  <si>
    <t>6.64882629E8;8.89610107E8;1.28760376E9;</t>
  </si>
  <si>
    <t>999.0;879.59;850.5;</t>
  </si>
  <si>
    <t>9.51696777E8;1.204481689E9;</t>
  </si>
  <si>
    <t>999.0;874.24;</t>
  </si>
  <si>
    <t>1.73093506E8;3.53157013E8;5.15210205E8;2.39077621E8;5.45220703E8;</t>
  </si>
  <si>
    <t>999.0;494.73;464.3;417.61;179.18;</t>
  </si>
  <si>
    <t>3.62109772E8;5.24162903E8;8.66280273E8;5.25166199E8;</t>
  </si>
  <si>
    <t>999.0;617.41;207.87;138.82;</t>
  </si>
  <si>
    <t>3.8711496E8;3.41109406E8;7.29231873E8;6.83226318E8;3.88118286E8;7.30235413E8;6.84229797E8;3.42112762E8;1.025344116E9;7.31237305E8;7.27216248E8;6.8523175E8;1.026347412E9;5.35152649E8;1.071347168E9;1.027349487E9;</t>
  </si>
  <si>
    <t>999.0;449.5;309.31;251.71;139.72;79.16;61.38;58.58;23.07;17.31;17.07;12.06;8.49;4.67;2.66;1.86;</t>
  </si>
  <si>
    <t>1.204668091E9;5.73216553E8;</t>
  </si>
  <si>
    <t>999.0;949.88;</t>
  </si>
  <si>
    <t>5.49168091E8;7.11221558E8;8.73274658E8;1.035328247E9;5.50171448E8;1.007332947E9;7.12224792E8;8.45279663E8;8.91285522E8;8.74278137E8;5.03162659E8;5.93157959E8;1.169386841E9;1.053338867E9;1.036331543E9;1.00833667E9;6.65215698E8;8.27268311E8;8.46282959E8;1.215392334E9;8.89269592E8;1.197382202E9;1.170390259E9;7.13226379E8;8.92288818E8;1.054342651E9;1.331440186E9;1.051323608E9;5.04165833E8;6.35216431E8;1.037335693E9;8.11284851E8;1.198384766E9;1.216396118E9;7.562146E8;7.09205811E8;1.052328369E9;8.28271851E8;9.91349792E8;8.71260193E8;8.90274353E8;9.89321045E8;1.213377563E9;9.73338257E8;1.142363892E9;9.59323608E8;9.90324036E8;1.199391235E9;1.133357788E9;</t>
  </si>
  <si>
    <t>999.0;677.14;335.78;172.61;168.27;163.0;154.57;147.79;130.36;114.74;110.0;106.85;78.69;74.98;66.92;64.83;62.12;53.53;48.77;47.48;47.02;38.59;36.84;36.84;35.15;34.4;30.08;29.45;20.8;20.67;20.35;20.26;18.84;18.45;17.01;16.68;16.09;15.36;13.49;13.48;12.38;11.0;10.46;10.1;9.35;6.72;5.2;4.27;3.74;</t>
  </si>
  <si>
    <t>1.35030182E8;4.77146912E8;3.15093689E8;5.07157623E8;1.66044113E8;4.78150238E8;5.08160889E8;3.27093842E8;3.16097107E8;4.49151855E8;4.1214682E8;8.19263977E8;</t>
  </si>
  <si>
    <t>999.0;249.82;173.3;143.15;45.82;33.08;20.67;9.66;9.55;6.4;3.58;2.9;</t>
  </si>
  <si>
    <t>1.124328857E9;8.61273376E8;</t>
  </si>
  <si>
    <t>999.0;381.41;</t>
  </si>
  <si>
    <t>2.62057159E8;4.4212088E8;2.63060547E8;1.58046188E8;4.43124176E8;2.02036026E8;9.6045738E7;</t>
  </si>
  <si>
    <t>999.0;281.95;79.76;47.6;34.41;26.15;20.85;</t>
  </si>
  <si>
    <t>5.20171021E8;2.75088837E8;9.28280518E8;3.58118286E8;1.090333862E9;6.17205566E8;9.29283936E8;1.270396606E9;</t>
  </si>
  <si>
    <t>999.0;937.13;858.59;584.21;548.74;228.81;222.6;151.52;</t>
  </si>
  <si>
    <t>1.91056396E8;5.33173157E8;6.0417395E8;3.83120117E8;1.92059769E8;3.83083771E8;5.34176575E8;3.72123444E8;6.05177368E8;5.51183594E8;9.46291321E8;5.05178223E8;4.54120941E8;2.81051788E8;9.47294678E8;5.35177917E8;4.01130524E8;6.95226379E8;2.35046341E8;4.29125763E8;4.29089325E8;8.75287292E8;6.06179077E8;9.48297058E8;4.15109894E8;8.76294434E8;6.96229919E8;1.108344727E9;5.06181824E8;4.55124359E8;1.288408936E9;6.4816394E8;5.40134399E8;8.67240906E8;5.74199768E8;1.109348389E9;8.77296204E8;9.51308044E8;8.34193359E8;7.22237488E8;</t>
  </si>
  <si>
    <t>999.0;267.95;143.43;71.84;71.45;58.62;51.93;45.41;27.87;26.1;22.47;9.14;8.52;8.19;7.83;7.73;7.18;6.67;5.61;5.31;5.28;5.24;4.99;2.12;2.03;1.88;1.8;1.54;1.22;1.21;0.88;0.69;0.63;0.62;0.62;0.54;0.48;0.48;0.46;0.39;</t>
  </si>
  <si>
    <t>2.59022766E8;3.56999695E8;1.94946747E8;9.6969864E7;5.19052979E8;4.5497702E8;3.60034119E8;2.92923767E8;3.07043976E8;3.70979065E8;2.89033417E8;2.60026154E8;6.17030029E8;5.22087585E8;5.52953918E8;6.99116638E8;5.20056458E8;3.58003113E8;7.15007385E8;3.00049347E8;7.79083252E8;4.58011383E8;1.99001572E8;4.55980408E8;6.50930847E8;3.19007568E8;6.20064636E8;6.14102783E8;5.2309082E8;7.12080383E8;7.00120056E8;7.76156494E8;4.45016144E8;6.18033386E8;8.12983765E8;5.60080261E8;1.02209137E9;8.77061035E8;8.10057495E8;5.90910034E8;4.15032898E8;4.60952179E8;8.95071533E8;7.61003235E8;</t>
  </si>
  <si>
    <t>999.0;427.61;249.55;243.26;199.69;159.46;128.67;103.57;56.49;51.72;50.63;49.32;36.63;31.15;25.56;22.6;21.6;20.39;12.53;11.78;10.23;8.0;7.76;7.22;6.47;5.07;4.9;4.82;4.68;4.41;4.13;4.1;3.64;3.35;3.35;3.06;3.06;2.88;2.52;2.29;2.27;2.27;1.72;1.47;</t>
  </si>
  <si>
    <t>4.04045013E8;9.6960358E7;3.56990204E8;3.04026489E8;2.72992645E8;6.501474E8;4.67082031E8;</t>
  </si>
  <si>
    <t>999.0;969.78;605.53;543.63;419.71;21.07;12.42;</t>
  </si>
  <si>
    <t>1.75025131E8;3.09046692E8;3.51057281E8;1.76028442E8;3.17055145E8;2.03019974E8;4.82109314E8;4.21075836E8;5.17141907E8;3.5206076E8;5.97108459E8;3.79052246E8;6.24139404E8;2.87017853E8;3.18058563E8;5.10104584E8;6.16122375E8;4.18069519E8;6.50101135E8;4.65065765E8;7.42139526E8;5.45137024E8;8.23237061E8;4.5508902E8;5.5509729E8;3.19050964E8;</t>
  </si>
  <si>
    <t>999.0;74.67;57.5;48.67;44.78;44.37;31.54;19.94;12.55;5.76;5.47;5.36;5.24;3.55;3.34;2.26;1.98;1.73;1.56;1.46;1.42;1.41;1.25;1.03;0.68;0.58;</t>
  </si>
  <si>
    <t>6.37184265E8;7.99237793E8;8.00241211E8;1.123344116E9;</t>
  </si>
  <si>
    <t>999.0;927.51;313.78;184.49;</t>
  </si>
  <si>
    <t>5.51183899E8;7.81203552E8;5.15126038E8;</t>
  </si>
  <si>
    <t>999.0;996.03;174.55;</t>
  </si>
  <si>
    <t>2.30991425E8;2.75021881E8;3.04992004E8;2.74025543E8;2.89018005E8;3.1994754E8;3.20955261E8;7.96124512E8;</t>
  </si>
  <si>
    <t>999.0;330.33;111.41;60.22;21.45;10.7;8.23;6.34;</t>
  </si>
  <si>
    <t>4.2100354E8;4.35958984E8;1.54998886E8;4.22006714E8;5.46100281E8;4.05029205E8;4.23001617E8;7.63120178E8;</t>
  </si>
  <si>
    <t>999.0;169.02;166.54;102.19;101.61;91.74;47.23;31.61;</t>
  </si>
  <si>
    <t>2.73002045E8;4.24930084E8;5.22907166E8;6.16957642E8;3.26952881E8;</t>
  </si>
  <si>
    <t>999.0;460.87;283.57;275.76;196.02;</t>
  </si>
  <si>
    <t>1.33014465E8;1.5901091E8;3.66924377E8;1.58014557E8;4.64901398E8;3.50950073E8;2.52973404E8;</t>
  </si>
  <si>
    <t>999.0;10.59;3.54;1.84;1.61;1.02;0.76;</t>
  </si>
  <si>
    <t>1.94946625E8;2.92923706E8;3.90900879E8;1.76936234E8;4.88878052E8;5.86855042E8;8.46885559E8;6.97985291E8;5.26833862E8;6.84832642E8;7.33018188E8;6.39766479E8;6.88887573E8;7.22788635E8;</t>
  </si>
  <si>
    <t>999.0;687.25;242.41;168.24;67.6;27.63;10.81;10.1;9.87;8.47;7.29;5.57;4.95;4.57;</t>
  </si>
  <si>
    <t>2.59022766E8;3.56999725E8;9.6969879E7;4.54976959E8;6.17030151E8;5.52953979E8;2.60026154E8;7.15007202E8;1.42975372E8;3.58003143E8;6.50931091E8;8.12984497E8;8.77060791E8;4.55980286E8;6.18033508E8;1.99001526E8;9.10961853E8;9.75038269E8;7.48908386E8;7.16010864E8;1.073015869E9;5.53957397E8;9.63873962E8;1.137091919E9;1.008939026E9;6.19034607E8;8.13988098E8;7.1701239E8;</t>
  </si>
  <si>
    <t>999.0;503.46;311.65;289.2;124.32;72.98;55.41;54.35;46.72;24.6;23.69;21.17;20.53;13.7;12.9;10.96;9.09;7.04;7.03;5.72;4.31;3.42;3.02;2.88;2.62;2.56;1.62;1.55;</t>
  </si>
  <si>
    <t>4.31036804E8;2.68983612E8;5.29013855E8;3.66960632E8;4.64937714E8;</t>
  </si>
  <si>
    <t>999.0;426.21;303.24;222.59;34.08;</t>
  </si>
  <si>
    <t>3.17055176E8;5.77085388E8;6.13103455E8;6.81106262E8;3.18058502E8;3.19051086E8;4.15032257E8;5.78088989E8;6.14106567E8;9.41137695E8;2.10008148E8;5.1107135E8;4.8206427E8;4.63050415E8;</t>
  </si>
  <si>
    <t>999.0;145.6;89.46;87.21;80.45;37.44;27.17;20.05;17.93;17.36;12.96;11.62;11.27;9.31;</t>
  </si>
  <si>
    <t>2.45043472E8;5.05073792E8;2.46046906E8;5.0607724E8;7.65103943E8;6.03050781E8;</t>
  </si>
  <si>
    <t>999.0;311.32;41.86;33.02;32.5;19.59;</t>
  </si>
  <si>
    <t>1.10985573E8;1.12012375E8;3.77013184E8;4.92076782E8;2.79908173E8;6.81033875E8;</t>
  </si>
  <si>
    <t>999.0;462.75;339.31;320.56;225.4;114.77;</t>
  </si>
  <si>
    <t>1.6283931E8;1.608423E8;2.26065231E8;1.64836365E8;1.97808075E8;</t>
  </si>
  <si>
    <t>999.0;976.32;356.75;276.78;244.69;</t>
  </si>
  <si>
    <t>4.21003113E8;4.05029114E8;6.27986389E8;4.220065E8;5.42173523E8;6.13028564E8;6.28994629E8;4.23001648E8;2.81905304E8;4.06032623E8;</t>
  </si>
  <si>
    <t>999.0;340.43;129.98;93.74;59.81;58.57;53.67;50.87;36.15;28.87;</t>
  </si>
  <si>
    <t>1.83006622E8;3.75033936E8;</t>
  </si>
  <si>
    <t>999.0;482.54;</t>
  </si>
  <si>
    <t>3.38066772E8;5.30094482E8;4.99107941E8;5.51016113E8;</t>
  </si>
  <si>
    <t>999.0;57.99;55.33;49.75;</t>
  </si>
  <si>
    <t>3.06076813E8;3.0708017E8;2.7208905E8;3.08072601E8;1.44038589E8;</t>
  </si>
  <si>
    <t>999.0;81.19;37.26;25.16;15.66;</t>
  </si>
  <si>
    <t>3.87114838E8;3.41109192E8;4.31104614E8;</t>
  </si>
  <si>
    <t>999.0;332.72;284.31;</t>
  </si>
  <si>
    <t>3.38989075E8;4.29021057E8;2.77023712E8;3.39992462E8;3.99010223E8;</t>
  </si>
  <si>
    <t>999.0;122.38;95.45;47.47;15.52;</t>
  </si>
  <si>
    <t>5.95085083E8;6.90143433E8;9.16203674E8;7.72158142E8;8.93328735E8;</t>
  </si>
  <si>
    <t>999.0;833.76;826.41;533.61;501.36;</t>
  </si>
  <si>
    <t>5.15056519E8;5.16059937E8;6.47065552E8;5.17060852E8;</t>
  </si>
  <si>
    <t>999.0;125.04;33.84;22.28;</t>
  </si>
  <si>
    <t>1.91019882E8;1.11009003E8;1.92023239E8;1.29019577E8;4.3595871E8;1.73009445E8;5.42173523E8;1.1201236E8;6.27986206E8;4.21003052E8;6.28994263E8;4.36967255E8;1.54998856E8;5.43176941E8;3.83047089E8;6.1302301E8;7.87113464E8;4.22006531E8;6.29999023E8;5.97056213E8;4.33963593E8;</t>
  </si>
  <si>
    <t>999.0;198.59;65.73;36.51;16.85;15.87;12.1;10.66;10.34;8.81;5.21;2.58;2.52;2.18;2.15;1.69;0.92;0.89;0.88;0.62;0.47;</t>
  </si>
  <si>
    <t>9.6960335E7;2.88987366E8;9.8956108E7;2.89990753E8;4.39076843E8;3.10969391E8;2.90983215E8;5.48955994E8;3.26943298E8;5.34934692E8;3.41898834E8;2.32883545E8;5.18970703E8;</t>
  </si>
  <si>
    <t>999.0;777.74;39.02;37.02;32.39;31.81;23.91;21.77;21.55;20.48;17.49;15.24;8.8;</t>
  </si>
  <si>
    <t>2.06049484E8;1.20012711E8;3.04016998E8;1.19017487E8;2.08045242E8;2.960448E8;4.1310614E8;</t>
  </si>
  <si>
    <t>999.0;111.27;105.3;72.57;33.42;24.85;15.61;</t>
  </si>
  <si>
    <t>3.47040192E8;3.6303476E8;</t>
  </si>
  <si>
    <t>999.0;435.34;</t>
  </si>
  <si>
    <t>1.28035568E8;3.38989105E8;3.0809906E8;1.2903891E8;2.57078217E8;2.42981934E8;</t>
  </si>
  <si>
    <t>999.0;54.35;43.37;41.71;23.93;4.51;</t>
  </si>
  <si>
    <t>1.45014465E8;1.46017853E8;2.93051819E8;3.20092682E8;</t>
  </si>
  <si>
    <t>999.0;40.05;34.4;14.19;</t>
  </si>
  <si>
    <t>6.63016052E8;6.64019592E8;6.84998047E8;6.33005493E8;7.0097229E8;6.65021362E8;</t>
  </si>
  <si>
    <t>999.0;128.68;67.78;59.34;41.02;40.84;</t>
  </si>
  <si>
    <t>5.43090515E8;5.44094666E8;5.45086609E8;</t>
  </si>
  <si>
    <t>999.0;170.74;155.28;</t>
  </si>
  <si>
    <t>5.65048523E8;5.66051697E8;5.67053284E8;1.131105591E9;5.8703009E8;5.81042908E8;1.132109131E9;6.27048828E8;6.64973511E8;5.9200769E8;5.99053894E8;6.09038025E8;1.133110962E9;1.101094849E9;</t>
  </si>
  <si>
    <t>999.0;172.67;42.59;11.22;7.38;4.19;3.82;3.07;2.12;2.07;1.86;1.54;1.28;1.15;</t>
  </si>
  <si>
    <t>6.47204773E8;6.4820813E8;2.59022736E8;7.37200378E8;1.213262329E9;6.49210083E8;</t>
  </si>
  <si>
    <t>999.0;223.61;66.42;48.76;45.1;28.0;</t>
  </si>
  <si>
    <t>4.02995514E8;4.03998749E8;9.69051819E8;</t>
  </si>
  <si>
    <t>999.0;72.39;28.68;</t>
  </si>
  <si>
    <t>3.87114899E8;2.39077423E8;</t>
  </si>
  <si>
    <t>999.0;184.34;</t>
  </si>
  <si>
    <t>2.26065216E8;2.69051697E8;</t>
  </si>
  <si>
    <t>999.0;239.05;</t>
  </si>
  <si>
    <t>1.18022903E8;9.9008987E7;2.57028259E8;2.7300235E8;</t>
  </si>
  <si>
    <t>999.0;428.94;216.65;186.85;</t>
  </si>
  <si>
    <t>3.2702179E8;3.43016785E8;2.79054718E8;</t>
  </si>
  <si>
    <t>999.0;151.33;60.47;</t>
  </si>
  <si>
    <t>1.89004303E8;1.47030106E8;3.79015717E8;3.28026733E8;1.35030136E8;1.90007645E8;</t>
  </si>
  <si>
    <t>999.0;909.76;86.8;70.14;43.51;42.58;</t>
  </si>
  <si>
    <t>2.38021515E8;1.2001268E8;2.70011383E8;2.04033859E8;2.40017334E8;2.39024872E8;4.75034882E8;4.77050446E8;1.17001816E8;1.48991638E8;2.60003479E8;2.75977386E8;</t>
  </si>
  <si>
    <t>999.0;190.62;152.53;81.82;81.16;77.27;49.63;39.83;31.77;19.86;13.15;8.55;</t>
  </si>
  <si>
    <t>4.19032867E8;1.48973846E8;</t>
  </si>
  <si>
    <t>999.0;579.35;</t>
  </si>
  <si>
    <t>1.62049103E8;2.0805455E8;</t>
  </si>
  <si>
    <t>999.0;361.86;</t>
  </si>
  <si>
    <t>6.50101074E8;3.77022217E8;6.66096252E8;3.85135468E8;6.51104797E8;4.03037903E8;3.6299826E8;3.1304245E8;</t>
  </si>
  <si>
    <t>999.0;471.9;466.96;419.41;236.05;163.92;139.26;112.35;</t>
  </si>
  <si>
    <t>7.79247681E8;7.8025116E8;</t>
  </si>
  <si>
    <t>999.0;256.35;</t>
  </si>
  <si>
    <t>3.73027252E8;3.45032379E8;3.77022217E8;3.46035492E8;</t>
  </si>
  <si>
    <t>999.0;859.36;160.59;66.84;</t>
  </si>
  <si>
    <t>1.82993591E8;3.6699472E8;9.5014076E7;1.83996964E8;1.40007263E8;2.04975647E8;1.85009216E8;2.28999191E8;3.67997986E8;1.54998795E8;3.88976563E8;1.98988617E8;4.20914063E8;3.69010284E8;</t>
  </si>
  <si>
    <t>999.0;198.19;99.12;74.51;61.14;31.59;29.1;26.74;25.59;22.0;13.6;10.72;8.79;5.98;</t>
  </si>
  <si>
    <t>1.73009369E8;1.57014435E8;1.74012787E8;</t>
  </si>
  <si>
    <t>999.0;109.48;44.81;</t>
  </si>
  <si>
    <t>1.14027992E8;1.02027992E8;</t>
  </si>
  <si>
    <t>999.0;397.74;</t>
  </si>
  <si>
    <t>2.45114548E8;4.29115631E8;</t>
  </si>
  <si>
    <t>999.0;128.43;</t>
  </si>
  <si>
    <t>3.73027252E8;3.27021759E8;3.45032349E8;3.61027252E8;3.5703241E8;1.64968765E8;1.98974274E8;3.43016724E8;1.20978973E8;1.48973877E8;3.11026825E8;3.77022156E8;4.19032867E8;4.92998016E8;1.17001823E8;4.17017212E8;3.74030731E8;3.28027283E8;3.13042511E8;3.29017487E8;3.7502298E8;4.03037872E8;4.01022095E8;1.44996719E8;3.46035645E8;3.89022125E8;3.62998383E8;1.75007324E8;3.47028076E8;</t>
  </si>
  <si>
    <t>999.0;986.35;719.75;517.53;394.19;317.35;270.43;268.21;236.06;233.47;185.44;180.95;168.58;149.88;136.06;100.56;99.0;85.35;85.02;74.21;74.14;69.88;69.65;68.37;64.51;63.27;63.13;58.88;39.73;</t>
  </si>
  <si>
    <t>1.64071854E8;4.2907605E8;1.65075272E8;3.10002228E8;3.44135376E8;2.32059341E8;</t>
  </si>
  <si>
    <t>999.0;94.44;74.11;74.07;41.49;40.83;</t>
  </si>
  <si>
    <t>1.36973938E8;1.64986511E8;1.19017532E8;</t>
  </si>
  <si>
    <t>999.0;316.04;260.72;</t>
  </si>
  <si>
    <t>3.07090637E8;3.05075134E8;3.97086121E8;3.39080505E8;3.08093994E8;3.09086456E8;3.95070404E8;3.21069946E8;4.87081696E8;</t>
  </si>
  <si>
    <t>999.0;206.0;181.51;160.99;83.88;69.25;53.56;51.88;39.49;</t>
  </si>
  <si>
    <t>2.05035599E8;5.75062683E8;</t>
  </si>
  <si>
    <t>999.0;136.08;</t>
  </si>
  <si>
    <t>4.77030762E8;4.76038574E8;2.38021622E8;2.04033966E8;3.71102325E8;</t>
  </si>
  <si>
    <t>999.0;814.28;573.86;407.95;282.37;</t>
  </si>
  <si>
    <t>1.80059631E8;2.23046234E8;2.53056732E8;</t>
  </si>
  <si>
    <t>999.0;321.84;65.88;</t>
  </si>
  <si>
    <t>3.92113739E8;3.93117004E8;2.72089081E8;3.94109528E8;3.06076813E8;4.14095703E8;7.85235107E8;</t>
  </si>
  <si>
    <t>999.0;137.61;47.68;41.88;23.93;22.81;15.33;</t>
  </si>
  <si>
    <t>1.98974274E8;1.20978973E8;1.64968796E8;1.82979324E8;1.36973953E8;1.48973892E8;1.80963699E8;1.04984062E8;1.64986526E8;1.50989563E8;1.48991684E8;1.6597673E8;</t>
  </si>
  <si>
    <t>999.0;914.05;871.81;776.26;545.83;500.85;343.85;268.92;187.83;178.84;94.65;87.21;</t>
  </si>
  <si>
    <t>2.2706604E8;1.44038559E8;</t>
  </si>
  <si>
    <t>999.0;713.88;</t>
  </si>
  <si>
    <t>5.15141479E8;3.07103821E8;5.16144897E8;1.11009056E8;</t>
  </si>
  <si>
    <t>999.0;372.58;222.47;104.12;</t>
  </si>
  <si>
    <t>3.05075134E8;3.07090637E8;3.39080597E8;6.57163208E8;3.060784E8;3.97086121E8;3.07071106E8;3.21070007E8;3.95070526E8;6.59178833E8;3.51080597E8;6.11157715E8;3.08093933E8;3.09086395E8;6.45163269E8;6.58166992E8;6.59159241E8;6.1317334E8;2.41130951E8;2.73103027E8;9.63246582E8;4.87081818E8;3.40083862E8;4.29076019E8;3.41051758E8;3.41076385E8;3.53096222E8;6.73158264E8;6.6119458E8;3.37064941E8;6.47179138E8;6.60182678E8;7.03168884E8;3.98089539E8;3.22077454E8;3.90091614E8;2.71087402E8;3.730625E8;6.12161682E8;6.611745E8;3.92107239E8;6.47134705E8;7.05184448E8;9.65261169E8;3.9908197E8;6.1315387E8;2.59087433E8;9.17240234E8;4.09097473E8;9.51246277E8;9.64249207E8;6.46167297E8;6.75174072E8;3.52083862E8;3.23065796E8;3.55075531E8;6.4715918E8;7.01153259E8;6.79168823E8;6.15188965E8;4.85066223E8;6.27152527E8;6.91169067E8;3.46101654E8;4.06086517E8;6.60163025E8;3.53076447E8;6.61157532E8;4.08102112E8;6.4913147E8;1.73104752E8;4.89076996E8;4.11065399E8;3.81091309E8;3.6807077E8;6.49150208E8;2.75118744E8;3.93091522E8;3.43048767E8;9.53261597E8;6.14176636E8;3.89036774E8;7.37174744E8;4.51005676E8;4.40092224E8;6.27207581E8;</t>
  </si>
  <si>
    <t>999.0;369.5;157.8;119.88;107.72;84.76;82.97;65.39;50.39;49.65;48.92;40.37;36.78;29.25;27.0;22.25;16.03;15.89;15.51;14.02;13.82;13.0;12.82;11.58;10.69;10.61;10.25;10.21;9.76;9.01;8.91;8.89;8.71;8.57;8.15;8.13;8.06;7.44;7.14;7.13;7.07;6.27;6.18;6.03;5.85;5.59;5.43;5.41;5.25;5.08;5.06;4.57;4.39;4.31;4.29;4.22;3.93;3.54;3.51;3.49;3.33;3.32;3.24;3.16;3.13;3.11;3.05;3.0;2.97;2.95;2.72;2.68;2.63;2.42;2.41;2.39;2.38;2.33;2.3;2.3;2.29;2.12;2.01;2.0;1.86;1.64;</t>
  </si>
  <si>
    <t>3.29088165E8;3.75093658E8;1.67035172E8;3.30091461E8;4.19083618E8;3.76096985E8;</t>
  </si>
  <si>
    <t>999.0;442.66;193.4;109.8;61.33;57.51;</t>
  </si>
  <si>
    <t>3.53135895E8;2.63140656E8;</t>
  </si>
  <si>
    <t>999.0;898.23;</t>
  </si>
  <si>
    <t>4.24085815E8;4.25089355E8;4.26081635E8;4.56075806E8;2.72089111E8;4.46067902E8;</t>
  </si>
  <si>
    <t>999.0;125.91;74.05;73.44;31.81;25.23;</t>
  </si>
  <si>
    <t>4.38584534E8;8.78175964E8;</t>
  </si>
  <si>
    <t>999.0;658.23;</t>
  </si>
  <si>
    <t>5.86138977E8;5.87142456E8;5.88135193E8;3.71102264E8;</t>
  </si>
  <si>
    <t>999.0;183.09;79.29;71.02;</t>
  </si>
  <si>
    <t>2.26065201E8;1.14027992E8;2.27066071E8;2.53056732E8;</t>
  </si>
  <si>
    <t>999.0;166.33;151.1;86.75;</t>
  </si>
  <si>
    <t>5.63162476E8;5.64165955E8;</t>
  </si>
  <si>
    <t>999.0;271.39;</t>
  </si>
  <si>
    <t>2.5505127E8;2.56054626E8;</t>
  </si>
  <si>
    <t>999.0;102.25;</t>
  </si>
  <si>
    <t>3.19090759E8;3.21106354E8;1.48973877E8;3.53096344E8;4.11102142E8;3.35085724E8;3.20094177E8;4.09086273E8;3.210867E8;3.11053406E8;</t>
  </si>
  <si>
    <t>999.0;454.72;190.29;182.27;122.67;112.85;84.96;67.87;66.31;64.28;</t>
  </si>
  <si>
    <t>2.03082855E8;4.07172974E8;2.71070374E8;2.04086212E8;2.35072708E8;3.49013245E8;</t>
  </si>
  <si>
    <t>999.0;97.08;91.32;84.75;80.36;58.0;</t>
  </si>
  <si>
    <t>1.84061737E8;3.55043182E8;3.22114655E8;1.4205127E8;</t>
  </si>
  <si>
    <t>999.0;820.73;162.99;152.92;</t>
  </si>
  <si>
    <t>2.26065216E8;2.27066071E8;2.2506633E8;</t>
  </si>
  <si>
    <t>999.0;157.88;110.46;</t>
  </si>
  <si>
    <t>7.61126648E8;3.06076904E8;7.6213031E8;5.64165894E8;7.63121643E8;2.76018829E8;3.80059784E8;</t>
  </si>
  <si>
    <t>999.0;283.21;231.46;184.45;133.65;82.87;67.43;</t>
  </si>
  <si>
    <t>1.80059692E8;1.1402803E8;</t>
  </si>
  <si>
    <t>999.0;131.79;</t>
  </si>
  <si>
    <t>5.26081421E8;5.27085266E8;4.82091705E8;5.28078064E8;</t>
  </si>
  <si>
    <t>999.0;161.92;151.99;74.18;</t>
  </si>
  <si>
    <t>1.46938858E8;1.90928711E8;1.02949036E8;</t>
  </si>
  <si>
    <t>999.0;985.5;263.72;</t>
  </si>
  <si>
    <t>3.53088196E8;7.07184082E8;3.54091583E8;1.9105632E8;1.79035355E8;7.08187378E8;4.4308374E8;7.09189941E8;1.35045441E8;3.75070099E8;1.80038605E8;7.29166016E8;1.92059723E8;1.73045883E8;1.61024734E8;1.061280884E9;3.69084259E8;4.44087036E8;7.30169556E8;4.54099762E8;3.91044128E8;1.062284546E9;1.115200195E9;7.4514032E8;4.65065704E8;4.21075867E8;3.68075195E8;3.85078064E8;3.99093933E8;4.54016815E8;3.76073364E8;4.37040985E8;7.3114209E8;</t>
  </si>
  <si>
    <t>999.0;240.28;173.26;111.06;101.57;85.31;23.49;17.61;13.01;11.69;7.97;7.08;6.82;6.27;5.37;4.53;4.01;3.77;2.82;2.71;2.64;2.53;1.97;1.95;1.87;1.86;1.84;1.77;1.63;1.61;1.59;1.48;1.25;</t>
  </si>
  <si>
    <t>3.29088226E8;3.30091553E8;</t>
  </si>
  <si>
    <t>999.0;128.64;</t>
  </si>
  <si>
    <t>5.63162598E8;5.64165833E8;6.07152527E8;2.95082703E8;</t>
  </si>
  <si>
    <t>999.0;212.78;119.27;59.19;</t>
  </si>
  <si>
    <t>2.81070343E8;1.19017487E8;3.27075867E8;3.13060211E8;2.820737E8;3.1704715E8;3.71065765E8;2.83066132E8;3.19044128E8;1.20020805E8;1.21013283E8;2.47082596E8;3.66086823E8;3.14063629E8;3.29055176E8;3.29071564E8;9.904541E7;</t>
  </si>
  <si>
    <t>999.0;499.02;340.5;147.4;96.64;76.62;41.05;34.43;20.75;17.6;17.02;12.87;11.19;10.99;10.28;8.93;7.09;</t>
  </si>
  <si>
    <t>2.81070374E8;2.82073669E8;</t>
  </si>
  <si>
    <t>999.0;94.48;</t>
  </si>
  <si>
    <t>5.65178284E8;5.19172791E8;5.66181885E8;4.89198517E8;3.69083801E8;</t>
  </si>
  <si>
    <t>999.0;335.95;291.23;120.16;69.37;</t>
  </si>
  <si>
    <t>5.19085571E8;5.35080322E8;</t>
  </si>
  <si>
    <t>999.0;438.25;</t>
  </si>
  <si>
    <t>1.80059677E8;2.26065216E8;2.23046265E8;2.08054626E8;1.1402803E8;2.27066116E8;2.53056732E8;</t>
  </si>
  <si>
    <t>999.0;723.43;260.77;169.74;152.97;142.95;126.23;</t>
  </si>
  <si>
    <t>4.65105133E8;7.22203125E8;3.83066101E8;</t>
  </si>
  <si>
    <t>999.0;936.47;467.47;</t>
  </si>
  <si>
    <t>7.55205078E8;7.73215759E8;7.56210266E8;8.01210754E8;7.74219238E8;3.86109711E8;8.02215149E8;1.58082489E8;3.65096313E8;7.71200073E8;7.75221497E8;</t>
  </si>
  <si>
    <t>999.0;899.15;434.6;324.17;296.71;250.03;133.64;129.82;102.64;87.92;75.39;</t>
  </si>
  <si>
    <t>4.89129181E8;4.43123505E8;4.09135712E8;4.75113373E8;</t>
  </si>
  <si>
    <t>999.0;466.81;151.02;87.57;</t>
  </si>
  <si>
    <t>5.93152039E8;6.11162598E8;6.39157654E8;5.94156738E8;6.12166077E8;6.57168274E8;6.09146912E8;6.40162659E8;7.01158081E8;5.951604E8;7.29153015E8;6.27158142E8;</t>
  </si>
  <si>
    <t>999.0;819.92;280.98;272.49;203.88;116.95;93.91;76.07;63.43;45.49;38.93;23.44;</t>
  </si>
  <si>
    <t>2.81070343E8;1.19017479E8;3.27075867E8;3.13060272E8;2.820737E8;3.1704715E8;3.71065765E8;2.83066132E8;3.19044067E8;1.21013275E8;2.21049225E8;3.28079224E8;1.2002079E8;2.47082611E8;3.69086609E8;1.9103862E8;3.66086853E8;3.44066071E8;3.57086456E8;5.95138306E8;3.95063446E8;3.14063538E8;3.29055115E8;3.18050415E8;3.85092651E8;3.29071747E8;</t>
  </si>
  <si>
    <t>999.0;542.96;219.14;110.58;100.19;99.51;45.15;34.09;28.56;20.81;20.8;20.23;19.84;17.24;14.82;13.83;12.78;12.17;11.43;9.95;9.39;8.29;7.4;6.98;6.86;5.38;</t>
  </si>
  <si>
    <t>4.01109497E8;3.55104065E8;</t>
  </si>
  <si>
    <t>999.0;420.87;</t>
  </si>
  <si>
    <t>2.23046249E8;2.53056763E8;2.27066132E8;</t>
  </si>
  <si>
    <t>999.0;451.05;389.63;</t>
  </si>
  <si>
    <t>3.57032379E8;3.11026825E8;3.1304248E8;3.27021851E8;1.50989532E8;1.48973892E8;3.45032379E8;1.4499675E8;3.58035675E8;3.4700351E8;3.59028168E8;1.75007355E8;3.73027222E8;</t>
  </si>
  <si>
    <t>999.0;448.61;330.86;162.73;156.04;139.53;118.52;105.86;103.88;101.09;77.64;67.08;41.89;</t>
  </si>
  <si>
    <t>3.86109802E8;2.50072525E8;3.40104218E8;3.8711319E8;</t>
  </si>
  <si>
    <t>999.0;182.3;180.6;172.57;</t>
  </si>
  <si>
    <t>4.75146393E8;4.76149719E8;</t>
  </si>
  <si>
    <t>999.0;185.38;</t>
  </si>
  <si>
    <t>6.11162598E8;6.12166016E8;9.33253174E8;9.7925885E8;9.80262268E8;6.13168274E8;9.34256592E8;1.023249146E9;9.81265198E8;</t>
  </si>
  <si>
    <t>999.0;286.8;180.16;135.11;55.69;49.75;41.0;24.61;18.19;</t>
  </si>
  <si>
    <t>8.44195007E8;8.59186462E8;</t>
  </si>
  <si>
    <t>999.0;632.08;</t>
  </si>
  <si>
    <t>4.91090637E8;4.45084991E8;4.47100616E8;4.92094147E8;4.79090637E8;5.07085571E8;4.930867E8;5.3709613E8;4.13112946E8;4.61079926E8;4.93106171E8;4.8106192E8;4.46088562E8;4.4810434E8;3.13114532E8;5.59078247E8;2.43171768E8;4.47081146E8;</t>
  </si>
  <si>
    <t>999.0;288.05;177.4;144.5;86.74;73.79;70.97;50.15;48.57;45.97;45.56;44.03;36.3;21.43;19.37;18.47;18.18;16.5;</t>
  </si>
  <si>
    <t>3.37093445E8;3.38096802E8;1.63040314E8;6.75194275E8;6.76197571E8;4.27088837E8;1.109302124E9;1.110305664E9;1.73045898E8;4.05080933E8;4.28092102E8;1.111307739E9;1.91020111E8;</t>
  </si>
  <si>
    <t>999.0;172.11;155.55;133.13;44.35;27.78;19.41;9.79;8.79;7.19;4.62;3.49;1.51;</t>
  </si>
  <si>
    <t>5.25162109E8;5.26165588E8;6.15157532E8;3.63108978E8;</t>
  </si>
  <si>
    <t>999.0;216.05;87.83;69.1;</t>
  </si>
  <si>
    <t>6.81138733E8;6.82142517E8;6.35133118E8;6.69138794E8;6.97133423E8;7.27144287E8;7.25128357E8;6.71109985E8;</t>
  </si>
  <si>
    <t>999.0;247.26;79.4;62.32;53.43;35.92;33.19;32.03;</t>
  </si>
  <si>
    <t>3.13042572E8;1.50989532E8;2.7905481E8;1.17001854E8;3.14045837E8;3.15038422E8;1.52985321E8;2.80058197E8;3.4901944E8;1.59012466E8;1.3297905E8;6.27092346E8;3.97075012E8;3.81030029E8;1.89023071E8;</t>
  </si>
  <si>
    <t>999.0;410.42;272.21;166.99;100.92;81.88;29.19;21.27;21.09;7.3;5.46;4.32;3.9;3.87;3.71;</t>
  </si>
  <si>
    <t>6.37127991E8;3.25093414E8;4.61167053E8;3.71098755E8;3.26096832E8;6.39124146E8;4.62170502E8;9.49163879E8;</t>
  </si>
  <si>
    <t>999.0;973.58;222.72;174.14;123.34;56.54;52.38;43.71;</t>
  </si>
  <si>
    <t>3.11027008E8;3.59028168E8;1.75007324E8;1.44996796E8;3.45032562E8;2.51005753E8;2.05017975E8;3.27021912E8;2.65039154E8;3.12030304E8;1.90984558E8;3.73027222E8;1.04984085E8;2.20995163E8;6.25077026E8;1.62989548E8;3.13023163E8;3.9904303E8;5.27174805E8;3.87042969E8;3.740224E8;3.46035919E8;4.15049225E8;3.47028381E8;1.4997731E8;4.01058685E8;6.26080688E8;1.76010742E8;1.56996765E8;1.14986252E8;1.29001907E8;4.00038361E8;6.27072815E8;2.53001572E8;2.52009155E8;1.77003204E8;1.06979912E8;2.06021317E8;1.64968872E8;9.71118225E8;3.290177E8;2.66042511E8;5.28178345E8;3.74030182E8;4.40993927E8;2.77039307E8;1.92980515E8;1.64985474E8;2.22991074E8;2.07013855E8;</t>
  </si>
  <si>
    <t>999.0;355.44;342.95;337.14;278.61;173.07;164.74;132.84;113.92;102.1;94.29;86.58;82.48;77.57;74.14;72.72;47.12;43.86;41.02;34.28;28.64;20.52;18.25;17.88;16.96;14.92;13.5;13.14;12.93;11.65;11.51;11.33;10.6;9.49;8.73;7.67;7.53;7.44;7.05;6.86;6.43;5.88;5.78;5.34;5.14;4.71;3.6;3.33;3.12;2.8;</t>
  </si>
  <si>
    <t>3.5101651E8;3.76038086E8;</t>
  </si>
  <si>
    <t>999.0;669.54;</t>
  </si>
  <si>
    <t>5.21101196E8;5.11072266E8;5.65090942E8;5.07085541E8;</t>
  </si>
  <si>
    <t>999.0;269.47;220.99;212.26;</t>
  </si>
  <si>
    <t>2.93124695E8;6.25094482E8;6.75194153E8;</t>
  </si>
  <si>
    <t>999.0;298.6;270.82;</t>
  </si>
  <si>
    <t>1.7702301E8;5.3304718E8;2.21012955E8;1.17001869E8;5.34050659E8;1.35012436E8;5.35043274E8;1.78026367E8;4.43033142E8;1.79018875E8;5.35062561E8;5.55029114E8;5.49042175E8;2.22016327E8;5.67052795E8;4.89057434E8;2.2300885E8;2.68997864E8;4.65014954E8;</t>
  </si>
  <si>
    <t>999.0;539.4;270.79;178.77;80.06;75.5;54.74;50.94;40.15;33.09;25.71;21.34;18.73;12.49;9.73;8.64;7.5;6.51;5.54;</t>
  </si>
  <si>
    <t>3.11027069E8;3.59028198E8;6.69067078E8;1.04984085E8;1.50989532E8;3.45032715E8;6.57067139E8;1.44996811E8;2.7905481E8;1.75007401E8;3.49000763E8;3.27021881E8;4.45013214E8;6.70070435E8;3.74022491E8;6.71062317E8;2.51005783E8;3.73027191E8;4.2502005E8;1.32979065E8;1.06979904E8;1.20979057E8;2.20995209E8;1.90984589E8;6.26080566E8;6.59038269E8;1.62989578E8;4.61008301E8;6.59082581E8;4.01058685E8;4.89003357E8;6.27091919E8;5.9108905E8;6.59062805E8;6.85062134E8;4.11025299E8;6.61034912E8;4.47009033E8;6.72065674E8;3.2802713E8;4.46016785E8;4.16069641E8;1.94979477E8;4.6503949E8;4.63023895E8;4.44993683E8;1.66964661E8;6.60041748E8;3.96062836E8;4.15038116E8;6.75974182E8;4.56957581E8;</t>
  </si>
  <si>
    <t>999.0;348.56;310.2;295.22;177.46;120.36;92.74;89.95;88.28;72.48;65.71;64.39;57.59;55.04;40.53;36.81;32.73;31.73;27.57;26.21;23.94;23.85;22.3;22.13;20.45;19.63;18.35;16.93;14.5;13.73;12.45;11.93;11.53;10.79;9.29;8.92;8.26;8.25;8.13;8.05;6.09;5.02;4.82;4.73;4.04;3.78;3.62;3.52;3.21;2.99;2.84;2.3;</t>
  </si>
  <si>
    <t>1.48973923E8;3.12030273E8;6.23061401E8;1.50969727E8;3.95059387E8;6.24065002E8;6.25057556E8;</t>
  </si>
  <si>
    <t>999.0;123.93;67.24;46.17;36.31;12.1;10.04;</t>
  </si>
  <si>
    <t>6.6305011E8;2.13044174E8;6.280755E8;6.60086121E8;</t>
  </si>
  <si>
    <t>999.0;760.09;530.85;501.66;</t>
  </si>
  <si>
    <t>5.19085693E8;4.73080048E8;5.20089111E8;4.75095703E8;5.21081787E8;5.07085663E8;5.09056976E8;4.74083221E8;5.35080444E8;9.93173767E8;4.41107941E8;5.21100647E8;9.47168213E8;3.41109497E8;5.630755E8;5.65091003E8;5.87073181E8;4.76099274E8;5.57112671E8;9.49184265E8;5.11053833E8;4.89075043E8;5.61096252E8;9.94176697E8;9.48171204E8;5.58096436E8;5.77102356E8;4.77091644E8;4.27092255E8;4.39092346E8;5.10060822E8;9.81174316E8;9.50187256E8;5.62091797E8;9.83145447E8;9.95165833E8;5.66094604E8;5.64079041E8;7.88133423E8;6.03046875E8;4.9008432E8;5.73005127E8;</t>
  </si>
  <si>
    <t>999.0;211.69;191.14;89.38;82.28;48.92;34.7;29.36;25.75;25.47;24.95;24.88;24.53;22.35;18.66;17.16;13.7;12.1;11.13;11.0;10.91;10.77;10.09;9.22;8.37;8.06;7.47;6.29;6.27;5.95;4.79;4.74;3.96;3.87;3.42;3.4;3.05;2.97;2.87;2.39;2.37;2.29;</t>
  </si>
  <si>
    <t>3.49019409E8;3.51016418E8;4.17064758E8;</t>
  </si>
  <si>
    <t>999.0;288.01;74.04;</t>
  </si>
  <si>
    <t>3.67103882E8;1.93050949E8;3.68107117E8;7.35215759E8;7.36219238E8;1.94054504E8;1.73045929E8;7.37221924E8;1.34037704E8;4.35091644E8;7.57198059E8;4.57099548E8;3.83098816E8;1.55035339E8;7.58200806E8;7.67205933E8;7.59174011E8;</t>
  </si>
  <si>
    <t>999.0;183.7;180.19;141.37;50.32;18.34;11.75;9.5;5.25;4.5;4.06;3.0;1.55;1.49;1.46;0.96;0.81;</t>
  </si>
  <si>
    <t>3.13042542E8;1.50989532E8;2.7905481E8;1.17001854E8;3.14045868E8;3.15038422E8;1.52985367E8;4.03037964E8;6.59082581E8;1.59012497E8;1.3297908E8;2.81050629E8;2.19033691E8;2.53021469E8;2.23010803E8;</t>
  </si>
  <si>
    <t>999.0;468.67;295.85;184.14;94.82;61.67;30.36;25.87;15.64;7.81;6.37;5.87;5.65;5.08;4.03;</t>
  </si>
  <si>
    <t>3.57032562E8;3.11027039E8;1.48973923E8;3.58035767E8;1.4499678E8;1.75007324E8;6.79138367E8;3.59028229E8;3.45032654E8;6.23061401E8;1.04984085E8;2.51005753E8;2.05017929E8;2.65039154E8;3.27021912E8;1.90984543E8;6.80141968E8;2.20995148E8;1.62989563E8;6.57067078E8;3.49000702E8;5.6115918E8;3.73027161E8;1.50969711E8;3.99042999E8;6.24064941E8;3.87042969E8;6.25057495E8;3.96043396E8;4.01022308E8;3.95059326E8;1.4997728E8;6.81133911E8;3.46036011E8;4.01058685E8;1.76010742E8;6.58070557E8;1.06979904E8;1.56996811E8;1.14986244E8;1.29001892E8;1.46000168E8;3.47028381E8;5.62162842E8;6.59062561E8;2.52009109E8;3.2802597E8;2.53001572E8;2.66042633E8;2.06021286E8;4.00038361E8;4.40993988E8;9.71118103E8;7.15072998E8;2.93016449E8;2.39005966E8;5.6315509E8;5.77073792E8;6.47019104E8;</t>
  </si>
  <si>
    <t>999.0;266.0;185.26;116.5;102.56;99.01;94.29;85.53;61.75;55.18;51.59;50.98;49.89;35.86;25.99;25.36;23.09;22.67;19.09;18.8;17.77;15.06;14.31;11.5;9.9;8.99;7.73;6.89;6.23;6.05;5.58;4.96;4.79;4.58;3.92;3.82;3.73;3.71;3.71;3.67;3.41;3.29;3.27;2.85;2.55;2.4;2.39;2.22;2.21;2.2;2.02;1.51;1.45;1.41;1.04;0.98;0.97;0.91;0.73;</t>
  </si>
  <si>
    <t>3.47003845E8;3.12030334E8;3.48007324E8;</t>
  </si>
  <si>
    <t>999.0;378.86;71.48;</t>
  </si>
  <si>
    <t>7.55205566E8;2.57068451E8;7.56209045E8;6.6713855E8;5.69102966E8;</t>
  </si>
  <si>
    <t>999.0;417.71;293.04;221.03;73.77;</t>
  </si>
  <si>
    <t>3.55103973E8;3.56107208E8;1.75040359E8;3.91080658E8;4.01109406E8;4.45099335E8;1.93050949E8;4.23091431E8;7.11215393E8;4.33208588E8;4.18099731E8;3.93077667E8;7.57220337E8;4.39136414E8;4.43120148E8;4.59126343E8;4.40120605E8;3.92083954E8;4.02112946E8;7.12219055E8;4.46102783E8;</t>
  </si>
  <si>
    <t>999.0;165.35;55.99;24.84;23.44;19.86;18.24;13.72;11.98;9.36;6.53;6.33;5.23;5.21;4.87;4.16;4.05;3.8;3.63;3.58;3.15;</t>
  </si>
  <si>
    <t>3.25093353E8;3.09119629E8;4.54572266E8;</t>
  </si>
  <si>
    <t>999.0;370.6;227.25;</t>
  </si>
  <si>
    <t>4.91177917E8;4.21137054E8;3.77147156E8;3.7613916E8;3.75131531E8;2.55089111E8;</t>
  </si>
  <si>
    <t>999.0;612.78;545.11;280.4;277.69;250.53;</t>
  </si>
  <si>
    <t>5.67193848E8;5.21188599E8;</t>
  </si>
  <si>
    <t>999.0;368.99;</t>
  </si>
  <si>
    <t>1.80059677E8;1.19035263E8;1.62049103E8;9.5014099E7;</t>
  </si>
  <si>
    <t>999.0;729.37;285.38;185.18;</t>
  </si>
  <si>
    <t>4.01109406E8;1.75040359E8;3.91080658E8;4.02112854E8;4.18099701E8;4.23091522E8;3.93077728E8;</t>
  </si>
  <si>
    <t>999.0;258.35;188.53;145.02;78.81;60.34;46.33;</t>
  </si>
  <si>
    <t>4.87182892E8;2.95084686E8;4.88186249E8;4.41177399E8;2.79124084E8;4.77154114E8;</t>
  </si>
  <si>
    <t>999.0;426.59;206.72;196.36;112.38;84.74;</t>
  </si>
  <si>
    <t>4.33208557E8;4.34211884E8;3.23125366E8;3.87203064E8;</t>
  </si>
  <si>
    <t>999.0;185.45;160.42;142.24;</t>
  </si>
  <si>
    <t>4.31192841E8;4.32196259E8;4.21164276E8;4.75182922E8;3.85187378E8;6.25141968E8;4.99180634E8;4.48183136E8;4.23161346E8;</t>
  </si>
  <si>
    <t>999.0;214.1;64.79;41.87;22.9;20.37;19.23;17.35;13.13;</t>
  </si>
  <si>
    <t>5.51177795E8;5.52181091E8;3.89124725E8;5.87154602E8;6.4117334E8;5.53183899E8;</t>
  </si>
  <si>
    <t>999.0;266.67;49.2;46.52;43.36;32.43;</t>
  </si>
  <si>
    <t>6.11162598E8;3.85114441E8;6.12166016E8;6.57168274E8;3.86117889E8;</t>
  </si>
  <si>
    <t>999.0;683.56;276.65;170.95;103.09;</t>
  </si>
  <si>
    <t>6.69066711E8;1.48973892E8;6.23061279E8;6.70070435E8;1.049841E8;</t>
  </si>
  <si>
    <t>999.0;550.97;472.61;198.59;172.88;</t>
  </si>
  <si>
    <t>7.2724646E8;7.28249878E8;6.81240967E8;7.29252502E8;7.71236328E8;7.17217773E8;6.82244263E8;7.9523407E8;</t>
  </si>
  <si>
    <t>999.0;348.65;97.4;73.24;55.36;47.54;33.3;23.2;</t>
  </si>
  <si>
    <t>3.19133728E8;3.65139282E8;2.77123108E8;</t>
  </si>
  <si>
    <t>999.0;994.26;891.19;</t>
  </si>
  <si>
    <t>2.67087769E8;5.52181152E8;</t>
  </si>
  <si>
    <t>999.0;923.59;</t>
  </si>
  <si>
    <t>2.95140167E8;7.71200073E8;1.72098221E8;3.99130188E8;7.72203552E8;7.35215393E8;2.96143677E8;</t>
  </si>
  <si>
    <t>999.0;456.61;270.09;230.34;165.77;137.51;106.71;</t>
  </si>
  <si>
    <t>3.55103912E8;3.56107269E8;4.01109528E8;2.95082733E8;2.35061584E8;3.91080688E8;2.65072205E8;7.27246765E8;1.93050949E8;4.45099457E8;4.23091675E8;4.02112976E8;4.18099762E8;3.93077728E8;7.28250061E8;5.21188538E8;5.67193848E8;</t>
  </si>
  <si>
    <t>999.0;175.21;96.69;96.62;64.51;43.37;36.62;30.09;26.03;20.76;17.74;17.62;13.96;13.28;11.87;9.95;5.53;</t>
  </si>
  <si>
    <t>2.39056458E8;2.26065262E8;2.40059814E8;2.09045807E8;1.65055908E8;</t>
  </si>
  <si>
    <t>999.0;186.11;99.91;68.13;54.45;</t>
  </si>
  <si>
    <t>6.23061218E8;3.43053131E8;3.43033325E8;6.70070374E8;7.37124023E8;6.59038391E8;6.710625E8;3.0714032E8;</t>
  </si>
  <si>
    <t>999.0;677.2;344.02;303.04;294.11;244.75;203.84;93.37;</t>
  </si>
  <si>
    <t>7.41225891E8;7.42229309E8;2.49080521E8;7.43231812E8;7.85215759E8;</t>
  </si>
  <si>
    <t>999.0;337.74;75.78;73.68;34.81;</t>
  </si>
  <si>
    <t>3.63108917E8;3.64112274E8;</t>
  </si>
  <si>
    <t>999.0;186.84;</t>
  </si>
  <si>
    <t>9.5014099E7;2.27066132E8;</t>
  </si>
  <si>
    <t>999.0;437.04;</t>
  </si>
  <si>
    <t>4.61167053E8;4.62170471E8;2.50072433E8;4.15161652E8;7.41226013E8;4.51138397E8;1.72098221E8;7.27246826E8;5.05157104E8;2.51075821E8;5.29154724E8;4.16164886E8;5.21188477E8;</t>
  </si>
  <si>
    <t>999.0;212.65;168.16;92.53;64.43;30.41;24.53;20.22;20.17;17.21;15.75;15.73;12.93;</t>
  </si>
  <si>
    <t>5.83204224E8;3.43103943E8;4.33208496E8;2.95119171E8;</t>
  </si>
  <si>
    <t>999.0;725.99;424.81;249.42;</t>
  </si>
  <si>
    <t>3.67103912E8;3.681073E8;6.25141907E8;6.23061157E8;6.6906665E8;1.73045868E8;4.291409E8;9.0126355E8;</t>
  </si>
  <si>
    <t>999.0;175.08;105.7;103.66;83.58;67.45;59.07;48.81;</t>
  </si>
  <si>
    <t>1.04984085E8;6.58176208E8;5.91193909E8;</t>
  </si>
  <si>
    <t>999.0;951.43;670.11;</t>
  </si>
  <si>
    <t>1.59066589E8;1.17055992E8;5.51177856E8;4.31192871E8;2.53072144E8;5.52180969E8;</t>
  </si>
  <si>
    <t>999.0;738.05;350.95;172.3;107.89;85.12;</t>
  </si>
  <si>
    <t>5.07151703E8;5.08154877E8;</t>
  </si>
  <si>
    <t>999.0;213.71;</t>
  </si>
  <si>
    <t>4.33208618E8;7.41226013E8;4.34211853E8;3.87203033E8;7.42230103E8;4.23179779E8;</t>
  </si>
  <si>
    <t>999.0;345.44;193.48;96.66;71.67;65.61;</t>
  </si>
  <si>
    <t>7.7119989E8;7.72203369E8;7.73205627E8;8.172052E8;8.07176392E8;8.6119519E8;7.74207764E8;8.18208557E8;8.08179688E8;8.62198669E8;8.85192993E8;8.34195313E8;8.09172058E8;8.55232239E8;8.19210876E8;8.39187195E8;8.5621759E8;8.86196472E8;8.10176147E8;8.35198914E8;8.63200623E8;1.48973907E8;1.15730542E9;8.4116333E8;1.157806763E9;8.40190613E8;8.03189331E8;8.57220642E8;8.72210999E8;1.15830896E9;8.7112439E8;8.55161987E8;7.87193787E8;7.85178162E8;1.168798584E9;8.59216492E8;1.168296143E9;8.87198853E8;8.04192871E8;</t>
  </si>
  <si>
    <t>999.0;357.66;104.02;42.76;24.66;21.96;19.98;15.18;8.68;7.85;7.27;6.69;6.23;5.17;3.86;3.59;3.06;2.74;2.31;2.3;2.11;1.97;1.87;1.48;1.47;1.45;1.43;1.32;1.31;1.25;1.17;0.99;0.93;0.9;0.84;0.76;0.7;0.66;0.66;</t>
  </si>
  <si>
    <t>3.29124603E8;4.36155334E8;5.00178223E8;3.30128082E8;3.23135254E8;4.35130341E8;5.01181427E8;5.04173096E8;4.37158752E8;4.54172516E8;</t>
  </si>
  <si>
    <t>999.0;360.62;257.37;137.33;106.08;86.35;67.72;66.21;63.76;60.63;</t>
  </si>
  <si>
    <t>5.2321936E8;5.69224854E8;5.24222595E8;5.70228149E8;5.59196106E8;3.61166138E8;6.13214722E8;5.25225403E8;5.71230591E8;5.91206848E8;</t>
  </si>
  <si>
    <t>999.0;657.14;261.78;181.95;62.85;56.31;34.54;28.04;22.11;16.54;</t>
  </si>
  <si>
    <t>4.90157379E8;4.91160889E8;</t>
  </si>
  <si>
    <t>999.0;219.15;</t>
  </si>
  <si>
    <t>4.75182739E8;4.76186188E8;4.29177277E8;4.65154175E8;5.19172913E8;5.43170471E8;4.65104797E8;</t>
  </si>
  <si>
    <t>999.0;226.91;47.17;43.34;20.74;19.62;13.36;</t>
  </si>
  <si>
    <t>9.5014107E7;2.15033066E8;</t>
  </si>
  <si>
    <t>999.0;985.05;</t>
  </si>
  <si>
    <t>1.61082184E8;2.03092773E8;2.47082687E8;1.62085526E8;4.95172852E8;2.0409613E8;2.69064606E8;2.48086044E8;6.25178528E8;</t>
  </si>
  <si>
    <t>999.0;696.38;313.28;68.68;66.87;58.83;53.71;25.89;20.1;</t>
  </si>
  <si>
    <t>5.93209656E8;4.4910968E8;3.91161499E8;5.94212952E8;8.18270752E8;5.47204224E8;</t>
  </si>
  <si>
    <t>999.0;336.44;298.11;280.84;262.26;202.7;</t>
  </si>
  <si>
    <t>4.31135498E8;5.01075073E8;4.32138763E8;</t>
  </si>
  <si>
    <t>999.0;326.37;210.75;</t>
  </si>
  <si>
    <t>4.51219116E8;4.52222382E8;</t>
  </si>
  <si>
    <t>999.0;215.26;</t>
  </si>
  <si>
    <t>9.8110083E8;9.36098572E8;9.82103577E8;9.37089355E8;9.83095581E8;9.71072144E8;3.57032349E8;</t>
  </si>
  <si>
    <t>999.0;635.14;391.2;388.83;234.34;195.06;194.69;</t>
  </si>
  <si>
    <t>1.52985291E8;2.18977036E8;1.51992889E8;3.31053131E8;</t>
  </si>
  <si>
    <t>999.0;460.16;440.7;249.17;</t>
  </si>
  <si>
    <t>6.09147034E8;6.10150208E8;1.219301758E9;1.22030542E9;6.11152283E8;1.221307983E9;6.99142334E8;1.222310791E9;6.45123291E8;7.00145752E8;6.55152344E8;6.93179443E8;6.94163513E8;6.46126648E8;7.10158264E8;7.01147888E8;6.56155579E8;6.94182922E8;1.255278687E9;3.01035736E8;6.95166687E8;6.23124939E8;3.00028015E8;6.73146057E8;1.52411865E8;6.25141052E8;1.230293213E9;6.78138E8;1.309297607E9;6.71147217E8;7.09072144E8;7.11161804E8;7.09174255E8;1.230794922E9;5.17121155E8;6.53136475E8;1.231300415E9;6.26144165E8;1.257279175E9;7.39115662E8;7.85111389E8;7.25146057E8;</t>
  </si>
  <si>
    <t>999.0;291.51;152.61;92.32;72.93;35.02;14.79;8.81;4.67;4.4;2.68;1.91;1.34;1.28;1.02;0.94;0.86;0.74;0.7;0.55;0.51;0.4;0.39;0.38;0.37;0.35;0.32;0.3;0.28;0.28;0.26;0.23;0.21;0.2;0.16;0.16;0.15;0.12;0.11;0.11;0.11;0.05;</t>
  </si>
  <si>
    <t>7.59128174E8;7.93133728E8;5.14193848E8;7.60131531E8;9.11125427E8;3.6813562E8;7.94137207E8;8.27115479E8;4.68188263E8;5.15197388E8;7.61126221E8;7.9111792E8;</t>
  </si>
  <si>
    <t>999.0;450.95;343.19;255.27;152.73;152.61;135.81;103.07;89.45;83.92;61.31;54.91;</t>
  </si>
  <si>
    <t>5.65193481E8;5.66196716E8;</t>
  </si>
  <si>
    <t>999.0;252.62;</t>
  </si>
  <si>
    <t>1.48973907E8;1.04984055E8;1.82979309E8;1.50969666E8;2.98954956E8;1.06979858E8;3.20936951E8;1.49977234E8;1.9497934E8;1.20978989E8;1.6496875E8;3.00970551E8;1.05987419E8;1.5298526E8;3.00950745E8;3.36910919E8;3.229328E8;2.99958313E8;1.84975174E8;3.14949921E8;3.82907593E8;4.86883148E8;3.22952637E8;</t>
  </si>
  <si>
    <t>999.0;461.4;91.03;90.0;82.85;55.42;52.08;41.22;39.2;35.87;33.36;18.89;15.19;13.71;12.28;7.29;7.09;5.5;5.2;4.65;4.5;4.02;3.33;</t>
  </si>
  <si>
    <t>3.29037476E8;2.16961365E8;3.11026825E8;</t>
  </si>
  <si>
    <t>999.0;863.33;215.85;</t>
  </si>
  <si>
    <t>5.21203613E8;5.67209106E8;6.71184753E8;5.68212402E8;5.2220697E8;5.57180481E8;</t>
  </si>
  <si>
    <t>999.0;955.39;355.76;259.44;250.31;112.66;</t>
  </si>
  <si>
    <t>7.55205017E8;7.56208557E8;9.05186646E8;7.5721106E8;8.0121051E8;7.91181824E8;</t>
  </si>
  <si>
    <t>999.0;333.14;98.37;69.39;46.74;40.18;</t>
  </si>
  <si>
    <t>3.21155884E8;3.22159302E8;</t>
  </si>
  <si>
    <t>999.0;122.51;</t>
  </si>
  <si>
    <t>9.21231995E8;9.22235291E8;3.57032227E8;</t>
  </si>
  <si>
    <t>999.0;673.9;514.88;</t>
  </si>
  <si>
    <t>4.41017334E8;3.53037567E8;4.42021301E8;2.93016418E8;1.77023178E8;</t>
  </si>
  <si>
    <t>999.0;238.56;129.15;112.2;65.3;</t>
  </si>
  <si>
    <t>1.80059708E8;2.15033096E8;2.08054703E8;</t>
  </si>
  <si>
    <t>999.0;385.74;236.49;</t>
  </si>
  <si>
    <t>7.85215698E8;7.86219177E8;7.87221619E8;8.21192688E8;8.31221558E8;8.22196045E8;8.23188477E8;8.32224915E8;8.75210938E8;</t>
  </si>
  <si>
    <t>999.0;377.49;94.4;71.23;49.71;26.75;18.71;16.33;15.8;</t>
  </si>
  <si>
    <t>4.63088928E8;4.64092224E8;4.65094238E8;9.27185181E8;5.53084351E8;4.99065704E8;5.31076477E8;9.28188721E8;5.26084656E8;5.4712146E8;5.7708197E8;5.01062775E8;7.45076233E8;3.00027985E8;</t>
  </si>
  <si>
    <t>999.0;231.34;34.78;21.03;14.33;14.18;13.71;9.24;7.45;6.18;5.54;5.13;5.07;3.84;</t>
  </si>
  <si>
    <t>2.11097885E8;2.39092865E8;</t>
  </si>
  <si>
    <t>999.0;560.15;</t>
  </si>
  <si>
    <t>2.64984955E8;1.48973877E8;2.67000549E8;1.04984062E8;1.50989548E8;2.80979889E8;2.65988251E8;2.66980743E8;1.15003944E8;1.50969696E8;5.30977356E8;3.32972412E8;1.06979889E8;1.49977264E8;2.33012817E8;2.81983246E8;5.3299292E8;1.17001869E8;</t>
  </si>
  <si>
    <t>999.0;409.94;187.55;174.85;132.37;117.28;83.16;81.62;55.35;31.35;29.28;21.52;16.38;14.21;12.04;11.0;10.11;8.77;</t>
  </si>
  <si>
    <t>3.58114838E8;1.50056305E8;3.59118195E8;3.4808606E8;3.12109283E8;</t>
  </si>
  <si>
    <t>999.0;234.8;140.96;113.22;83.36;</t>
  </si>
  <si>
    <t>4.41198273E8;4.42201691E8;3.95192657E8;</t>
  </si>
  <si>
    <t>999.0;175.75;121.35;</t>
  </si>
  <si>
    <t>1.80059708E8;2.26065262E8;1.62049118E8;</t>
  </si>
  <si>
    <t>999.0;810.59;398.51;</t>
  </si>
  <si>
    <t>2.45093521E8;2.89083435E8;2.46096878E8;1.247129639E9;2.03082962E8;2.49088364E8;</t>
  </si>
  <si>
    <t>999.0;218.41;129.33;105.1;75.49;56.39;</t>
  </si>
  <si>
    <t>6.69066895E8;3.06995758E8;3.2299057E8;6.70070984E8;</t>
  </si>
  <si>
    <t>999.0;352.16;278.09;236.17;</t>
  </si>
  <si>
    <t>9.8110083E8;9.82104004E8;</t>
  </si>
  <si>
    <t>999.0;401.93;</t>
  </si>
  <si>
    <t>5.69224854E8;5.23219299E8;5.7022821E8;</t>
  </si>
  <si>
    <t>999.0;305.68;269.71;</t>
  </si>
  <si>
    <t>9.07325745E8;1.50989624E8;</t>
  </si>
  <si>
    <t>999.0;342.93;</t>
  </si>
  <si>
    <t>5.931521E8;5.94155457E8;5.95157654E8;6.29128601E8;6.831474E8;4.33078308E8;6.61138672E8;6.56147827E8;1.18731189E9;6.30132019E8;6.31125549E8;1.188315552E9;6.62142639E8;5.21203796E8;6.7718457E8;6.84150818E8;6.57151306E8;6.7816864E8;6.77113403E8;7.2310907E8;3.53182007E8;5.68212891E8;6.32128845E8;7.0714502E8;</t>
  </si>
  <si>
    <t>999.0;288.81;71.79;19.8;12.42;11.61;11.03;10.81;8.69;5.35;5.22;5.07;4.28;4.0;3.92;3.91;2.88;2.1;1.99;1.85;1.77;1.72;1.72;1.27;</t>
  </si>
  <si>
    <t>4.61008087E8;5.33188477E8;6.09146912E8;4.63004028E8;4.62012085E8;5.34191895E8;6.07131104E8;</t>
  </si>
  <si>
    <t>999.0;272.03;233.33;153.91;120.25;65.98;28.14;</t>
  </si>
  <si>
    <t>7.84380249E8;7.84881958E8;7.8538324E8;</t>
  </si>
  <si>
    <t>999.0;774.02;343.24;</t>
  </si>
  <si>
    <t>3.55103943E8;3.56107147E8;3.45075043E8;</t>
  </si>
  <si>
    <t>999.0;165.37;131.41;</t>
  </si>
  <si>
    <t>6.23162598E8;6.24165955E8;6.69168152E8;6.25168213E8;6.70171448E8;6.59139282E8;6.86158325E8;6.91150085E8;7.13157898E8;1.24733313E9;7.07195129E8;6.7117395E8;6.60142944E8;1.24833667E9;6.61136169E8;6.92153503E8;6.87161621E8;6.10150269E8;7.08179138E8;7.14161377E8;7.11178894E8;7.08198486E8;7.07124329E8;1.249339966E9;4.330784E8;6.99178955E8;7.53120728E8;</t>
  </si>
  <si>
    <t>999.0;299.14;150.73;76.48;48.66;35.74;24.2;23.62;13.94;13.56;11.56;10.5;9.49;8.41;7.94;6.95;6.83;4.9;4.74;4.56;4.05;3.87;3.74;3.38;3.37;2.83;2.48;</t>
  </si>
  <si>
    <t>5.19187988E8;5.20191345E8;5.55164673E8;3.57134857E8;5.82183533E8;5.57161621E8;5.56167908E8;5.67199463E8;</t>
  </si>
  <si>
    <t>999.0;254.03;141.62;71.41;70.04;41.57;37.42;32.74;</t>
  </si>
  <si>
    <t>3.34990631E8;3.50985504E8;8.02081238E8;1.50989578E8;3.55103912E8;</t>
  </si>
  <si>
    <t>999.0;889.13;199.23;83.39;43.2;</t>
  </si>
  <si>
    <t>6.93204712E8;9.36095032E8;</t>
  </si>
  <si>
    <t>999.0;565.29;</t>
  </si>
  <si>
    <t>9.77258179E8;9.78261475E8;6.51157715E8;9.79264221E8;6.69066772E8;9.19165649E8;9.03170715E8;9.49176514E8;6.52161072E8;9.20169556E8;6.59037964E8;9.6517157E8;9.0417511E8;9.50179993E8;</t>
  </si>
  <si>
    <t>999.0;472.02;254.28;137.9;120.08;107.3;98.55;92.15;77.59;46.33;44.71;43.41;38.49;32.64;</t>
  </si>
  <si>
    <t>7.19342041E8;6.7333667E8;7.20345337E8;6.74340027E8;7.21348572E8;7.23336792E8;7.09313354E8;6.75343445E8;6.7733136E8;7.4132373E8;7.24340271E8;7.10317017E8;7.63331726E8;7.05326416E8;7.11310181E8;7.57368958E8;7.36331299E8;7.8732959E8;7.61352478E8;6.78334961E8;7.51331604E8;7.42327332E8;</t>
  </si>
  <si>
    <t>999.0;522.79;413.59;201.45;87.18;62.81;56.82;37.63;25.36;24.76;23.59;20.75;19.15;17.72;17.25;15.73;14.06;12.55;11.14;9.8;9.75;9.54;</t>
  </si>
  <si>
    <t>7.73042297E8;7.7404541E8;</t>
  </si>
  <si>
    <t>999.0;296.82;</t>
  </si>
  <si>
    <t>5.79172729E8;5.80176147E8;5.33167297E8;3.39124207E8;5.69144043E8;5.19188171E8;5.67197632E8;</t>
  </si>
  <si>
    <t>999.0;261.69;200.07;100.97;96.84;95.77;62.23;</t>
  </si>
  <si>
    <t>9.47247498E8;9.48250793E8;4.49109619E8;9.49253784E8;</t>
  </si>
  <si>
    <t>999.0;469.12;233.35;147.35;</t>
  </si>
  <si>
    <t>6.09146973E8;5.79172729E8;6.95220337E8;5.80175964E8;</t>
  </si>
  <si>
    <t>999.0;990.41;688.34;282.88;</t>
  </si>
  <si>
    <t>8.19388489E8;7.73382935E8;</t>
  </si>
  <si>
    <t>999.0;820.08;</t>
  </si>
  <si>
    <t>4.33114716E8;4.34118011E8;</t>
  </si>
  <si>
    <t>999.0;230.57;</t>
  </si>
  <si>
    <t>1.73082245E8;1.31071655E8;1.13061073E8;1.74085587E8;</t>
  </si>
  <si>
    <t>999.0;693.03;92.34;66.04;</t>
  </si>
  <si>
    <t>5.05099548E8;4.63088837E8;9.97358459E8;</t>
  </si>
  <si>
    <t>999.0;394.17;147.37;</t>
  </si>
  <si>
    <t>4.17213531E8;4.1821698E8;4.07184814E8;4.34203918E8;1.1393479E9;4.09181946E8;4.85201233E8;</t>
  </si>
  <si>
    <t>999.0;213.62;60.35;30.23;18.58;18.01;16.43;</t>
  </si>
  <si>
    <t>1.107523804E9;1.108527466E9;</t>
  </si>
  <si>
    <t>999.0;652.6;</t>
  </si>
  <si>
    <t>7.21199402E8;7.22202881E8;</t>
  </si>
  <si>
    <t>999.0;365.61;</t>
  </si>
  <si>
    <t>4.47093964E8;9.61263245E8;4.49109619E8;9.62266418E8;5.79172791E8;4.48097351E8;</t>
  </si>
  <si>
    <t>999.0;590.71;387.51;292.98;291.2;216.01;</t>
  </si>
  <si>
    <t>5.78276978E8;5.78779114E8;</t>
  </si>
  <si>
    <t>999.0;504.76;</t>
  </si>
  <si>
    <t>9.91273804E8;9.92277222E8;</t>
  </si>
  <si>
    <t>999.0;497.24;</t>
  </si>
  <si>
    <t>4.6110968E8;1.75097885E8;2.17108414E8;4.62113007E8;5.07115265E8;2.61098358E8;6.09147034E8;4.97086304E8;5.24105469E8;9.98362366E8;9.31252319E8;</t>
  </si>
  <si>
    <t>999.0;711.32;430.93;207.54;197.39;184.13;164.05;146.23;120.06;105.38;65.94;</t>
  </si>
  <si>
    <t>1.125534912E9;1.126537964E9;</t>
  </si>
  <si>
    <t>999.0;569.84;</t>
  </si>
  <si>
    <t>6.51157593E8;5.35146545E8;6.5216095E8;1.73082245E8;5.36149902E8;1.31071655E8;</t>
  </si>
  <si>
    <t>999.0;419.95;292.48;159.73;98.42;98.09;</t>
  </si>
  <si>
    <t>5.57261047E8;5.11255585E8;5.58264771E8;5.12259033E8;</t>
  </si>
  <si>
    <t>999.0;587.01;294.76;155.62;</t>
  </si>
  <si>
    <t>4.61109741E8;5.05135925E8;</t>
  </si>
  <si>
    <t>999.0;798.67;</t>
  </si>
  <si>
    <t>8.8729895E8;8.88302795E8;</t>
  </si>
  <si>
    <t>999.0;476.29;</t>
  </si>
  <si>
    <t>5.77269104E8;5.77770752E8;5.78773804E8;</t>
  </si>
  <si>
    <t>999.0;585.79;51.13;</t>
  </si>
  <si>
    <t>4.77053741E8;5.07064484E8;4.61058899E8;5.23059387E8;</t>
  </si>
  <si>
    <t>999.0;889.71;832.88;768.0;</t>
  </si>
  <si>
    <t>1.109539795E9;5.70261353E8;1.110543213E9;1.095524292E9;5.70763E8;5.78272156E8;1.096527588E9;1.111545898E9;5.71264343E8;1.097530273E9;5.47258301E8;</t>
  </si>
  <si>
    <t>999.0;735.04;562.39;488.67;406.77;300.92;269.5;183.54;139.96;87.58;62.15;</t>
  </si>
  <si>
    <t>8.50382568E8;8.51386108E8;8.98367554E8;8.04376892E8;8.52361816E8;8.9937085E8;</t>
  </si>
  <si>
    <t>999.0;464.2;326.24;241.17;206.65;154.42;</t>
  </si>
  <si>
    <t>2.07066559E8;1.65055969E8;1.4704541E8;2.08069977E8;2.73038422E8;</t>
  </si>
  <si>
    <t>999.0;414.88;406.15;107.6;44.07;</t>
  </si>
  <si>
    <t>3.54014984E8;3.38020081E8;</t>
  </si>
  <si>
    <t>999.0;797.08;</t>
  </si>
  <si>
    <t>5.77269165E8;5.77770935E8;</t>
  </si>
  <si>
    <t>999.0;535.97;</t>
  </si>
  <si>
    <t>1.73082245E8;1.29092407E8;1.74085632E8;</t>
  </si>
  <si>
    <t>999.0;228.99;60.49;</t>
  </si>
  <si>
    <t>5.70279419E8;5.70781189E8;1.095560669E9;1.096563843E9;5.71282593E8;</t>
  </si>
  <si>
    <t>999.0;570.16;424.33;246.86;179.33;</t>
  </si>
  <si>
    <t>4.67214142E8;4.68217468E8;4.21208557E8;4.57185303E8;4.22211792E8;5.3520166E8;5.09224823E8;4.97224976E8;5.05241272E8;</t>
  </si>
  <si>
    <t>999.0;220.11;125.26;39.03;22.39;19.87;10.95;8.97;7.63;</t>
  </si>
  <si>
    <t>8.33429626E8;8.36420959E8;7.86420532E8;8.37424744E8;</t>
  </si>
  <si>
    <t>999.0;992.17;616.1;529.57;</t>
  </si>
  <si>
    <t>6.23162415E8;5.47203979E8;</t>
  </si>
  <si>
    <t>999.0;936.18;</t>
  </si>
  <si>
    <t>6.19279724E8;6.19781311E8;6.20282837E8;1.193560791E9;1.255598145E9;6.50298462E8;1.194564697E9;</t>
  </si>
  <si>
    <t>999.0;634.19;242.76;234.93;190.67;158.4;144.43;</t>
  </si>
  <si>
    <t>6.57334778E8;6.58338379E8;6.47306641E8;</t>
  </si>
  <si>
    <t>999.0;298.81;71.71;</t>
  </si>
  <si>
    <t>1.051533691E9;1.052537476E9;1.097539917E9;1.098543091E9;1.053540527E9;1.054543579E9;1.08751123E9;</t>
  </si>
  <si>
    <t>999.0;544.82;511.81;285.55;173.44;44.19;38.23;</t>
  </si>
  <si>
    <t>6.11329285E8;6.12332764E8;</t>
  </si>
  <si>
    <t>999.0;280.71;</t>
  </si>
  <si>
    <t>4.61008118E8;4.63004059E8;4.62011841E8;9.04174072E8;1.80946075E8;</t>
  </si>
  <si>
    <t>999.0;161.83;131.42;52.71;51.95;</t>
  </si>
  <si>
    <t>9.49502502E8;9.50506042E8;</t>
  </si>
  <si>
    <t>999.0;517.15;</t>
  </si>
  <si>
    <t>9.67384399E8;9.68387695E8;1.013389893E9;9.69390869E8;</t>
  </si>
  <si>
    <t>999.0;365.9;217.22;123.86;</t>
  </si>
  <si>
    <t>1.095524048E9;1.096527344E9;1.097530518E9;1.049518066E9;1.050521606E9;5.47258484E8;1.05002063E9;5.7026123E8;1.098532715E9;5.47760132E8;5.70762939E8;1.085495728E9;1.05152417E9;1.073024048E9;1.072521973E9;1.051023438E9;5.48261658E8;1.073525513E9;1.16351123E9;1.086499268E9;5.71264404E8;1.133550171E9;1.164514771E9;6.50298096E8;1.087492554E9;1.137533691E9;1.074027222E9;1.134554199E9;1.139513062E9;1.112512695E9;5.65246826E8;1.088496582E9;5.48764587E8;</t>
  </si>
  <si>
    <t>999.0;567.55;209.72;199.53;116.95;88.35;70.7;64.38;54.37;49.26;36.1;26.89;26.24;22.27;19.96;19.13;15.21;14.72;14.46;14.45;12.99;9.4;9.01;8.6;7.56;7.05;6.22;5.56;5.22;5.07;4.56;4.5;3.75;</t>
  </si>
  <si>
    <t>1.109539429E9;1.110542969E9;</t>
  </si>
  <si>
    <t>999.0;562.65;</t>
  </si>
  <si>
    <t>4.67214081E8;6.11329346E8;</t>
  </si>
  <si>
    <t>999.0;278.18;</t>
  </si>
  <si>
    <t>6.6517334E8;6.66176941E8;7.11178894E8;1.04984085E8;2.0908226E8;9.68388245E8;2.51092987E8;</t>
  </si>
  <si>
    <t>999.0;352.44;291.41;279.17;241.99;211.39;183.21;</t>
  </si>
  <si>
    <t>6.23061096E8;6.53071411E8;6.07065796E8;</t>
  </si>
  <si>
    <t>999.0;980.01;705.02;</t>
  </si>
  <si>
    <t>1.079565674E9;5.62784058E8;1.080569214E9;</t>
  </si>
  <si>
    <t>999.0;695.6;640.44;</t>
  </si>
  <si>
    <t>1.19035271E8;9.5014107E7;</t>
  </si>
  <si>
    <t>999.0;310.52;</t>
  </si>
  <si>
    <t>4.61008118E8;4.63003967E8;4.62011902E8;</t>
  </si>
  <si>
    <t>999.0;166.19;126.83;</t>
  </si>
  <si>
    <t>5.6116217E8;6.09146973E8;</t>
  </si>
  <si>
    <t>999.0;344.69;</t>
  </si>
  <si>
    <t>1.079529785E9;1.080533447E9;</t>
  </si>
  <si>
    <t>999.0;531.48;</t>
  </si>
  <si>
    <t>4.95245483E8;4.96248932E8;</t>
  </si>
  <si>
    <t>999.0;236.99;</t>
  </si>
  <si>
    <t>1.48973907E8;1.04984062E8;</t>
  </si>
  <si>
    <t>999.0;411.69;</t>
  </si>
  <si>
    <t>1.065513794E9;1.093544189E9;1.079529419E9;1.066517212E9;1.094548462E9;1.139513794E9;1.080532837E9;1.123518799E9;1.14051709E9;1.067520142E9;1.157524292E9;9.49466309E8;1.141519775E9;</t>
  </si>
  <si>
    <t>999.0;803.77;707.02;534.18;439.64;415.82;390.18;299.54;235.55;182.97;182.7;87.33;84.98;</t>
  </si>
  <si>
    <t>1.87097916E8;6.07298096E8;</t>
  </si>
  <si>
    <t>999.0;772.7;</t>
  </si>
  <si>
    <t>1.193560913E9;1.077513794E9;1.194564331E9;1.110543091E9;5.69755127E8;1.093511353E9;1.094513306E9;</t>
  </si>
  <si>
    <t>999.0;696.99;620.96;474.58;248.5;227.08;157.99;</t>
  </si>
  <si>
    <t>5.77268188E8;5.77770874E8;5.782724E8;</t>
  </si>
  <si>
    <t>999.0;566.26;176.41;</t>
  </si>
  <si>
    <t>5.3118158E8;7.29392334E8;8.3630957E8;</t>
  </si>
  <si>
    <t>999.0;466.53;169.07;</t>
  </si>
  <si>
    <t>4.35224152E8;3.61166168E8;</t>
  </si>
  <si>
    <t>999.0;543.61;</t>
  </si>
  <si>
    <t>2.23046326E8;6.6487323E8;1.117043701E9;6.20280945E8;</t>
  </si>
  <si>
    <t>999.0;924.73;908.05;787.13;</t>
  </si>
  <si>
    <t>1.087039429E9;1.08653772E9;1.087540894E9;1.064037354E9;1.063535889E9;1.064539063E9;1.065040771E9;1.065542725E9;1.132574463E9;1.041032471E9;1.040530762E9;1.117553589E9;1.066045288E9;1.133577393E9;1.112558105E9;9.01456543E8;5.39260559E8;1.1385354E9;1.106049438E9;1.109049561E9;1.105547241E9;1.124522217E9;9.02459656E8;1.105197632E9;1.123518555E9;1.158525879E9;1.042533691E9;1.125533691E9;1.116536377E9;</t>
  </si>
  <si>
    <t>999.0;839.7;655.09;425.21;372.64;269.29;122.14;44.74;34.81;27.2;25.96;22.06;13.0;9.69;9.2;7.22;6.52;6.08;5.77;5.47;5.41;4.85;4.49;3.68;3.43;3.0;2.82;2.26;2.22;</t>
  </si>
  <si>
    <t>4.13124878E8;4.60133789E8;</t>
  </si>
  <si>
    <t>999.0;301.65;</t>
  </si>
  <si>
    <t>1.014028442E9;1.013526733E9;1.014529541E9;1.075535889E9;1.015031433E9;</t>
  </si>
  <si>
    <t>999.0;910.4;558.68;391.69;228.56;</t>
  </si>
  <si>
    <t>9.19491882E8;9.20495239E8;9.21497925E8;</t>
  </si>
  <si>
    <t>999.0;527.88;142.38;</t>
  </si>
  <si>
    <t>5.70775818E8;9.52068298E8;</t>
  </si>
  <si>
    <t>999.0;460.37;</t>
  </si>
  <si>
    <t>7.26213196E8;7.27214844E8;</t>
  </si>
  <si>
    <t>999.0;221.02;</t>
  </si>
  <si>
    <t>5.77770691E8;8.4440625E8;</t>
  </si>
  <si>
    <t>999.0;374.8;</t>
  </si>
  <si>
    <t>2.37026352E8;1.19017494E8;</t>
  </si>
  <si>
    <t>999.0;314.87;</t>
  </si>
  <si>
    <t>2.63129211E8;2.64132599E8;1.53092361E8;3.09134796E8;</t>
  </si>
  <si>
    <t>999.0;148.68;143.87;140.58;</t>
  </si>
  <si>
    <t>5.83219299E8;5.84222351E8;</t>
  </si>
  <si>
    <t>999.0;317.26;</t>
  </si>
  <si>
    <t>1.87097855E8;1.4508728E8;</t>
  </si>
  <si>
    <t>999.0;658.35;</t>
  </si>
  <si>
    <t>9.47487061E8;9.48490234E8;9.49492676E8;9.47988403E8;9.40981506E8;4.96242615E8;1.021017456E9;1.020515747E9;4.96744354E8;9.50495117E8;9.01481995E8;9.41984619E8;9.24485352E8;9.24987E8;1.022020569E9;9.02485901E8;9.85513184E8;9.64475647E8;1.015473999E9;1.015012878E9;9.38462097E8;9.89496765E8;9.86515503E8;9.65479126E8;1.016477478E9;9.03486938E8;1.007001587E9;9.39453308E8;9.83997864E8;9.92009766E8;1.007502991E9;9.25439697E8;9.97512268E8;9.84500732E8;1.008005066E9;1.008994202E9;1.048003296E9;9.99016602E8;1.009493835E9;</t>
  </si>
  <si>
    <t>999.0;520.29;161.33;107.09;69.17;69.08;51.43;46.18;36.25;33.43;25.67;15.57;14.28;13.74;13.15;12.12;9.65;9.42;8.66;7.88;6.23;5.34;5.15;4.45;4.44;3.95;3.86;3.6;2.54;2.37;2.32;2.23;1.85;1.51;1.23;1.16;1.08;1.07;0.98;</t>
  </si>
  <si>
    <t>9.33507507E8;9.34511414E8;</t>
  </si>
  <si>
    <t>999.0;488.51;</t>
  </si>
  <si>
    <t>9.48990906E8;9.10971008E8;9.18982056E8;9.25488464E8;9.4248822E8;8.94472595E8;8.87966309E8;8.94973877E8;9.98013123E8;9.75479919E8;9.74974121E8;9.74471191E8;9.25990723E8;4.90739563E8;9.81479065E8;9.81981628E8;1.08253833E9;4.97747162E8;9.19490234E8;9.82483215E8;9.63480347E8;8.95475098E8;9.98515137E8;9.66492981E8;1.346215698E9;9.92510803E8;9.78500488E8;9.68992981E8;9.62489258E8;1.034526367E9;1.047505005E9;1.016000183E9;1.005504211E9;9.67002747E8;9.01979736E8;1.054509888E9;</t>
  </si>
  <si>
    <t>999.0;573.62;344.73;342.79;324.86;260.79;194.48;191.37;175.61;171.6;170.68;133.52;130.32;127.66;125.72;122.97;111.85;99.94;98.63;95.96;91.9;78.95;78.83;75.97;74.55;71.73;70.37;67.51;65.3;64.5;53.82;43.75;43.56;42.48;42.32;32.99;</t>
  </si>
  <si>
    <t>7.29392822E8;7.30395813E8;</t>
  </si>
  <si>
    <t>999.0;374.77;</t>
  </si>
  <si>
    <t>4.35224152E8;4.36227417E8;5.03211792E8;4.81229767E8;</t>
  </si>
  <si>
    <t>999.0;212.6;26.42;20.88;</t>
  </si>
  <si>
    <t>6.11054321E8;5.95059387E8;</t>
  </si>
  <si>
    <t>999.0;713.86;</t>
  </si>
  <si>
    <t>6.97402466E8;6.98405945E8;</t>
  </si>
  <si>
    <t>999.0;314.53;</t>
  </si>
  <si>
    <t>8.01428711E8;8.0243219E8;8.03434998E8;7.91400269E8;8.1841864E8;8.04437378E8;8.6941626E8;7.92403564E8;8.19422119E8;7.93396484E8;8.39455627E8;8.70419739E8;8.43438965E8;</t>
  </si>
  <si>
    <t>999.0;445.64;121.81;46.65;32.72;24.29;21.27;19.21;15.1;14.24;11.53;11.32;9.28;</t>
  </si>
  <si>
    <t>4.5913028E8;4.13124786E8;</t>
  </si>
  <si>
    <t>999.0;648.78;</t>
  </si>
  <si>
    <t>6.25272339E8;3.48175018E8;</t>
  </si>
  <si>
    <t>999.0;591.08;</t>
  </si>
  <si>
    <t>4.45013092E8;3.13042542E8;4.61008179E8;4.80989838E8;5.08008789E8;4.91018768E8;1.50989517E8;4.47008881E8;4.82986664E8;4.96984802E8;4.46016693E8;5.24003845E8;2.79054688E8;4.63003906E8;4.98981537E8;</t>
  </si>
  <si>
    <t>999.0;543.88;381.47;370.5;297.73;259.02;204.59;151.75;151.2;140.29;121.05;113.45;78.9;67.33;62.82;</t>
  </si>
  <si>
    <t>5.38295959E8;3.29233826E8;5.27263855E8;4.91287109E8;</t>
  </si>
  <si>
    <t>999.0;789.08;496.12;454.45;</t>
  </si>
  <si>
    <t>1.119523926E9;1.120527344E9;1.178067383E9;1.121530029E9;5.60266357E8;5.82261353E8;5.60768005E8;5.82762939E8;1.122532104E9;1.136057617E9;1.135555298E9;1.063028198E9;1.136559448E9;5.61269287E8;1.064035278E9;1.062526123E9;1.075532959E9;1.137060913E9;9.90500549E8;1.187511353E9;6.07270203E8;1.246556641E9;6.45275757E8;9.47521973E8;9.91001648E8;1.083516479E9;3.41103607E8;</t>
  </si>
  <si>
    <t>999.0;607.3;246.47;227.94;130.56;111.57;76.36;67.96;49.91;41.77;31.85;29.38;27.36;25.66;24.6;22.4;17.4;14.26;12.89;12.65;11.96;11.67;11.48;6.7;6.41;5.52;5.25;</t>
  </si>
  <si>
    <t>1.06353418E9;1.120025635E9;1.092532471E9;1.064537598E9;1.107036011E9;5.83263489E8;1.106533691E9;1.034007324E9;1.107539185E9;1.188514648E9;1.076536133E9;1.034510254E9;5.61770386E8;5.83772766E8;</t>
  </si>
  <si>
    <t>999.0;621.54;610.62;498.52;263.31;234.87;192.01;159.15;132.88;126.19;118.73;94.61;30.58;25.96;</t>
  </si>
  <si>
    <t>1.091529175E9;7.87449524E8;1.049518677E9;</t>
  </si>
  <si>
    <t>999.0;650.19;392.78;</t>
  </si>
  <si>
    <t>1.093357178E9;1.094360596E9;</t>
  </si>
  <si>
    <t>999.0;617.13;</t>
  </si>
  <si>
    <t>1.121539551E9;1.122543091E9;1.03150769E9;1.123545776E9;1.032511475E9;5.38253235E8;5.38754883E8;1.12454834E9;1.03351416E9;</t>
  </si>
  <si>
    <t>999.0;573.4;237.62;201.75;128.17;116.96;60.78;56.53;42.2;</t>
  </si>
  <si>
    <t>7.09366211E8;7.57377686E8;7.45343018E8;</t>
  </si>
  <si>
    <t>999.0;606.11;480.64;</t>
  </si>
  <si>
    <t>4.5027951E8;1.064349854E9;4.80209534E8;</t>
  </si>
  <si>
    <t>999.0;593.91;261.26;</t>
  </si>
  <si>
    <t>9.73466064E8;9.7446936E8;1.093508911E9;1.077514038E9;1.07553186E9;5.39256226E8;1.11151062E9;1.0785177E9;1.189526733E9;</t>
  </si>
  <si>
    <t>999.0;556.24;403.27;241.18;212.54;206.04;176.09;137.83;105.32;</t>
  </si>
  <si>
    <t>4.63219116E8;4.64222473E8;4.17213562E8;4.53190399E8;</t>
  </si>
  <si>
    <t>999.0;195.24;148.17;101.92;</t>
  </si>
  <si>
    <t>6.67050903E8;6.83046021E8;</t>
  </si>
  <si>
    <t>999.0;684.37;</t>
  </si>
  <si>
    <t>4.87237488E8;9.7548468E8;1.094512451E9;</t>
  </si>
  <si>
    <t>999.0;899.58;823.8;</t>
  </si>
  <si>
    <t>1.107560547E9;1.108563843E9;1.10956665E9;5.76279419E8;5.76781189E8;1.11056897E9;9.31491882E8;1.063534546E9;1.061550293E9;</t>
  </si>
  <si>
    <t>999.0;573.01;204.87;98.26;53.98;52.47;25.55;20.98;17.1;</t>
  </si>
  <si>
    <t>7.25246338E8;7.26249268E8;</t>
  </si>
  <si>
    <t>999.0;352.93;</t>
  </si>
  <si>
    <t>1.077549805E9;1.078553223E9;1.079555908E9;1.093544678E9;1.09454834E9;1.080558105E9;1.067521484E9;5.61274231E8;1.031542114E9;1.068524658E9;1.095551147E9;5.69271606E8;</t>
  </si>
  <si>
    <t>999.0;588.43;203.4;143.6;83.03;47.96;44.76;33.2;30.45;27.09;25.57;13.81;</t>
  </si>
  <si>
    <t>1.06353418E9;1.064537598E9;1.065540405E9;</t>
  </si>
  <si>
    <t>999.0;551.46;177.19;</t>
  </si>
  <si>
    <t>5.81203491E8;5.82206665E8;</t>
  </si>
  <si>
    <t>999.0;351.69;</t>
  </si>
  <si>
    <t>5.80290039E8;5.96285217E8;</t>
  </si>
  <si>
    <t>999.0;497.82;</t>
  </si>
  <si>
    <t>7.41392273E8;7.42395813E8;</t>
  </si>
  <si>
    <t>999.0;316.66;</t>
  </si>
  <si>
    <t>1.1055448E9;9.61538696E8;</t>
  </si>
  <si>
    <t>999.0;421.85;</t>
  </si>
  <si>
    <t>3.9910907E8;4.00112396E8;4.35085785E8;4.62104828E8;4.37082886E8;4.3608905E8;4.63108093E8;</t>
  </si>
  <si>
    <t>999.0;224.97;78.98;69.17;22.82;15.5;14.54;</t>
  </si>
  <si>
    <t>9.45471313E8;9.17476318E8;9.46474609E8;9.18479919E8;</t>
  </si>
  <si>
    <t>999.0;678.48;501.53;428.34;</t>
  </si>
  <si>
    <t>1.06353418E9;1.078553101E9;1.064537598E9;1.065539673E9;</t>
  </si>
  <si>
    <t>999.0;919.55;562.31;193.49;</t>
  </si>
  <si>
    <t>7.13361023E8;7.14364319E8;6.67355591E8;</t>
  </si>
  <si>
    <t>999.0;362.66;326.5;</t>
  </si>
  <si>
    <t>7.17792419E8;7.17291138E8;5.51344116E8;</t>
  </si>
  <si>
    <t>999.0;963.12;619.4;</t>
  </si>
  <si>
    <t>5.8120343E8;5.93318787E8;</t>
  </si>
  <si>
    <t>999.0;600.2;</t>
  </si>
  <si>
    <t>1.121539307E9;1.07955542E9;1.122543457E9;</t>
  </si>
  <si>
    <t>999.0;931.2;696.36;</t>
  </si>
  <si>
    <t>1.091529419E9;1.092532471E9;</t>
  </si>
  <si>
    <t>999.0;519.82;</t>
  </si>
  <si>
    <t>9.61502258E8;9.62505493E8;1.093544922E9;1.094547852E9;9.63508179E8;9.48490967E8;</t>
  </si>
  <si>
    <t>999.0;556.2;475.06;271.24;158.16;128.81;</t>
  </si>
  <si>
    <t>4.63219177E8;4.6422226E8;</t>
  </si>
  <si>
    <t>999.0;215.53;</t>
  </si>
  <si>
    <t>4.2911969E8;4.30122986E8;4.92115417E8;4.65096436E8;4.67093475E8;4.93118835E8;4.66099762E8;</t>
  </si>
  <si>
    <t>999.0;241.83;99.93;94.38;27.7;21.48;21.24;</t>
  </si>
  <si>
    <t>9.31491699E8;1.108563843E9;9.62506042E8;1.161571045E9;9.33496887E8;1.109566406E9;</t>
  </si>
  <si>
    <t>999.0;297.42;245.47;224.78;140.97;111.63;</t>
  </si>
  <si>
    <t>1.103529053E9;1.104532227E9;</t>
  </si>
  <si>
    <t>999.0;684.23;</t>
  </si>
  <si>
    <t>5.0530246E8;6.97366028E8;1.075533936E9;</t>
  </si>
  <si>
    <t>999.0;694.34;477.26;</t>
  </si>
  <si>
    <t>5.04998169E8;4.89003296E8;4.58992584E8;4.74987549E8;4.94969147E8;5.20993286E8;</t>
  </si>
  <si>
    <t>999.0;832.44;638.6;571.38;435.11;368.51;</t>
  </si>
  <si>
    <t>9.33505859E8;9.34512146E8;</t>
  </si>
  <si>
    <t>999.0;504.26;</t>
  </si>
  <si>
    <t>9.31455505E8;9.4547113E8;9.32458923E8;9.46474365E8;</t>
  </si>
  <si>
    <t>999.0;700.04;563.45;358.23;</t>
  </si>
  <si>
    <t>3.49187164E8;3.50190521E8;</t>
  </si>
  <si>
    <t>999.0;161.08;</t>
  </si>
  <si>
    <t>7.85433716E8;1.093544678E9;7.86437012E8;9.18480042E8;</t>
  </si>
  <si>
    <t>999.0;531.44;424.11;267.15;</t>
  </si>
  <si>
    <t>5.79339417E8;5.80342773E8;</t>
  </si>
  <si>
    <t>999.0;299.34;</t>
  </si>
  <si>
    <t>1.075534546E9;1.076538086E9;1.107561035E9;1.093545044E9;</t>
  </si>
  <si>
    <t>999.0;635.2;551.57;89.36;</t>
  </si>
  <si>
    <t>7.25397522E8;7.2640094E8;7.27403564E8;7.1536853E8;</t>
  </si>
  <si>
    <t>999.0;276.07;84.01;60.51;</t>
  </si>
  <si>
    <t>6.1030072E8;6.28311401E8;6.11304077E8;</t>
  </si>
  <si>
    <t>999.0;396.11;271.26;</t>
  </si>
  <si>
    <t>4.89003052E8;5.04998016E8;4.78974182E8;4.90998901E8;4.90006683E8;4.45013062E8;5.05993622E8;4.42997345E8;4.80970856E8;4.94969238E8;5.21988159E8;4.91018616E8;5.06993652E8;4.11025208E8;4.80989746E8;9.46474609E8;4.6098822E8;4.61007996E8;5.08008667E8;4.96965881E8;1.063570923E9;</t>
  </si>
  <si>
    <t>999.0;320.92;214.06;164.34;139.28;138.68;134.2;101.47;96.44;90.1;63.15;62.36;53.73;47.51;46.54;40.16;35.83;33.46;29.74;28.41;21.23;</t>
  </si>
  <si>
    <t>4.58992371E8;5.10964081E8;</t>
  </si>
  <si>
    <t>999.0;138.88;</t>
  </si>
  <si>
    <t>4.17213531E8;4.18216827E8;4.85201294E8;4.53190277E8;</t>
  </si>
  <si>
    <t>999.0;204.39;31.17;12.8;</t>
  </si>
  <si>
    <t>9.33507507E8;9.34510803E8;9.35513733E8;9.23478821E8;</t>
  </si>
  <si>
    <t>999.0;500.3;148.84;56.08;</t>
  </si>
  <si>
    <t>8.1540802E8;8.16411621E8;</t>
  </si>
  <si>
    <t>999.0;405.03;</t>
  </si>
  <si>
    <t>3.83114075E8;3.84117462E8;4.19090912E8;4.46109863E8;4.21087982E8;4.20094269E8;7.67235718E8;1.63040329E8;4.67146606E8;4.2911972E8;4.4711319E8;4.51101624E8;4.2209137E8;4.05096161E8;7.6823877E8;4.68130707E8;4.68149841E8;1.45029755E8;2.1906662E8;5.01050354E8;8.03212463E8;4.30123199E8;</t>
  </si>
  <si>
    <t>999.0;223.79;77.01;53.18;23.15;16.81;15.25;14.93;13.68;11.89;11.72;6.79;4.85;4.61;4.47;3.63;3.62;3.61;3.05;2.8;2.68;2.29;</t>
  </si>
  <si>
    <t>2.15033066E8;1.62049149E8;</t>
  </si>
  <si>
    <t>999.0;866.38;</t>
  </si>
  <si>
    <t>7.25397522E8;7.26401245E8;</t>
  </si>
  <si>
    <t>999.0;380.83;</t>
  </si>
  <si>
    <t>4.13124786E8;4.14128052E8;4.15130859E8;4.4910141E8;4.76120575E8;8.27257141E8;4.51098602E8;4.81112305E8;4.35106628E8;8.28260559E8;4.50104858E8;4.97157379E8;1.9305098E8;4.59130341E8;4.77123901E8;4.82115845E8;8.29263428E8;4.52101898E8;4.98160889E8;4.36109985E8;4.98141571E8;5.31060913E8;</t>
  </si>
  <si>
    <t>999.0;231.21;36.95;31.16;22.26;17.34;9.84;9.16;8.33;7.53;6.9;6.43;5.94;5.53;3.75;2.08;1.97;1.96;1.69;1.65;1.57;0.79;</t>
  </si>
  <si>
    <t>3.83114105E8;3.84117554E8;4.19090759E8;4.46109955E8;4.21087891E8;4.20094177E8;4.47113678E8;4.67146973E8;</t>
  </si>
  <si>
    <t>999.0;224.25;68.06;54.67;22.2;16.11;14.47;13.63;</t>
  </si>
  <si>
    <t>7.87449463E8;7.88452881E8;7.89455933E8;</t>
  </si>
  <si>
    <t>999.0;419.17;101.78;</t>
  </si>
  <si>
    <t>8.43251953E8;8.44255859E8;</t>
  </si>
  <si>
    <t>999.0;457.91;</t>
  </si>
  <si>
    <t>9.29476074E8;9.30479431E8;</t>
  </si>
  <si>
    <t>999.0;471.15;</t>
  </si>
  <si>
    <t>3.29233795E8;3.30237152E8;</t>
  </si>
  <si>
    <t>999.0;173.35;</t>
  </si>
  <si>
    <t>9.15460632E8;9.1646405E8;</t>
  </si>
  <si>
    <t>999.0;431.19;</t>
  </si>
  <si>
    <t>4.43135284E8;4.44138611E8;4.79112091E8;4.45141357E8;5.06131134E8;4.6511734E8;4.80115509E8;5.11122894E8;</t>
  </si>
  <si>
    <t>999.0;250.14;32.58;23.65;22.82;16.32;7.35;6.18;</t>
  </si>
  <si>
    <t>4.22240082E8;2.561922E8;3.76234589E8;4.12211395E8;4.2324353E8;2.57195587E8;3.77237915E8;4.39230591E8;</t>
  </si>
  <si>
    <t>999.0;828.1;473.36;250.93;179.09;106.35;83.01;58.87;</t>
  </si>
  <si>
    <t>4.13124695E8;4.14127991E8;4.49101379E8;4.76120544E8;4.51098572E8;4.50104828E8;4.59130371E8;4.97157379E8;4.77123932E8;1.93050964E8;4.35106842E8;4.81110291E8;5.31060913E8;4.52101837E8;</t>
  </si>
  <si>
    <t>999.0;235.03;62.52;52.94;18.68;13.5;12.74;11.24;11.2;8.47;7.67;7.13;4.74;3.7;</t>
  </si>
  <si>
    <t>8.1324115E8;8.41236389E8;8.14244934E8;</t>
  </si>
  <si>
    <t>999.0;852.99;539.39;</t>
  </si>
  <si>
    <t>9.16500244E8;9.17502869E8;</t>
  </si>
  <si>
    <t>999.0;327.17;</t>
  </si>
  <si>
    <t>9.15496765E8;9.16500671E8;</t>
  </si>
  <si>
    <t>999.0;529.98;</t>
  </si>
  <si>
    <t>4.43135315E8;4.44138611E8;4.79112091E8;5.06131012E8;4.65117096E8;</t>
  </si>
  <si>
    <t>999.0;243.37;30.47;26.76;16.0;</t>
  </si>
  <si>
    <t>4.43135193E8;4.4413855E8;</t>
  </si>
  <si>
    <t>999.0;235.38;</t>
  </si>
  <si>
    <t>7.68239075E8;8.13241699E8;8.03213074E8;8.25241211E8;</t>
  </si>
  <si>
    <t>999.0;615.19;415.61;222.27;</t>
  </si>
  <si>
    <t>6.39375671E8;6.40379028E8;9.31455566E8;6.41382019E8;6.29346863E8;9.32458557E8;</t>
  </si>
  <si>
    <t>999.0;368.99;107.43;75.53;57.63;53.97;</t>
  </si>
  <si>
    <t>8.43251648E8;8.33222656E8;8.44254944E8;8.60241516E8;8.61245605E8;8.35219055E8;8.34226501E8;4.13124634E8;</t>
  </si>
  <si>
    <t>999.0;781.61;475.35;473.86;222.43;183.67;178.16;132.27;</t>
  </si>
  <si>
    <t>5.91187805E8;5.92191101E8;</t>
  </si>
  <si>
    <t>999.0;355.26;</t>
  </si>
  <si>
    <t>3.7828656E8;3.79289764E8;3.32281006E8;3.68257721E8;</t>
  </si>
  <si>
    <t>999.0;192.85;101.52;64.44;</t>
  </si>
  <si>
    <t>8.63233582E8;8.64237671E8;8.9125592E8;</t>
  </si>
  <si>
    <t>999.0;460.37;318.92;</t>
  </si>
  <si>
    <t>8.28260132E8;8.73262268E8;8.74265808E8;7.67235352E8;</t>
  </si>
  <si>
    <t>999.0;430.18;215.94;133.93;</t>
  </si>
  <si>
    <t>7.97246216E8;7.99253113E8;4.13124695E8;8.60242676E8;</t>
  </si>
  <si>
    <t>999.0;124.08;118.51;73.68;</t>
  </si>
  <si>
    <t>3.6027594E8;3.61279205E8;</t>
  </si>
  <si>
    <t>999.0;239.27;</t>
  </si>
  <si>
    <t>9.29476013E8;9.30479126E8;</t>
  </si>
  <si>
    <t>999.0;503.7;</t>
  </si>
  <si>
    <t>8.27256653E8;8.2826001E8;8.29262939E8;8.90252136E8;</t>
  </si>
  <si>
    <t>999.0;552.33;123.3;68.67;</t>
  </si>
  <si>
    <t>3.30265381E8;2.41217651E8;</t>
  </si>
  <si>
    <t>999.0;856.68;</t>
  </si>
  <si>
    <t>3.66242035E8;3.68239288E8;</t>
  </si>
  <si>
    <t>999.0;283.16;</t>
  </si>
  <si>
    <t>8.87277527E8;8.88281738E8;</t>
  </si>
  <si>
    <t>999.0;507.27;</t>
  </si>
  <si>
    <t>3.76270905E8;3.77274139E8;</t>
  </si>
  <si>
    <t>999.0;191.39;</t>
  </si>
  <si>
    <t>9.07483704E8;9.08487183E8;9.20521606E8;</t>
  </si>
  <si>
    <t>999.0;611.09;546.01;</t>
  </si>
  <si>
    <t>8.57267151E8;8.58270508E8;8.59274109E8;5.64347961E8;</t>
  </si>
  <si>
    <t>999.0;467.13;124.13;72.58;</t>
  </si>
  <si>
    <t>3.6027594E8;3.61279297E8;3.50247223E8;</t>
  </si>
  <si>
    <t>999.0;206.53;181.83;</t>
  </si>
  <si>
    <t>8.27256714E8;8.28260315E8;</t>
  </si>
  <si>
    <t>999.0;467.94;</t>
  </si>
  <si>
    <t>8.87278198E8;1.211379028E9;</t>
  </si>
  <si>
    <t>999.0;908.36;</t>
  </si>
  <si>
    <t>9.29476074E8;9.30479431E8;9.1546051E8;9.31482117E8;9.16464111E8;9.19447571E8;</t>
  </si>
  <si>
    <t>999.0;502.26;253.3;146.95;126.77;89.28;</t>
  </si>
  <si>
    <t>1.241388306E9;1.242392212E9;</t>
  </si>
  <si>
    <t>999.0;664.59;</t>
  </si>
  <si>
    <t>8.2725708E8;8.28260071E8;</t>
  </si>
  <si>
    <t>999.0;416.97;</t>
  </si>
  <si>
    <t>4.56200989E8;4.57204315E8;</t>
  </si>
  <si>
    <t>999.0;178.24;</t>
  </si>
  <si>
    <t>3.87286835E8;3.88290253E8;</t>
  </si>
  <si>
    <t>999.0;167.5;</t>
  </si>
  <si>
    <t>3.62291626E8;3.52262878E8;3.63294891E8;3.54259888E8;3.53266174E8;</t>
  </si>
  <si>
    <t>999.0;255.36;193.41;70.27;42.56;</t>
  </si>
  <si>
    <t>2.97171173E8;2.11097916E8;3.42164429E8;2.39092896E8;</t>
  </si>
  <si>
    <t>999.0;150.3;103.87;71.13;</t>
  </si>
  <si>
    <t>8.27257385E8;4.13124847E8;8.28260559E8;</t>
  </si>
  <si>
    <t>999.0;741.51;502.83;</t>
  </si>
  <si>
    <t>8.25241028E8;8.27257263E8;8.26244385E8;</t>
  </si>
  <si>
    <t>999.0;691.69;507.22;</t>
  </si>
  <si>
    <t>9.29475891E8;9.30479065E8;</t>
  </si>
  <si>
    <t>999.0;474.86;</t>
  </si>
  <si>
    <t>8.25241089E8;8.26244446E8;</t>
  </si>
  <si>
    <t>999.0;481.48;</t>
  </si>
  <si>
    <t>8.2524115E8;8.26244629E8;8.27247681E8;5.87156677E8;8.88236511E8;</t>
  </si>
  <si>
    <t>999.0;473.71;123.64;105.57;73.23;</t>
  </si>
  <si>
    <t>4.50271637E8;2.84223602E8;4.0426593E8;</t>
  </si>
  <si>
    <t>999.0;784.14;497.08;</t>
  </si>
  <si>
    <t>8.25241089E8;8.26244568E8;</t>
  </si>
  <si>
    <t>999.0;484.82;</t>
  </si>
  <si>
    <t>8.85262207E8;8.86265686E8;</t>
  </si>
  <si>
    <t>999.0;506.56;</t>
  </si>
  <si>
    <t>2.93176239E8;2.94179535E8;2.36105774E8;2.21155075E8;2.20147324E8;3.61163696E8;3.93101624E8;5.87360046E8;2.37109161E8;3.29152954E8;2.22158463E8;3.39181793E8;</t>
  </si>
  <si>
    <t>999.0;177.14;98.31;75.58;26.51;24.97;16.5;13.32;11.97;11.87;10.68;7.2;</t>
  </si>
  <si>
    <t>9.01517761E8;9.02521545E8;</t>
  </si>
  <si>
    <t>999.0;609.11;</t>
  </si>
  <si>
    <t>5.0729715E8;5.08300476E8;5.43273743E8;5.70292664E8;</t>
  </si>
  <si>
    <t>999.0;274.71;86.85;73.81;</t>
  </si>
  <si>
    <t>9.17473328E8;9.18480713E8;</t>
  </si>
  <si>
    <t>999.0;522.73;</t>
  </si>
  <si>
    <t>9.15460754E8;9.16464233E8;8.69454834E8;8.70457825E8;</t>
  </si>
  <si>
    <t>999.0;476.25;298.48;143.02;</t>
  </si>
  <si>
    <t>2.35170761E8;2.79160614E8;3.25166168E8;</t>
  </si>
  <si>
    <t>999.0;418.25;262.21;</t>
  </si>
  <si>
    <t>7.13261353E8;7.14264709E8;7.15267761E8;</t>
  </si>
  <si>
    <t>999.0;409.31;93.55;</t>
  </si>
  <si>
    <t>7.21366394E8;7.22369812E8;7.23372498E8;6.75361023E8;</t>
  </si>
  <si>
    <t>999.0;351.85;81.87;55.75;</t>
  </si>
  <si>
    <t>9.43492371E8;9.15487488E8;</t>
  </si>
  <si>
    <t>999.0;428.6;</t>
  </si>
  <si>
    <t>5.05281555E8;5.06284882E8;5.4125824E8;5.682771E8;5.23292053E8;</t>
  </si>
  <si>
    <t>999.0;276.42;93.62;84.34;67.87;</t>
  </si>
  <si>
    <t>7.13261353E8;7.14264709E8;</t>
  </si>
  <si>
    <t>999.0;425.47;</t>
  </si>
  <si>
    <t>4.74263336E8;4.75266785E8;</t>
  </si>
  <si>
    <t>999.0;206.83;</t>
  </si>
  <si>
    <t>9.11465942E8;9.59450684E8;9.12469238E8;</t>
  </si>
  <si>
    <t>999.0;495.6;474.04;</t>
  </si>
  <si>
    <t>7.21366455E8;7.22369751E8;</t>
  </si>
  <si>
    <t>999.0;370.39;</t>
  </si>
  <si>
    <t>9.16490417E8;9.04455872E8;</t>
  </si>
  <si>
    <t>999.0;840.89;</t>
  </si>
  <si>
    <t>5.6231604E8;5.63319458E8;4.75266815E8;</t>
  </si>
  <si>
    <t>999.0;264.36;216.74;</t>
  </si>
  <si>
    <t>9.13481384E8;9.14484558E8;9.15487305E8;9.16489624E8;9.03453125E8;9.81468445E8;9.30470398E8;9.04456543E8;9.85411316E8;9.82472046E8;9.31473938E8;9.05448425E8;9.5150769E8;9.86414368E8;9.55491455E8;9.06452881E8;8.68480286E8;9.8347467E8;9.56495056E8;9.87416992E8;9.974422E8;9.32476379E8;9.44494202E8;</t>
  </si>
  <si>
    <t>999.0;500.07;163.24;37.2;34.58;16.92;16.19;15.7;11.37;8.54;7.96;7.93;7.84;6.35;5.59;4.14;4.09;2.86;2.85;2.58;2.2;2.17;1.7;</t>
  </si>
  <si>
    <t>8.99466003E8;9.00469482E8;9.01472473E8;8.894375E8;9.02474976E8;8.53459473E8;9.67453125E8;8.90441162E8;9.71395935E8;9.68455872E8;8.91432617E8;9.37491943E8;9.72399109E8;</t>
  </si>
  <si>
    <t>999.0;493.63;156.57;33.89;32.71;27.07;19.2;16.33;11.2;10.2;9.28;7.93;6.93;</t>
  </si>
  <si>
    <t>4.31265747E8;4.32269135E8;</t>
  </si>
  <si>
    <t>999.0;190.76;</t>
  </si>
  <si>
    <t>5.6231604E8;5.63319458E8;</t>
  </si>
  <si>
    <t>999.0;267.02;</t>
  </si>
  <si>
    <t>9.97502563E8;9.98505859E8;9.99508972E8;</t>
  </si>
  <si>
    <t>999.0;536.71;169.02;</t>
  </si>
  <si>
    <t>4.76279083E8;4.7728241E8;5.44266602E8;4.78285492E8;5.76204407E8;4.08179932E8;9.53565247E8;</t>
  </si>
  <si>
    <t>999.0;248.91;21.65;21.27;10.95;7.93;5.45;</t>
  </si>
  <si>
    <t>4.31244659E8;4.32248016E8;</t>
  </si>
  <si>
    <t>999.0;225.59;</t>
  </si>
  <si>
    <t>6.21438293E8;6.11409485E8;</t>
  </si>
  <si>
    <t>999.0;92.3;</t>
  </si>
  <si>
    <t>9.39460815E8;9.40464294E8;9.4146521E8;</t>
  </si>
  <si>
    <t>999.0;502.36;129.19;</t>
  </si>
  <si>
    <t>5.59313416E8;5.60316833E8;6.9938208E8;7.00385559E8;5.61319641E8;5.13307922E8;</t>
  </si>
  <si>
    <t>999.0;298.82;118.04;45.23;44.48;43.02;</t>
  </si>
  <si>
    <t>4.76279114E8;4.77282532E8;5.44266663E8;4.08179871E8;</t>
  </si>
  <si>
    <t>999.0;236.8;20.37;7.55;</t>
  </si>
  <si>
    <t>9.41476563E8;9.42479675E8;</t>
  </si>
  <si>
    <t>999.0;543.91;</t>
  </si>
  <si>
    <t>5.64331787E8;5.65335022E8;5.66337952E8;6.3626239E8;4.56201263E8;</t>
  </si>
  <si>
    <t>999.0;294.56;36.66;12.13;6.08;</t>
  </si>
  <si>
    <t>5.59313416E8;5.60316895E8;</t>
  </si>
  <si>
    <t>999.0;297.17;</t>
  </si>
  <si>
    <t>7.67423523E8;7.68426941E8;7.6942981E8;7.57395142E8;</t>
  </si>
  <si>
    <t>999.0;436.23;103.82;40.28;</t>
  </si>
  <si>
    <t>5.64331848E8;5.65335083E8;5.66337891E8;6.32319336E8;5.54303101E8;5.05313934E8;</t>
  </si>
  <si>
    <t>999.0;297.39;31.55;19.87;14.61;6.64;</t>
  </si>
  <si>
    <t>7.54411377E8;7.55414307E8;</t>
  </si>
  <si>
    <t>999.0;227.74;</t>
  </si>
  <si>
    <t>7.34426453E8;7.35429688E8;</t>
  </si>
  <si>
    <t>999.0;383.07;</t>
  </si>
  <si>
    <t>4.52279083E8;4.53282349E8;5.20266785E8;2.55233353E8;5.5220459E8;</t>
  </si>
  <si>
    <t>999.0;226.12;19.37;11.68;11.29;</t>
  </si>
  <si>
    <t>5.61329163E8;5.62332153E8;</t>
  </si>
  <si>
    <t>999.0;316.9;</t>
  </si>
  <si>
    <t>7.69439026E8;7.70442566E8;</t>
  </si>
  <si>
    <t>999.0;440.73;</t>
  </si>
  <si>
    <t>6.74405334E8;7.34426147E8;6.75408569E8;</t>
  </si>
  <si>
    <t>999.0;532.6;383.55;</t>
  </si>
  <si>
    <t>SAMPLE</t>
  </si>
  <si>
    <t>RT (min)</t>
  </si>
  <si>
    <t>COMPOUND MASS CLUSTER INFORMATION</t>
  </si>
  <si>
    <t>RSD in QCS</t>
  </si>
  <si>
    <t>Putative ID</t>
  </si>
  <si>
    <t>Level of identification</t>
  </si>
  <si>
    <t>ppm</t>
  </si>
  <si>
    <t>3-caffeoylquinic acid (chlorogenic acid)</t>
  </si>
  <si>
    <t>C16H18O9</t>
  </si>
  <si>
    <t>Kaempferol 3-alpha-D-glucoside-7-rhamnoside OR Rhamnocitrin 3-apiosyl-(1-&gt;2)-glucoside OR Vitexin 7-O-glucoside OR Meloside A; Isovitexin 2''-O-glucoside OR Vicenin 2; Apigenin 6,8-di-C-glucoside OR Chrysoeriol 6-C-glucoside-8-C-arabinopyranoside</t>
  </si>
  <si>
    <t>C27H30O15</t>
  </si>
  <si>
    <t>Okanin 3',4'-diglucoside</t>
  </si>
  <si>
    <t>C27H32O16</t>
  </si>
  <si>
    <t>3-p-coumaroylquinic acid</t>
  </si>
  <si>
    <t>C16H18O8</t>
  </si>
  <si>
    <t>Leuko-DOPA-chrome-glucoside, Cyclo-DOPA-chrome-glucoside</t>
  </si>
  <si>
    <t>C15H18O8</t>
  </si>
  <si>
    <t>1,2-Dithiolane-4-carboxylic acid; α-D-Glucopyranosyl ester (or β-)</t>
  </si>
  <si>
    <t>C10H16O7S2 </t>
  </si>
  <si>
    <t>quercetin-3-O-glucosylrutinoside</t>
  </si>
  <si>
    <t>C33H40O21</t>
  </si>
  <si>
    <t>quercetin-3-O-rutinoside (rutin)</t>
  </si>
  <si>
    <t>C27H30O16</t>
  </si>
  <si>
    <t>Sexangularetin 3-rutinoside-7-glucoside</t>
  </si>
  <si>
    <t>quercetin-3-β-D glucoside</t>
  </si>
  <si>
    <t>C34H42O21</t>
  </si>
  <si>
    <t>C21H19O12</t>
  </si>
  <si>
    <t>kaempferol-3-O-rutinoside (nicotiflorin)</t>
  </si>
  <si>
    <t>Isorhamnetin-O-rutinoside (narcissin)</t>
  </si>
  <si>
    <t>C28H32O16</t>
  </si>
  <si>
    <t>Kaempferol 3-(2'''-sinapylsophoroside)-7-glucoside</t>
  </si>
  <si>
    <t>C44H50O25</t>
  </si>
  <si>
    <t>Furostane-3,22,26-triol; (3β,5β,22α,25S)-form, 3-O-[β-D-Glucopyranosyl-(1→2)-[α-L-arabinopyranosyl-(1→4)]-β-D-glucopyranoside], 26-O-β-D-glucopyranoside </t>
  </si>
  <si>
    <t>C50H84O23 </t>
  </si>
  <si>
    <t>n.i. saponin from fenugreek</t>
  </si>
  <si>
    <t>Shatavarin IX</t>
  </si>
  <si>
    <t>C45H74O18</t>
  </si>
  <si>
    <t>Spirostane-3,17-diol; (3β,5β,17α,25S)-form, 3-O-[β-D-Glucopyranosyl-(1→2)-β-D-glucopyranoside] </t>
  </si>
  <si>
    <t>C39H64O14 </t>
  </si>
  <si>
    <t>Spirostan-3-ol; (3β,5β,25S)-form, 3-O-[α-L-Arabinopyranosyl-(1→4)-[α-L-rhamnopyranosyl-(1→6)][β-D-glucopyranosyl-(1→2)]-β-D-glucopyranoside] </t>
  </si>
  <si>
    <t>C50H82O21 </t>
  </si>
  <si>
    <t>22-O-Methylprotodioscin</t>
  </si>
  <si>
    <t>C52H86O22</t>
  </si>
  <si>
    <t>Isoononin; 4'-Hydroxy-7-methoxyisoflavone-4'-O-glucoside OR Ononin; Formononetin 7-O-glucoside</t>
  </si>
  <si>
    <r>
      <t>Shatavarin VI OR Shatavarin V OR Furost-20(22)-ene-3,26-diol; (3β,5β,25</t>
    </r>
    <r>
      <rPr>
        <b/>
        <i/>
        <sz val="10"/>
        <rFont val="Arial"/>
        <family val="2"/>
      </rPr>
      <t>S</t>
    </r>
    <r>
      <rPr>
        <b/>
        <sz val="11"/>
        <color theme="1"/>
        <rFont val="Calibri"/>
        <family val="2"/>
        <scheme val="minor"/>
      </rPr>
      <t>)-form, 3-</t>
    </r>
    <r>
      <rPr>
        <b/>
        <i/>
        <sz val="10"/>
        <rFont val="Arial"/>
        <family val="2"/>
      </rPr>
      <t>O</t>
    </r>
    <r>
      <rPr>
        <b/>
        <sz val="11"/>
        <color theme="1"/>
        <rFont val="Calibri"/>
        <family val="2"/>
        <scheme val="minor"/>
      </rPr>
      <t>-[α-</t>
    </r>
    <r>
      <rPr>
        <b/>
        <sz val="6"/>
        <rFont val="Arial"/>
        <family val="2"/>
      </rPr>
      <t>L</t>
    </r>
    <r>
      <rPr>
        <b/>
        <sz val="11"/>
        <color theme="1"/>
        <rFont val="Calibri"/>
        <family val="2"/>
        <scheme val="minor"/>
      </rPr>
      <t>-Rhamnopyranosyl-(1→4)-β-</t>
    </r>
    <r>
      <rPr>
        <b/>
        <sz val="6"/>
        <rFont val="Arial"/>
        <family val="2"/>
      </rPr>
      <t>D</t>
    </r>
    <r>
      <rPr>
        <b/>
        <sz val="11"/>
        <color theme="1"/>
        <rFont val="Calibri"/>
        <family val="2"/>
        <scheme val="minor"/>
      </rPr>
      <t>-glucopyranoside], 26-</t>
    </r>
    <r>
      <rPr>
        <b/>
        <i/>
        <sz val="10"/>
        <rFont val="Arial"/>
        <family val="2"/>
      </rPr>
      <t>O</t>
    </r>
    <r>
      <rPr>
        <b/>
        <sz val="11"/>
        <color theme="1"/>
        <rFont val="Calibri"/>
        <family val="2"/>
        <scheme val="minor"/>
      </rPr>
      <t>-β-</t>
    </r>
    <r>
      <rPr>
        <b/>
        <sz val="6"/>
        <rFont val="Arial"/>
        <family val="2"/>
      </rPr>
      <t>D</t>
    </r>
    <r>
      <rPr>
        <b/>
        <sz val="11"/>
        <color theme="1"/>
        <rFont val="Calibri"/>
        <family val="2"/>
        <scheme val="minor"/>
      </rPr>
      <t>-glucopyranoside OR Spirostane-3,17-diol; (3β,5β,17α,25S)-form, 3-O-[α-L-Rhamnopyranosyl-(1→2)-[α-L-rhamnopyranosyl-(1→4)]-β-D-glucopyranoside] OR Spirostan-3-ol; (3β,5β,22S,25S)-form, 3-O-[β-D-Glucopyranosyl-(1→2)-[α-L-rhamnopyranosyl-(1→4)]-β-D-glucopyranoside]  OR Spirostan-3-ol; (3β,5β,25S)-form, 3-O-[β-D-Glucopyranosyl-(1→2)-[α-L-rhamnopyranosyl-(1→4)]-β-D-glucopyranoside]  OR  Spirostan-3-ol; (3β,5β,25S)-form, 3-O-[α-L-Rhamnopyranosyl-(1→2)-[β-D-glucopyranosyl-(1→4)]-β-D-glucopyranoside]  OR Spirostan-3-ol; (3β,5β,25S)-form, 3-O-[α-L-Rhamnopyranosyl-(1→4)-[β-D-glucopyranosyl-(1→2)]-β-D-glucopyranoside]  OR Spirostan-3-ol; (3β,5β,25S)-form, 3-O-[α-L-Rhamnopyranosyl-(1→6)-β-D-glucopyranosyl-(1→6)-β-D-glucopyranoside] </t>
    </r>
  </si>
  <si>
    <t>C22H22O9</t>
  </si>
  <si>
    <t>C45H74O17 </t>
  </si>
  <si>
    <t>C51H82O21 </t>
  </si>
  <si>
    <t>C45H72O17 </t>
  </si>
  <si>
    <t>Bacopasaponin C</t>
  </si>
  <si>
    <t>C46H74O17</t>
  </si>
  <si>
    <t>Spirost-5-en-3-ol; (3β,25R)-form, 3-O-[α-L-Rhamnopyranosyl-(1→2)-[β-D-xylopyranosyl-(1→4)]-β-D-glucopyranoside] </t>
  </si>
  <si>
    <t>C45H72O16 </t>
  </si>
  <si>
    <t>C44H70O16 </t>
  </si>
  <si>
    <r>
      <t>Shatavarin VI OR Shatavarin V OR Furost-20(22)-ene-3,26-diol; (3β,5β,25</t>
    </r>
    <r>
      <rPr>
        <i/>
        <sz val="10"/>
        <rFont val="Arial"/>
        <family val="2"/>
      </rPr>
      <t>S</t>
    </r>
    <r>
      <rPr>
        <sz val="11"/>
        <color theme="1"/>
        <rFont val="Calibri"/>
        <family val="2"/>
        <scheme val="minor"/>
      </rPr>
      <t>)-form, 3-</t>
    </r>
    <r>
      <rPr>
        <i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-[α-</t>
    </r>
    <r>
      <rPr>
        <sz val="6"/>
        <rFont val="Arial"/>
        <family val="2"/>
      </rPr>
      <t>L</t>
    </r>
    <r>
      <rPr>
        <sz val="11"/>
        <color theme="1"/>
        <rFont val="Calibri"/>
        <family val="2"/>
        <scheme val="minor"/>
      </rPr>
      <t>-Rhamnopyranosyl-(1→4)-β-</t>
    </r>
    <r>
      <rPr>
        <sz val="6"/>
        <rFont val="Arial"/>
        <family val="2"/>
      </rPr>
      <t>D</t>
    </r>
    <r>
      <rPr>
        <sz val="11"/>
        <color theme="1"/>
        <rFont val="Calibri"/>
        <family val="2"/>
        <scheme val="minor"/>
      </rPr>
      <t>-glucopyranoside], 26-</t>
    </r>
    <r>
      <rPr>
        <i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-β-</t>
    </r>
    <r>
      <rPr>
        <sz val="6"/>
        <rFont val="Arial"/>
        <family val="2"/>
      </rPr>
      <t>D</t>
    </r>
    <r>
      <rPr>
        <sz val="11"/>
        <color theme="1"/>
        <rFont val="Calibri"/>
        <family val="2"/>
        <scheme val="minor"/>
      </rPr>
      <t>-glucopyranoside OR Spirostane-3,17-diol; (3β,5β,17α,25S)-form, 3-O-[α-L-Rhamnopyranosyl-(1→2)-[α-L-rhamnopyranosyl-(1→4)]-β-D-glucopyranoside] OR Spirostan-3-ol; (3β,5β,22S,25S)-form, 3-O-[β-D-Glucopyranosyl-(1→2)-[α-L-rhamnopyranosyl-(1→4)]-β-D-glucopyranoside]  OR Spirostan-3-ol; (3β,5β,25S)-form, 3-O-[β-D-Glucopyranosyl-(1→2)-[α-L-rhamnopyranosyl-(1→4)]-β-D-glucopyranoside]  OR  Spirostan-3-ol; (3β,5β,25S)-form, 3-O-[α-L-Rhamnopyranosyl-(1→2)-[β-D-glucopyranosyl-(1→4)]-β-D-glucopyranoside]  OR Spirostan-3-ol; (3β,5β,25S)-form, 3-O-[α-L-Rhamnopyranosyl-(1→4)-[β-D-glucopyranosyl-(1→2)]-β-D-glucopyranoside]  OR Spirostan-3-ol; (3β,5β,25S)-form, 3-O-[α-L-Rhamnopyranosyl-(1→6)-β-D-glucopyranosyl-(1→6)-β-D-glucopyranoside] </t>
    </r>
  </si>
  <si>
    <r>
      <t>Pseudoprotodioscin OR Furosta-5,20(22)-diene-3,26-diol; (3β,25</t>
    </r>
    <r>
      <rPr>
        <i/>
        <sz val="10"/>
        <rFont val="Arial"/>
        <family val="2"/>
      </rPr>
      <t>R</t>
    </r>
    <r>
      <rPr>
        <sz val="11"/>
        <color theme="1"/>
        <rFont val="Calibri"/>
        <family val="2"/>
        <scheme val="minor"/>
      </rPr>
      <t>)-form, 3-</t>
    </r>
    <r>
      <rPr>
        <i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-[α-</t>
    </r>
    <r>
      <rPr>
        <sz val="6"/>
        <rFont val="Arial"/>
        <family val="2"/>
      </rPr>
      <t>L</t>
    </r>
    <r>
      <rPr>
        <sz val="11"/>
        <color theme="1"/>
        <rFont val="Calibri"/>
        <family val="2"/>
        <scheme val="minor"/>
      </rPr>
      <t>-Rhamnopyranosyl-(1→2)-[α-</t>
    </r>
    <r>
      <rPr>
        <sz val="6"/>
        <rFont val="Arial"/>
        <family val="2"/>
      </rPr>
      <t>L</t>
    </r>
    <r>
      <rPr>
        <sz val="11"/>
        <color theme="1"/>
        <rFont val="Calibri"/>
        <family val="2"/>
        <scheme val="minor"/>
      </rPr>
      <t>-rhamnopyranosyl-(1→4)]-β-</t>
    </r>
    <r>
      <rPr>
        <sz val="6"/>
        <rFont val="Arial"/>
        <family val="2"/>
      </rPr>
      <t>D</t>
    </r>
    <r>
      <rPr>
        <sz val="11"/>
        <color theme="1"/>
        <rFont val="Calibri"/>
        <family val="2"/>
        <scheme val="minor"/>
      </rPr>
      <t>-glucopyranoside], 26-</t>
    </r>
    <r>
      <rPr>
        <i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-β-</t>
    </r>
    <r>
      <rPr>
        <sz val="6"/>
        <rFont val="Arial"/>
        <family val="2"/>
      </rPr>
      <t>D</t>
    </r>
    <r>
      <rPr>
        <sz val="11"/>
        <color theme="1"/>
        <rFont val="Calibri"/>
        <family val="2"/>
        <scheme val="minor"/>
      </rPr>
      <t>-glucopyranoside OR Furosta-5,20(22)-diene-3,26-diol; (3β,25S)-form, 3-O-[α-L-Rhamnopyranosyl-(1→2)-[α-L-rhamnopyranosyl-(1→4)]-β-D-glucopyranoside], 26-O-β-D-glucopyranoside </t>
    </r>
  </si>
  <si>
    <r>
      <t>Spirost-5-ene-3,21-diol; (3β,25</t>
    </r>
    <r>
      <rPr>
        <i/>
        <sz val="10"/>
        <rFont val="Arial"/>
        <family val="2"/>
      </rPr>
      <t>S</t>
    </r>
    <r>
      <rPr>
        <sz val="11"/>
        <color theme="1"/>
        <rFont val="Calibri"/>
        <family val="2"/>
        <scheme val="minor"/>
      </rPr>
      <t>)-form, 3-</t>
    </r>
    <r>
      <rPr>
        <i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-[α-</t>
    </r>
    <r>
      <rPr>
        <sz val="6"/>
        <rFont val="Arial"/>
        <family val="2"/>
      </rPr>
      <t>L</t>
    </r>
    <r>
      <rPr>
        <sz val="11"/>
        <color theme="1"/>
        <rFont val="Calibri"/>
        <family val="2"/>
        <scheme val="minor"/>
      </rPr>
      <t>-Rhamnopyranosyl-(1→2)-[α-</t>
    </r>
    <r>
      <rPr>
        <sz val="6"/>
        <rFont val="Arial"/>
        <family val="2"/>
      </rPr>
      <t>L</t>
    </r>
    <r>
      <rPr>
        <sz val="11"/>
        <color theme="1"/>
        <rFont val="Calibri"/>
        <family val="2"/>
        <scheme val="minor"/>
      </rPr>
      <t>-rhamnopyranosyl-(1→4)]-β-</t>
    </r>
    <r>
      <rPr>
        <sz val="6"/>
        <rFont val="Arial"/>
        <family val="2"/>
      </rPr>
      <t>D</t>
    </r>
    <r>
      <rPr>
        <sz val="11"/>
        <color theme="1"/>
        <rFont val="Calibri"/>
        <family val="2"/>
        <scheme val="minor"/>
      </rPr>
      <t>-glucopyranoside] OR Spirost-5-en-3-ol; (3β,25S)-form, 3-O-[β-D-Glucopyranosyl-(1→3)-[α-L-rhamnopyranosyl-(1→4)]-β-D-glucopyranoside]  OR Spirost-25(27)-en-3-ol; (3β,5β)-form, 3-O-[α-L-Rhamnopyranosyl-(1→4)-[β-D-glucopyranosyl-(1→2)]-β-D-glucopyranoside] </t>
    </r>
  </si>
  <si>
    <r>
      <t>Spirost-5-en-3-ol; (3β,25</t>
    </r>
    <r>
      <rPr>
        <i/>
        <sz val="10"/>
        <rFont val="Arial"/>
        <family val="2"/>
      </rPr>
      <t>R</t>
    </r>
    <r>
      <rPr>
        <sz val="11"/>
        <color theme="1"/>
        <rFont val="Calibri"/>
        <family val="2"/>
        <scheme val="minor"/>
      </rPr>
      <t>)-form, 3-</t>
    </r>
    <r>
      <rPr>
        <i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-[α-</t>
    </r>
    <r>
      <rPr>
        <sz val="6"/>
        <rFont val="Arial"/>
        <family val="2"/>
      </rPr>
      <t>L</t>
    </r>
    <r>
      <rPr>
        <sz val="11"/>
        <color theme="1"/>
        <rFont val="Calibri"/>
        <family val="2"/>
        <scheme val="minor"/>
      </rPr>
      <t>-Rhamnopyranosyl-(1→2)-[α-</t>
    </r>
    <r>
      <rPr>
        <sz val="6"/>
        <rFont val="Arial"/>
        <family val="2"/>
      </rPr>
      <t>L</t>
    </r>
    <r>
      <rPr>
        <sz val="11"/>
        <color theme="1"/>
        <rFont val="Calibri"/>
        <family val="2"/>
        <scheme val="minor"/>
      </rPr>
      <t>-rhamnopyranosyl-(1→6)]-β-</t>
    </r>
    <r>
      <rPr>
        <sz val="6"/>
        <rFont val="Arial"/>
        <family val="2"/>
      </rPr>
      <t>D</t>
    </r>
    <r>
      <rPr>
        <sz val="11"/>
        <color theme="1"/>
        <rFont val="Calibri"/>
        <family val="2"/>
        <scheme val="minor"/>
      </rPr>
      <t>-glucopyranoside] OR Spirost-5-en-3-ol; (3β,25S)-form, 3-O-[α-L-Rhamnopyranosyl-(1→2)-[α-L-rhamnopyranosyl-(1→3)]-β-D-glucopyranoside]  OR Spirost-5-en-3-ol; (3β,25S)-form, 3-O-[α-L-Rhamnopyranosyl-(1→4)-[α-L-rhamnopyranosyl-(1→6)]-β-D-glucopyranoside] </t>
    </r>
  </si>
  <si>
    <t>23</t>
  </si>
  <si>
    <t>20</t>
  </si>
  <si>
    <t xml:space="preserve">Grolim </t>
  </si>
  <si>
    <t>4</t>
  </si>
  <si>
    <t>1</t>
  </si>
  <si>
    <t>3</t>
  </si>
  <si>
    <t>2</t>
  </si>
  <si>
    <t>5</t>
  </si>
  <si>
    <t>6</t>
  </si>
  <si>
    <t>R.T. (min)</t>
  </si>
  <si>
    <t>class</t>
  </si>
  <si>
    <t>level of identification</t>
  </si>
  <si>
    <t>in-source fragments</t>
  </si>
  <si>
    <t>MS/MS fragmanets</t>
  </si>
  <si>
    <t>F029507</t>
  </si>
  <si>
    <t>F029481</t>
  </si>
  <si>
    <t>F029482</t>
  </si>
  <si>
    <t>F029483</t>
  </si>
  <si>
    <t>F029484</t>
  </si>
  <si>
    <t>F029485</t>
  </si>
  <si>
    <t>F029486</t>
  </si>
  <si>
    <t>F029487</t>
  </si>
  <si>
    <t>F029489</t>
  </si>
  <si>
    <t>F029490</t>
  </si>
  <si>
    <t>F029491</t>
  </si>
  <si>
    <t>F029492</t>
  </si>
  <si>
    <t>F029493</t>
  </si>
  <si>
    <t>F029494</t>
  </si>
  <si>
    <t>F029495</t>
  </si>
  <si>
    <t>F029496</t>
  </si>
  <si>
    <t>F029497</t>
  </si>
  <si>
    <t>F029499</t>
  </si>
  <si>
    <t>F029500</t>
  </si>
  <si>
    <t>F029501</t>
  </si>
  <si>
    <t>F029502</t>
  </si>
  <si>
    <t>F029503</t>
  </si>
  <si>
    <t>F029504</t>
  </si>
  <si>
    <t>F029505</t>
  </si>
  <si>
    <t>F029506</t>
  </si>
  <si>
    <t>F029509</t>
  </si>
  <si>
    <t>F029510</t>
  </si>
  <si>
    <t>F029511</t>
  </si>
  <si>
    <t>F029512</t>
  </si>
  <si>
    <t>F029513</t>
  </si>
  <si>
    <t>F029514</t>
  </si>
  <si>
    <t>F029515</t>
  </si>
  <si>
    <t>F029516</t>
  </si>
  <si>
    <t>F029517</t>
  </si>
  <si>
    <t>F029518</t>
  </si>
  <si>
    <t>F029519</t>
  </si>
  <si>
    <t>F029522</t>
  </si>
  <si>
    <t>F029523</t>
  </si>
  <si>
    <t>F029524</t>
  </si>
  <si>
    <t>F029525</t>
  </si>
  <si>
    <t>F029526</t>
  </si>
  <si>
    <t>F029527</t>
  </si>
  <si>
    <t>Asparagus</t>
  </si>
  <si>
    <t>saccharide</t>
  </si>
  <si>
    <t>C18H32O16</t>
  </si>
  <si>
    <t>Raffinose | Planteose</t>
  </si>
  <si>
    <t>C5H10S2</t>
  </si>
  <si>
    <t>3,3-Dimethyl-1,2-dithiolane</t>
  </si>
  <si>
    <t>133.01, 115.00, 71.01, 66.13</t>
  </si>
  <si>
    <t>A. Officinalis</t>
  </si>
  <si>
    <t>C6H15O8P</t>
  </si>
  <si>
    <t>Gycerophosphoglycerol</t>
  </si>
  <si>
    <t>C15H24N2O17P2</t>
  </si>
  <si>
    <t>C10H18N4O3S2</t>
  </si>
  <si>
    <t>Asparaptine</t>
  </si>
  <si>
    <t>657.17, 339.08, 305.08, 259.08</t>
  </si>
  <si>
    <t>273.10, 242.14, 231.08, 199.11</t>
  </si>
  <si>
    <t>too low</t>
  </si>
  <si>
    <t>A.Officinalis</t>
  </si>
  <si>
    <t>phenolic</t>
  </si>
  <si>
    <t>707.18, 353.09, 307.09, 191.06</t>
  </si>
  <si>
    <t>191.06, 135.05</t>
  </si>
  <si>
    <t>ester</t>
  </si>
  <si>
    <t>374.02, 357.03, 327.02, 313.04, 311.03, 293.11, 279.05, 265.04, 150.97, 148.97</t>
  </si>
  <si>
    <t>337.09, 163.04, 191.06</t>
  </si>
  <si>
    <t>163.04, 119.05</t>
  </si>
  <si>
    <t>657.07, 357.03, 311.03, 205.02, 175.01, 162.99, 148.97</t>
  </si>
  <si>
    <t xml:space="preserve">104.98, 147.32, </t>
  </si>
  <si>
    <t>399.04, 357.03, 311.03, 205.02, 190.98, 175.01, 162.99, 148.97</t>
  </si>
  <si>
    <t>357.03, 311.03, 205.02, 190.98, 175.01, 162.99, 148.97</t>
  </si>
  <si>
    <t xml:space="preserve">311.03, 189.42, 104.98, 63.95, </t>
  </si>
  <si>
    <t>C17H20O9</t>
  </si>
  <si>
    <t>3-O-Feruloylquinic acid</t>
  </si>
  <si>
    <t>Quercetin 3-rhamnosyl-(1-&gt;2)-galactoside-7-glucoside | Quercetin 3-robinobioside-7-glucoside | Quercetin 3-rutinoside-7-glucoside | Isoorientin 4',2''-di-O-glucoside | Lucenin-2,3'-O-glucoside | Kaempferol 3,7,4'-triglucoside | Kaempferol 3-glucosyl-(1-&gt;2)-galactosyl-(1-&gt;2)-glucoside</t>
  </si>
  <si>
    <t>609.15, 343.05, 301.04</t>
  </si>
  <si>
    <t>C4H6O2S2 </t>
  </si>
  <si>
    <t>Asparagusic acid; 1,2-Dithiolane-4-carboxylic acid</t>
  </si>
  <si>
    <t>320.94, 148.97, 104.98</t>
  </si>
  <si>
    <t>quercetin-3-β-D glucoside | 6-Hydroxyluteolin 5-glucoside | Hypolaetin 7-O-glucoside | Tricetin 7-glucoside | Isoetin 7-glucoside | 6-Hydroxykaempferol 3-glucoside</t>
  </si>
  <si>
    <t>CHECK 14.47 (593.15) AND 14.76 (623.16)</t>
  </si>
  <si>
    <t>SUGAR ARTEFACT</t>
  </si>
  <si>
    <t>saponin</t>
  </si>
  <si>
    <t>1124.50, 1097.54, 1051.54, 1037.54, 963.48</t>
  </si>
  <si>
    <t>fenugreek seeds</t>
  </si>
  <si>
    <t>n.i.</t>
  </si>
  <si>
    <t>1245.60, 1163.51, 1095.53, 1049.52, 963.48, 547.26</t>
  </si>
  <si>
    <t>1083.57, 1049.51, 1037.33, 952.67, 916.96, 833.99, 743.50</t>
  </si>
  <si>
    <t>C51H84O22</t>
  </si>
  <si>
    <t>Protodioscin | Protoneodioscin</t>
  </si>
  <si>
    <t>1346.89, 1161.54, 1093.55, 1079.53, 952.91, 804.24</t>
  </si>
  <si>
    <t>1047.54, 988.00, 952.96, 901.48, 883.47, 787.70, 755.42, 666.34</t>
  </si>
  <si>
    <t>1093.55, 1079.53, 1015.48, 947.49, 933.47, 901.49, 786.83, 489.24</t>
  </si>
  <si>
    <t>952.62, 901.48, 799.87, 755.42</t>
  </si>
  <si>
    <t>801.43, 947.49, 1079.53, 1093.55, 611.28</t>
  </si>
  <si>
    <t>755.42, 189.43</t>
  </si>
  <si>
    <t>1177.57, 1093.55, 1079.53, 949.51, 801.43, 645.28, 611.28,  606.27, 507.32, 301.04</t>
  </si>
  <si>
    <t>1075.53, 1033.52, 1015.51, 988.46, 901.48, 786.83, 666.37</t>
  </si>
  <si>
    <t>1121.54, 1075.54, 1031.51, 538.25, 449.28</t>
  </si>
  <si>
    <t>C39H64O14</t>
  </si>
  <si>
    <t>Aspaoligonin A</t>
  </si>
  <si>
    <t>755.37, 745.34, 709.37, 463.22, 399.11</t>
  </si>
  <si>
    <t>1107.56, 1077.55, 987.46, 576.28</t>
  </si>
  <si>
    <t>1037.70, 987.42, 952.61, 799.89, 666.34</t>
  </si>
  <si>
    <t>833.52, 827.26, 797.25, 447.25</t>
  </si>
  <si>
    <r>
      <t>C</t>
    </r>
    <r>
      <rPr>
        <vertAlign val="subscript"/>
        <sz val="10"/>
        <rFont val="Arial"/>
        <family val="2"/>
      </rPr>
      <t>4</t>
    </r>
    <r>
      <rPr>
        <vertAlign val="subscript"/>
        <sz val="10"/>
        <rFont val="Arial"/>
        <family val="2"/>
      </rPr>
      <t>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7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1</t>
    </r>
    <r>
      <rPr>
        <vertAlign val="subscript"/>
        <sz val="10"/>
        <rFont val="Arial"/>
        <family val="2"/>
      </rPr>
      <t>7</t>
    </r>
    <r>
      <rPr>
        <sz val="11"/>
        <color theme="1"/>
        <rFont val="Calibri"/>
        <family val="2"/>
        <scheme val="minor"/>
      </rPr>
      <t> </t>
    </r>
  </si>
  <si>
    <r>
      <t>Spirost-5-ene-3,21-diol; (3β,25</t>
    </r>
    <r>
      <rPr>
        <i/>
        <sz val="10"/>
        <rFont val="Arial"/>
        <family val="2"/>
      </rPr>
      <t>S</t>
    </r>
    <r>
      <rPr>
        <sz val="11"/>
        <color theme="1"/>
        <rFont val="Calibri"/>
        <family val="2"/>
        <scheme val="minor"/>
      </rPr>
      <t>)-form, 3-</t>
    </r>
    <r>
      <rPr>
        <i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-[α-</t>
    </r>
    <r>
      <rPr>
        <sz val="6"/>
        <rFont val="Arial"/>
        <family val="2"/>
      </rPr>
      <t>L</t>
    </r>
    <r>
      <rPr>
        <sz val="11"/>
        <color theme="1"/>
        <rFont val="Calibri"/>
        <family val="2"/>
        <scheme val="minor"/>
      </rPr>
      <t>-Rhamnopyranosyl-(1→2)-[α-</t>
    </r>
    <r>
      <rPr>
        <sz val="6"/>
        <rFont val="Arial"/>
        <family val="2"/>
      </rPr>
      <t>L</t>
    </r>
    <r>
      <rPr>
        <sz val="11"/>
        <color theme="1"/>
        <rFont val="Calibri"/>
        <family val="2"/>
        <scheme val="minor"/>
      </rPr>
      <t>-rhamnopyranosyl-(1→4)]-β-</t>
    </r>
    <r>
      <rPr>
        <sz val="6"/>
        <rFont val="Arial"/>
        <family val="2"/>
      </rPr>
      <t>D</t>
    </r>
    <r>
      <rPr>
        <sz val="11"/>
        <color theme="1"/>
        <rFont val="Calibri"/>
        <family val="2"/>
        <scheme val="minor"/>
      </rPr>
      <t>-glucopyranoside]  // Spirost-5-en-3-ol; (3β,25S)-form, 3-O-[β-D-Glucopyranosyl-(1→3)-[α-L-rhamnopyranosyl-(1→4)]-β-D-glucopyranoside] // Spirost-25(27)-en-3-ol; (3β,5β)-form, 3-O-[α-L-Rhamnopyranosyl-(1→4)-[β-D-glucopyranosyl-(1→2)]-β-D-glucopyranoside] </t>
    </r>
  </si>
  <si>
    <t>no</t>
  </si>
  <si>
    <t>A. racemocus</t>
  </si>
  <si>
    <t>Desglucomusennin | Spirost-5-en-3-ol; (3β,25R)-form, 3-O-[α-L-Rhamnopyranosyl-(1→2)-[α-L-rhamnopyranosyl-(1→6)]-β-D-glucopyranoside] OR Spirost-5-en-3-ol; (3β,25S)-form, 3-O-[α-L-Rhamnopyranosyl-(1→2)-[α-L-rhamnopyranosyl-(1→3)]-β-D-glucopyranoside]  OR Spirost-5-en-3-ol; (3β,25S)-form, 3-O-[α-L-Rhamnopyranosyl-(1→4)-[α-L-rhamnopyranosyl-(1→6)]-β-D-glucopyranoside] / Dioscin in cochinchinensis</t>
  </si>
  <si>
    <t>913.48, 899.47, 833.52, 447.25</t>
  </si>
  <si>
    <t>867.48, 721. 42, 553.28, 391.23, 255.23, 189.43</t>
  </si>
  <si>
    <r>
      <t>C</t>
    </r>
    <r>
      <rPr>
        <vertAlign val="subscript"/>
        <sz val="10"/>
        <rFont val="Arial"/>
        <family val="2"/>
      </rPr>
      <t>3</t>
    </r>
    <r>
      <rPr>
        <vertAlign val="subscript"/>
        <sz val="10"/>
        <rFont val="Arial"/>
        <family val="2"/>
      </rPr>
      <t>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6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1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 </t>
    </r>
  </si>
  <si>
    <r>
      <t>Spirost-5-en-3-ol; (3β,25</t>
    </r>
    <r>
      <rPr>
        <i/>
        <sz val="10"/>
        <rFont val="Arial"/>
        <family val="2"/>
      </rPr>
      <t>S</t>
    </r>
    <r>
      <rPr>
        <sz val="11"/>
        <color theme="1"/>
        <rFont val="Calibri"/>
        <family val="2"/>
        <scheme val="minor"/>
      </rPr>
      <t>)-form, 3-</t>
    </r>
    <r>
      <rPr>
        <i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-[α-</t>
    </r>
    <r>
      <rPr>
        <sz val="6"/>
        <rFont val="Arial"/>
        <family val="2"/>
      </rPr>
      <t>L</t>
    </r>
    <r>
      <rPr>
        <sz val="11"/>
        <color theme="1"/>
        <rFont val="Calibri"/>
        <family val="2"/>
        <scheme val="minor"/>
      </rPr>
      <t>-Rhamnopyranosyl-(1→3)-β-</t>
    </r>
    <r>
      <rPr>
        <sz val="6"/>
        <rFont val="Arial"/>
        <family val="2"/>
      </rPr>
      <t>D</t>
    </r>
    <r>
      <rPr>
        <sz val="11"/>
        <color theme="1"/>
        <rFont val="Calibri"/>
        <family val="2"/>
        <scheme val="minor"/>
      </rPr>
      <t>-glucopyranoside] </t>
    </r>
  </si>
  <si>
    <t>Average logFC</t>
  </si>
  <si>
    <t>amino acid</t>
  </si>
  <si>
    <t>C6H14N4O2</t>
  </si>
  <si>
    <t>L-Arginine</t>
  </si>
  <si>
    <t>C4H7NO4</t>
  </si>
  <si>
    <t>L-aspartic acid</t>
  </si>
  <si>
    <t>C12H22O11</t>
  </si>
  <si>
    <t>Sucrose/ alpha, alpha-Trehalose</t>
  </si>
  <si>
    <t>S compound</t>
  </si>
  <si>
    <t>carboxylic acid</t>
  </si>
  <si>
    <t>https://www.mzcloud.org/DataViewer#Creference7183#T11359#c#2631550</t>
  </si>
  <si>
    <t>(iso)citric acid</t>
  </si>
  <si>
    <t>glycerophosphoglycerol</t>
  </si>
  <si>
    <t>UDP-D-glucose (uridine 5'-diphosphogalactose https://www.mzcloud.org/DataViewer#Creference1260#T2073#c)</t>
  </si>
  <si>
    <t>fatty acyl glycoside</t>
  </si>
  <si>
    <t>C19H32O7</t>
  </si>
  <si>
    <t>Blumenol C glucoside</t>
  </si>
  <si>
    <t>https://www.mzcloud.org/DataViewer#Creference331#T5013#c#598423</t>
  </si>
  <si>
    <t>azelaic acid</t>
  </si>
  <si>
    <t>Ononin https://www.mzcloud.org/DataViewer#Creference8200#T12511#c | Formononetin 7-O-glucoside | 3-Hydroxy-4'-methoxyflavone 3-glucoside  Isoononin</t>
  </si>
  <si>
    <t>5'-deoxyribonucleoside</t>
  </si>
  <si>
    <t>https://www.mzcloud.org/DataViewer#Creference592#T1083#c</t>
  </si>
  <si>
    <t>S-Adenosylhomocysteine</t>
  </si>
  <si>
    <t>https://www.mzcloud.org/DataViewer#Creference4568#T7633#c</t>
  </si>
  <si>
    <t>N,N,4-Trimethyl-3-({[(5-metyl-3-phenyl-4-isoxazolyl)amino]carbnyl}amino)benzenesulfonaminde</t>
  </si>
  <si>
    <t>https://www.mzcloud.org/DataViewer#Creference6132</t>
  </si>
  <si>
    <t>Maltopentaose</t>
  </si>
  <si>
    <t>https://www.mzcloud.org/DataViewer#/Main/reference$2884/T4118%23Standard/Recalibrated/418507</t>
  </si>
  <si>
    <t>Spirost-5-ene-3,21-diol; (3β,25S)-form, 3-O-[α-L-Rhamnopyranosyl-(1→2)-[α-L-rhamnopyranosyl-(1→4)]-β-D-glucopyranoside]  // Spirost-5-en-3-ol; (3β,25S)-form, 3-O-[β-D-Glucopyranosyl-(1→3)-[α-L-rhamnopyranosyl-(1→4)]-β-D-glucopyranoside] // Spirost-25(27)-en-3-ol; (3β,5β)-form, 3-O-[α-L-Rhamnopyranosyl-(1→4)-[β-D-glucopyranosyl-(1→2)]-β-D-glucopyranoside] </t>
  </si>
  <si>
    <t>C23H44NO7P</t>
  </si>
  <si>
    <t>1-(9Z,12Z-Octadecadienoyl)-2-hydroxy-sn-glycero-3-phosphoethanolamine</t>
  </si>
  <si>
    <t>Spirost-5-en-3-ol; (3β,25S)-form, 3-O-[α-L-Rhamnopyranosyl-(1→3)-β-D-glucopyranoside] </t>
  </si>
  <si>
    <t>C21H44NO7P</t>
  </si>
  <si>
    <t>1-Palmitoyl-2-hydroxy-sn-glycero-3-phosphoethanolamine, 16:0 LYSO-PE</t>
  </si>
  <si>
    <t>1.56963257E8;2.7094397E8;2.00953171E8;3.14933655E8;2.01984741E8;1.48950058E8;1.42984039E8;3.82908813E8;3.13949585E8;</t>
  </si>
  <si>
    <t>999.0;414.67;200.43;125.57;50.77;50.23;47.38;44.06;33.1;</t>
  </si>
  <si>
    <t>2.72959473E8;1.58978867E8;3.86940063E8;2.74956909E8;2.7396048E8;1.30983994E8;5.00920837E8;3.88937683E8;3.87940948E8;2.88937012E8;1.59979706E8;1.60976379E8;4.02917633E8;5.01921631E8;5.02918121E8;1.14989037E8;5.16898132E8;1.74956375E8;4.40882446E8;4.7292569E8;2.7094397E8;2.75957672E8;4.01065857E8;1.32981522E8;2.74962769E8;3.84924377E8;2.44964493E8;5.03919128E8;3.56920959E8;1.31984741E8;3.8993808E8;4.04915192E8;5.1889563E8;5.17899292E8;5.8690625E8;4.74923126E8;4.03918152E8;4.73926666E8;4.42880249E8;6.14901245E8;1.02989029E8;3.90935089E8;5.88903259E8;5.87907288E8;2.76954437E8;2.90934479E8;5.04915314E8;4.98905212E8;6.0288385E8;2.89937683E8;6.16897949E8;4.7090155E8;6.15901978E8;5.54863098E8;3.11970337E8;4.41883148E8;2.88085785E8;6.30878662E8;5.15046387E8;2.62930725E8;3.85925049E8;5.32876404E8;4.75923981E8;3.58918579E8;5.89904419E8;3.12903687E8;3.7289859E8;4.18893494E8;4.86879272E8;5.14882629E8;1.16986588E8;3.58944946E8;7.28881714E8;3.15965332E8;6.03884827E8;5.56887085E8;6.17899353E8;7.30879822E8;6.04880859E8;5.19896606E8;4.72899139E8;4.02066254E8;4.26920197E8;4.99905914E8;7.29882751E8;4.88903503E8;3.54905243E8;5.40900757E8;6.12885559E8;1.15989845E8;5.56860413E8;2.45965317E8;5.70840515E8;6.31879761E8;2.6492807E8;6.32875E8;7.0088678E8;4.76920502E8;6.13886353E8;6.29026978E8;4.71902344E8;4.4290802E8;6.14882507E8;7.31880371E8;6.82969421E8;5.58911255E8;7.45860046E8;5.55864014E8;7.01888062E8;2.28969467E8;5.208927E8;3.14900574E8;5.41901672E8;5.9090033E8;4.26884186E8;5.72873047E8;7.02884338E8;5.58884888E8;6.2886261E8;4.96889465E8;</t>
  </si>
  <si>
    <t>999.0;609.73;285.83;276.43;268.72;189.07;131.02;113.93;111.83;104.36;90.84;85.0;84.89;65.04;63.16;58.67;54.67;49.3;41.72;35.53;32.29;27.92;24.6;24.23;24.17;23.74;23.18;23.04;22.4;22.21;20.43;19.51;19.06;18.76;17.77;16.99;16.23;15.89;14.82;14.56;13.5;12.72;11.75;11.61;10.93;10.86;10.41;9.63;9.45;9.34;9.12;8.95;8.83;7.91;7.81;7.68;7.51;7.17;7.09;7.07;6.82;6.1;6.03;6.0;5.9;5.18;5.13;5.11;5.1;5.06;4.96;4.93;4.85;4.82;4.73;4.66;4.57;4.53;4.34;4.32;4.3;4.28;4.22;4.21;4.14;4.1;4.07;3.98;3.97;3.96;3.88;3.57;3.54;3.39;3.39;3.3;3.26;3.23;3.18;3.14;3.06;2.98;2.91;2.89;2.87;2.83;2.79;2.75;2.73;2.72;2.7;2.67;2.62;2.56;2.45;2.44;2.39;2.35;2.14;1.87;</t>
  </si>
  <si>
    <t>1.7310466E8;2.57066101E8;3.41027679E8;4.24989197E8;5.08950714E8;1.54062439E8;5.92912292E8;6.76873779E8;7.60835083E8;5.10948853E8;4.26987396E8;6.38917664E8;3.43025787E8;5.94910034E8;7.22879272E8;8.44796509E8;1.74108032E8;8.06840759E8;6.78871704E8;5.54956238E8;2.58069611E8;4.70994873E8;3.22210114E8;2.59064209E8;8.90802246E8;3.42030914E8;3.87033081E8;3.03071716E8;7.62833008E8;4.25992523E8;5.09954285E8;8.46794495E8;9.74763977E8;4.52177124E8;7.29068054E8;8.08838623E8;5.36138611E8;3.85172302E8;4.31178192E8;6.40915527E8;9.2875769E8;8.9280011E8;8.13029663E8;5.15139893E8;7.24877258E8;4.69134155E8;8.96990967E8;6.4510675E8;5.99101135E8;9.76761841E8;6.20100342E8;5.93915894E8;4.77183838E8;7.04061584E8;7.67024353E8;4.68979248E8;3.85017578E8;5.53095581E8;5.56954102E8;4.5009201E8;5.61145325E8;8.71984558E8;6.83062744E8;4.92976959E8;1.058725464E9;4.09015198E8;9.30756104E8;5.34053589E8;1.012719421E9;6.77877625E8;5.76938354E8;9.80952698E8;3.25053619E8;8.50985291E8;7.61838562E8;4.72993011E8;9.34946716E8;6.37056641E8;5.52940674E8;6.18015015E8;8.45799438E8;1.064913696E9;6.39921448E8;1.060723755E9;6.60899597E8;8.9898822E8;7.01976318E8;7.31065979E8;5.0693515E8;5.90896301E8;7.23883057E8;7.21018066E8;8.48792175E8;8.91805237E8;5.96907715E8;6.74858032E8;1.039907349E9;6.36901978E8;5.55959534E8;8.07844055E8;9.75766479E8;1.144684937E9;8.15027344E8;5.11952362E8;7.64830872E8;1.018908875E9;7.8593689E8;4.71998077E8;7.69021057E8;7.47981812E8;7.63836548E8;6.79875183E8;8.94798157E8;1.066912109E9;6.0109906E8;5.9591333E8;7.30071533E8;1.096681274E9;6.80869385E8;5.12946899E8;9.1590564E8;9.78759644E8;1.098679443E9;</t>
  </si>
  <si>
    <t>999.0;812.0;476.98;408.86;306.49;201.15;181.19;129.83;78.29;76.6;75.21;66.8;59.49;55.06;52.97;51.49;49.91;49.6;49.4;49.07;48.38;47.04;45.65;44.16;37.12;36.82;36.57;33.79;33.63;33.06;26.79;26.74;25.99;25.93;24.11;23.06;22.96;22.74;22.63;20.69;20.52;20.3;19.3;18.6;17.7;17.62;17.46;17.29;17.08;16.72;16.22;15.88;15.58;14.96;13.24;13.12;12.47;12.46;12.25;12.15;11.87;11.79;11.74;11.69;11.66;11.06;10.84;10.47;10.05;9.98;9.84;9.8;9.78;9.41;8.62;8.61;8.52;8.4;8.22;7.6;7.0;6.81;6.8;6.7;6.65;6.64;6.4;6.29;6.18;6.08;6.06;6.0;5.69;5.29;5.23;4.93;4.92;4.91;4.87;4.72;4.69;4.61;4.55;4.27;4.18;4.14;4.12;3.94;3.92;3.87;3.85;3.84;3.83;3.72;3.62;3.61;3.56;3.45;3.42;3.38;3.35;3.28;3.06;</t>
  </si>
  <si>
    <t>2.9688266E8;3.80844208E8;4.64805847E8;5.48767273E8;2.12921265E8;6.32729004E8;2.98880798E8;7.16690308E8;3.82842316E8;4.66803986E8;5.50765259E8;8.00651611E8;6.34726807E8;7.18688293E8;8.84613098E8;8.02649719E8;1.30957901E8;8.86611328E8;9.6857489E8;2.14919357E8;9.70572815E8;2.97886169E8;3.81847626E8;3.78828613E8;1.052536499E9;4.65809326E8;1.05453418E9;5.52763123E8;5.49770752E8;6.36724487E8;7.20686157E8;8.04647583E8;6.33732239E8;8.88609253E8;4.68802124E8;7.17693054E8;1.72949677E8;3.84840485E8;8.01653625E8;8.85615356E8;6.30713257E8;8.65795471E8;1.136498535E9;1.138496338E9;7.5967041E8;8.43631714E8;8.87614014E8;6.35730042E8;7.58671509E8;5.51768738E8;9.6957666E8;1.222457886E9;1.056532959E9;7.1969165E8;7.98635986E8;1.220460083E9;1.140494385E9;8.42633057E8;9.71575562E8;7.60669617E8;8.44631104E8;9.27593689E8;1.033718872E9;8.82597351E8;6.75708679E8;9.51755188E8;6.74709778E8;1.053538574E9;1.117680664E9;1.119678467E9;9.28592712E8;9.52600159E8;1.201642212E9;1.203640259E9;1.137500854E9;1.01155542E9;1.055537354E9;</t>
  </si>
  <si>
    <t>999.0;733.52;528.49;413.92;396.2;297.46;212.13;210.38;209.92;177.76;173.36;157.08;139.56;109.95;103.92;98.42;85.56;73.55;59.1;51.5;45.12;33.89;33.52;31.35;30.9;29.38;27.09;26.96;23.56;22.7;22.57;21.87;21.79;20.56;20.15;17.86;17.51;17.44;16.25;15.49;14.66;13.93;13.5;12.29;10.36;9.08;9.03;8.81;8.32;8.24;8.23;8.12;8.03;7.69;6.95;6.44;6.3;6.23;6.09;5.47;5.33;5.15;5.12;5.05;4.67;4.61;4.33;4.21;3.95;3.93;3.36;3.35;3.31;3.29;3.27;2.74;2.6;</t>
  </si>
  <si>
    <t>1.94103668E8;3.62026703E8;4.2123111E8;2.80151886E8;2.94167542E8;1.9510701E8;6.13911255E8;4.4598819E8;5.11132233E8;6.79055237E8;5.2994989E8;2.78065063E8;8.46978027E8;4.22234344E8;9.30939453E8;3.6402475E8;7.63016479E8;9.12121887E8;5.70336487E8;5.05192688E8;5.43148438E8;7.4419873E8;3.63029907E8;6.81052246E8;</t>
  </si>
  <si>
    <t>999.0;138.19;115.47;87.42;84.93;69.76;53.11;33.44;30.37;30.23;21.8;19.15;18.29;16.72;14.96;14.37;10.38;10.15;9.83;9.15;8.88;8.79;7.52;6.89;</t>
  </si>
  <si>
    <t>1.45062195E8;1.27051628E8;3.29087463E8;2.911315E8;2.88060883E8;1.09041077E8;4.99097321E8;3.30090637E8;5.13112854E8;2.92134888E8;5.02156952E8;3.31085571E8;4.1304892E8;5.40112671E8;4.53103882E8;1.83018036E8;</t>
  </si>
  <si>
    <t>999.0;62.33;33.13;28.57;3.26;3.21;2.59;2.48;2.11;2.06;1.76;1.73;1.65;1.56;0.77;0.39;</t>
  </si>
  <si>
    <t>1.46046158E8;1.47049469E8;1.57062195E8;3.3712619E8;4.99178955E8;8.68237E8;1.172395508E9;1.099373779E9;1.210355713E9;8.69240356E8;</t>
  </si>
  <si>
    <t>999.0;53.45;7.2;2.69;1.95;1.29;0.69;0.65;0.56;0.41;</t>
  </si>
  <si>
    <t>1.32030548E8;4.74147614E8;1.95051315E8;1.3303389E8;4.75150909E8;1.15004028E8;4.46152344E8;1.82046188E8;1.60061844E8;4.60168243E8;5.70181519E8;3.12094269E8;2.39077621E8;3.62109863E8;4.82129211E8;2.28064697E8;1.208411865E9;2.03104126E8;5.15210327E8;1.96054672E8;3.55088745E8;4.45168274E8;4.08128479E8;6.97205994E8;5.45220947E8;6.71229919E8;2.31098999E8;9.12299377E8;4.59184235E8;5.42184875E8;5.02178619E8;5.31205383E8;5.38171326E8;1.209415283E9;1.59077835E8;6.70245789E8;8.24246887E8;6.99221436E8;8.66279968E8;5.68189392E8;4.47155762E8;5.01194702E8;6.11195435E8;5.71185242E8;4.50129517E8;5.58168579E8;6.98209839E8;9.13301453E8;3.75115234E8;6.7223291E8;2.88076263E8;5.74210815E8;6.93177917E8;1.21041687E9;6.71249329E8;9.98348145E8;3.56091644E8;5.88190247E8;6.57235962E8;4.09131439E8;9.01289063E8;8.25248901E8;3.51141235E8;</t>
  </si>
  <si>
    <t>999.0;237.77;175.84;37.12;35.38;26.65;15.91;12.49;12.1;11.86;10.42;7.85;7.02;6.99;6.9;6.42;6.41;6.27;5.9;5.79;5.4;4.69;4.66;4.51;4.06;3.65;3.64;3.53;3.46;3.45;3.36;3.19;2.75;2.72;2.39;2.36;2.25;2.1;1.93;1.91;1.79;1.72;1.66;1.57;1.34;1.21;1.14;1.03;0.98;0.88;0.73;0.69;0.65;0.64;0.62;0.61;0.6;0.59;0.58;0.57;0.54;0.52;0.51;</t>
  </si>
  <si>
    <t>1.205723877E9;1.113632935E9;1.205530273E9;6.66353027E8;9.5248468E8;1.112849365E9;1.180823486E9;9.52426392E8;1.125886353E9;9.52772888E8;9.52813782E8;1.322093628E9;1.248354248E9;1.112297852E9;1.11356604E9;1.075337891E9;1.113006958E9;1.113528442E9;1.061424438E9;1.035014648E9;1.137733398E9;1.084786621E9;1.138400269E9;1.322023438E9;1.100958252E9;1.205879517E9;1.084894409E9;5.54989136E8;1.247150391E9;1.08422229E9;1.125783691E9;1.138491577E9;1.112736328E9;1.205705444E9;1.031342529E9;1.034958862E9;1.092870361E9;1.112961548E9;2.04110779E8;9.52671875E8;9.52892822E8;1.088905396E9;1.247931396E9;3.93736908E8;4.54327484E8;1.138650757E9;1.17777417E9;1.177828979E9;2.96389191E8;5.00894165E8;9.9174707E8;1.318692139E9;</t>
  </si>
  <si>
    <t>999.0;572.31;339.91;311.3;306.35;202.76;157.05;142.34;132.45;112.17;104.29;101.15;92.73;92.47;90.48;89.96;77.57;68.54;66.44;62.09;61.03;59.43;58.95;48.54;46.42;40.6;33.35;31.39;30.32;29.41;28.54;22.85;7.89;0.0;0.0;0.0;0.0;0.0;0.0;0.0;0.0;0.0;0.0;0.0;0.0;0.0;0.0;0.0;0.0;0.0;0.0;0.0;</t>
  </si>
  <si>
    <t>3.87115143E8;3.41109558E8;1.79056366E8;6.83226563E8;7.29231934E8;3.88118439E8;2.23046356E8;1.61045776E8;3.42112854E8;6.84229858E8;7.30235474E8;4.3110495E8;1.19035286E8;1.3103537E8;5.65163269E8;6.85231689E8;7.31237366E8;9.5014137E7;1.025344238E9;1.2502475E8;4.30120911E8;5.66166687E8;7.27216492E8;4.32108337E8;1.0263479E9;3.77086365E8;1.02028023E8;4.26126068E8;7.72237915E8;1.027349487E9;5.67168213E8;</t>
  </si>
  <si>
    <t>999.0;736.75;617.41;277.79;231.45;140.99;105.97;103.38;97.94;71.1;57.38;46.91;39.85;38.97;33.37;15.79;13.29;10.95;10.74;7.49;7.0;5.58;5.29;5.24;4.32;3.83;2.75;2.01;1.97;1.51;1.04;</t>
  </si>
  <si>
    <t>1.99998047E8;9.52700745E8;1.113295776E9;6.66380615E8;5.35901367E8;1.349049805E9;1.113442993E9;4.56621246E8;3.9372052E8;1.113476807E9;1.112976807E9;2.04106964E8;1.182458496E9;1.041195801E9;1.061480957E9;1.177973633E9;1.080983032E9;1.202024658E9;1.102300049E9;9.9174707E8;3.7747998E8;1.112813843E9;1.084422729E9;1.269423096E9;1.113600952E9;1.159054688E9;4.56644775E8;1.73305237E8;1.134829712E9;8.55169312E8;1.125958252E9;1.035054932E9;9.869245E8;1.258298096E9;1.041209351E9;9.52509949E8;4.54291595E8;1.32008606E9;1.092977295E9;1.20534021E9;</t>
  </si>
  <si>
    <t>999.0;300.23;205.22;182.04;149.35;109.61;107.8;106.77;95.31;82.7;80.67;78.65;78.19;76.51;73.77;66.26;57.52;55.34;54.62;54.08;52.86;51.39;50.85;49.83;49.46;49.44;47.58;47.51;44.59;41.88;41.42;39.48;39.35;39.24;38.53;31.24;26.44;25.43;21.48;17.36;</t>
  </si>
  <si>
    <t>5.49168457E8;7.11221558E8;8.73273987E8;1.035328613E9;7.12225037E8;1.007333252E9;5.03162842E8;5.50171509E8;8.74278015E8;8.45279785E8;6.65216064E8;1.036331909E9;1.169386841E9;8.27268677E8;8.91285583E8;1.008336609E9;1.19738208E9;1.053338867E9;5.93158142E8;9.89322021E8;7.55211121E8;7.13226746E8;9.28280701E8;1.170389526E9;8.75282898E8;7.41232056E8;1.215392212E9;8.46283203E8;9.17264832E8;1.090334106E9;1.331439941E9;5.04166016E8;8.28272217E8;1.198384888E9;8.92288879E8;6.66219238E8;1.054342285E9;9.03285278E8;1.037333618E9;8.8926947E8;9.90324585E8;1.151371704E9;8.11285461E8;1.009337708E9;8.12269653E8;1.332441772E9;1.091337646E9;1.065338135E9;1.216394775E9;1.051322998E9;9.7333905E8;1.252387817E9;1.079317139E9;1.171391357E9;6.36182739E8;1.313428101E9;5.94161621E8;9.74323425E8;7.56214417E8;9.18266602E8;1.152375732E9;7.42234924E8;8.47285522E8;7.98236023E8;9.04288147E8;1.31442749E9;1.135391602E9;1.052328003E9;1.21337561E9;1.333445313E9;1.055344971E9;1.349450439E9;7.97269043E8;9.6028949E8;1.142864014E9;1.061336548E9;1.142363525E9;1.061837891E9;</t>
  </si>
  <si>
    <t>999.0;852.23;507.31;255.66;203.27;201.23;185.01;167.61;157.08;127.9;108.09;100.03;99.36;97.57;85.91;81.75;67.97;63.57;62.75;54.52;49.75;48.9;44.44;43.16;42.22;40.58;39.78;37.72;37.67;35.76;35.68;32.54;30.12;29.72;27.87;27.58;27.05;26.14;25.01;21.84;21.74;20.99;20.31;20.03;19.11;18.93;17.89;17.64;16.77;15.98;15.04;15.0;14.89;14.39;14.38;14.04;13.93;11.11;11.02;10.49;9.87;9.31;9.23;8.88;8.4;8.12;7.8;7.72;7.15;7.07;7.05;6.98;6.88;6.46;6.2;6.04;5.37;5.13;</t>
  </si>
  <si>
    <t>2.62057251E8;6.04174316E8;6.0517749E8;5.07157593E8;5.2512207E8;3.60034363E8;2.63060547E8;1.58046188E8;9.46291504E8;3.83120087E8;2.02035995E8;5.22087524E8;5.00126617E8;6.06179138E8;9.6045761E7;4.54121094E8;5.76179138E8;9.47295044E8;5.26124146E8;5.08161194E8;5.05178436E8;7.02151367E8;2.18067337E8;4.49152039E8;1.16071983E8;2.19051422E8;2.05035736E8;4.01130646E8;3.27093811E8;3.6103772E8;9.25167969E8;5.59200317E8;3.57104492E8;9.48296997E8;4.58011566E8;4.51086639E8;5.01130157E8;3.53090179E8;5.74163757E8;5.77182861E8;4.19141327E8;4.2810553E8;7.22237732E8;2.43062561E8;6.2006488E8;9.05194458E8;8.67232666E8;3.98094452E8;1.72025589E8;4.20101685E8;4.11091675E8;9.26171265E8;2.90036926E8;3.52052704E8;8.68258972E8;6.45200806E8;5.27127258E8;8.64205444E8;4.50155487E8;5.57150146E8;7.87238281E8;3.97116577E8;7.401073E8;3.49100647E8;5.5598877E8;4.02134003E8;8.65225342E8;9.18297546E8;4.09116882E8;9.49298584E8;2.44046494E8;5.44188965E8;1.28840979E9;5.88180237E8;</t>
  </si>
  <si>
    <t>999.0;991.51;225.16;155.92;138.17;125.77;89.02;87.09;74.55;59.65;56.51;54.85;42.12;41.45;39.47;33.94;28.83;24.01;22.18;21.47;18.64;18.56;16.46;15.37;14.77;12.95;12.39;11.95;11.91;9.63;9.45;8.2;8.09;7.34;6.74;6.66;6.41;5.71;5.56;5.06;4.77;4.48;4.33;4.13;4.04;3.87;3.85;3.81;3.56;3.24;3.08;3.03;2.81;2.8;2.7;2.64;2.62;2.61;2.56;2.51;2.49;2.45;2.21;2.15;2.11;2.09;2.04;2.0;1.9;1.77;1.75;1.75;1.42;1.34;</t>
  </si>
  <si>
    <t>9.696035E7;2.0604953E8;4.040448E8;3.56990692E8;7.09114685E8;5.43090576E8;4.39076996E8;1.19017441E8;3.0402655E8;6.41063416E8;4.05047852E8;2.88987579E8;5.44094177E8;4.06040039E8;5.45087036E8;8.03120605E8;9.18229248E8;6.42065857E8;</t>
  </si>
  <si>
    <t>999.0;698.83;403.77;321.05;215.38;204.34;161.61;85.28;83.14;56.16;41.93;37.45;31.75;27.98;21.46;15.47;12.72;10.23;</t>
  </si>
  <si>
    <t>4.62775482E8;1.346918457E9;1.346667603E9;1.11289209E9;1.031298828E9;1.125640869E9;</t>
  </si>
  <si>
    <t>999.0;372.27;183.38;120.73;98.25;73.69;</t>
  </si>
  <si>
    <t>3.230289E8;6.30113281E8;4.99061371E8;3.62050781E8;4.57050629E8;5.28115112E8;</t>
  </si>
  <si>
    <t>999.0;126.51;57.72;56.13;50.42;29.06;</t>
  </si>
  <si>
    <t>4.35055267E8;8.26137634E8;7.79083435E8;4.36058411E8;1.086168091E9;8.2714032E8;7.80086731E8;</t>
  </si>
  <si>
    <t>999.0;201.81;135.1;102.71;54.17;53.12;31.65;</t>
  </si>
  <si>
    <t>1.33014465E8;3.06076874E8;1.15003906E8;5.66106995E8;4.04054077E8;3.07080353E8;1.34017838E8;6.64084473E8;2.72089203E8;3.08072784E8;5.67110657E8;9.5014099E7;6.13161133E8;3.38066742E8;7.11138489E8;4.05057373E8;4.06049744E8;5.98096985E8;8.09115906E8;6.40144165E8;5.68104858E8;6.65087891E8;9.07093506E8;9.71169312E8;6.14165039E8;4.36044037E8;1.069146362E9;2.54078583E8;2.88066284E8;5.96117432E8;2.67072449E8;3.54061615E8;2.7309259E8;8.23211121E8;9.21188049E8;8.73191528E8;6.15156921E8;6.49197083E8;</t>
  </si>
  <si>
    <t>999.0;394.58;285.29;93.89;80.75;38.58;37.22;15.1;14.63;13.51;12.15;11.11;9.68;8.84;6.68;6.44;3.47;3.37;2.84;2.66;2.37;2.22;2.19;1.92;1.89;1.84;1.81;1.79;1.71;1.65;1.39;1.21;1.2;1.0;0.94;0.78;0.78;0.7;</t>
  </si>
  <si>
    <t>2.59022858E8;5.19053406E8;3.56999786E8;4.54977081E8;7.79083435E8;6.17030273E8;5.20056458E8;2.60026123E8;5.52954224E8;7.15007507E8;3.58003265E8;1.99001587E8;3.00049377E8;8.77061035E8;7.80087036E8;5.21057617E8;4.8904245E8;1.039114746E9;5.6007959E8;6.18033875E8;8.12984924E8;4.55980469E8;9.7503833E8;7.81088318E8;6.91067139E8;1.040118164E9;7.49072937E8;9.10962463E8;1.137092041E9;8.78064148E8;7.16010986E8;6.19034546E8;8.20109802E8;2.23001694E8;1.073015991E9;5.53957764E8;5.87019592E8;1.008940125E9;</t>
  </si>
  <si>
    <t>999.0;501.02;394.82;146.77;84.78;77.58;61.68;59.76;26.82;24.96;21.15;17.62;15.81;15.11;14.37;13.35;13.22;11.68;9.92;8.13;7.68;6.91;5.66;4.39;4.37;3.14;3.06;2.81;2.79;2.75;2.7;2.42;2.34;1.88;1.76;1.49;1.38;1.29;</t>
  </si>
  <si>
    <t>1.91019974E8;4.51050171E8;3.17055237E8;1.92023285E8;1.1098558E8;1.29019623E8;1.84985962E8;2.88997009E8;2.89033447E8;4.52053711E8;5.77085449E8;1.73009476E8;3.86974152E8;4.45016235E8;4.81061005E8;3.18058533E8;4.92077026E8;1.5499884E8;2.70011444E8;5.49063782E8;2.68983734E8;3.77013306E8;2.10008072E8;2.75017761E8;3.19050934E8;5.49027649E8;2.03020035E8;6.86053223E8;2.08962433E8;5.78088928E8;4.21039551E8;3.63034027E8;4.35055115E8;4.89006409E8;3.87010376E8;5.30041809E8;5.03052032E8;3.9802655E8;2.35850327E8;4.02011444E8;3.66960815E8;5.86983276E8;6.81033508E8;9.34097229E8;8.2507959E8;6.99916382E8;6.95989258E8;8.37115417E8;2.37847275E8;4.68992554E8;5.47951416E8;4.15032288E8;7.49036438E8;8.40046997E8;</t>
  </si>
  <si>
    <t>999.0;145.97;75.39;63.59;30.29;27.77;25.49;20.6;18.59;15.46;15.09;11.31;10.9;6.77;6.14;5.94;5.71;4.94;4.68;4.56;4.07;3.33;2.8;2.79;2.48;2.47;2.39;2.32;2.13;1.97;1.71;1.69;1.69;1.65;1.61;1.54;1.53;1.5;1.49;1.45;1.36;1.35;1.26;1.23;1.15;1.08;1.06;0.97;0.86;0.84;0.83;0.78;0.76;0.57;</t>
  </si>
  <si>
    <t>3.33059784E8;2.45043533E8;5.93090149E8;5.05073853E8;3.06076843E8;3.34063049E8;5.94093262E8;2.46046906E8;8.53120728E8;5.06077332E8;7.65104126E8;</t>
  </si>
  <si>
    <t>999.0;810.67;331.95;242.35;91.63;71.08;44.9;35.12;32.15;25.51;21.15;</t>
  </si>
  <si>
    <t>1.68991058E8;4.4703241E8;6.89051575E8;9.51098145E8;6.92071045E8;6.03051025E8;</t>
  </si>
  <si>
    <t>999.0;307.47;303.52;172.59;120.6;106.42;</t>
  </si>
  <si>
    <t>3.06076813E8;3.38066833E8;3.07080322E8;2.72089172E8;3.08072571E8;6.13160706E8;3.04061188E8;2.67072327E8;3.39069702E8;</t>
  </si>
  <si>
    <t>999.0;198.53;88.04;81.12;34.05;23.9;20.31;18.61;16.58;</t>
  </si>
  <si>
    <t>9.696032E7;1.94927551E8;9.8956116E7;4.04044464E8;2.77023865E8;2.32883575E8;2.16909622E8;4.39076996E8;4.36034363E8;3.46814545E8;5.99979858E8;3.30851166E8;5.0201236E8;2.92895294E8;4.35920685E8;4.05047974E8;4.06040314E8;</t>
  </si>
  <si>
    <t>999.0;125.86;46.97;34.71;28.23;20.08;12.93;9.66;8.19;8.14;6.04;4.94;4.77;4.47;3.51;2.93;2.78;</t>
  </si>
  <si>
    <t>1.91019897E8;1.11009018E8;1.29019562E8;1.92023224E8;1.7300946E8;1.1201236E8;4.35958801E8;1.47030106E8;6.11145752E8;4.21003235E8;4.05029236E8;5.42173523E8;1.54998825E8;6.27986267E8;6.28994263E8;4.36966187E8;4.420177E8;6.13021729E8;5.43177124E8;6.12149414E8;1.30022858E8;7.95032654E8;4.2200647E8;9.16203125E8;4.06032654E8;5.9508551E8;3.8304718E8;7.79058655E8;6.13141113E8;5.97044739E8;6.29998352E8;7.87113159E8;4.33963623E8;1.74012848E8;4.23001862E8;2.57983612E8;</t>
  </si>
  <si>
    <t>999.0;422.89;82.05;65.89;24.91;22.7;21.75;18.97;15.9;14.65;14.09;12.92;7.11;5.27;5.26;4.02;2.59;2.49;2.36;2.19;1.99;1.94;1.66;1.59;1.54;1.52;1.46;1.39;0.99;0.99;0.98;0.87;0.85;0.83;0.81;0.65;</t>
  </si>
  <si>
    <t>5.3906781E8;3.47040253E8;4.45007721E8;5.40071228E8;9.13096863E8;6.44023499E8;</t>
  </si>
  <si>
    <t>999.0;628.5;168.34;138.93;104.55;59.03;</t>
  </si>
  <si>
    <t>1.28035522E8;3.08099152E8;1.2903894E8;2.57078522E8;</t>
  </si>
  <si>
    <t>999.0;47.18;41.67;9.99;</t>
  </si>
  <si>
    <t>9.6960342E7;6.63016296E8;6.64019592E8;2.77023865E8;6.84998047E8;4.39076965E8;7.00972656E8;7.4315625E8;</t>
  </si>
  <si>
    <t>999.0;276.84;35.11;28.36;24.88;22.63;16.22;14.01;</t>
  </si>
  <si>
    <t>5.65048706E8;5.66051941E8;5.35038391E8;5.67053406E8;3.23029022E8;1.131105347E9;5.36041992E8;6.03004639E8;5.87030273E8;1.132108765E9;3.84984924E8;5.81042786E8;6.1504895E8;6.27049011E8;2.41012268E8;5.97038513E8;3.24032501E8;1.133111206E9;5.99054016E8;3.2097876E8;5.83058533E8;6.14040894E8;</t>
  </si>
  <si>
    <t>999.0;173.05;68.24;45.76;15.56;9.35;9.28;5.56;3.77;3.15;2.55;2.07;1.57;1.25;1.09;0.99;0.98;0.86;0.83;0.8;0.66;0.53;</t>
  </si>
  <si>
    <t>5.43090942E8;5.44094604E8;3.06076965E8;5.45086914E8;6.41057678E8;1.109147217E9;2.72089172E8;</t>
  </si>
  <si>
    <t>999.0;145.8;110.33;109.26;56.69;53.36;31.87;</t>
  </si>
  <si>
    <t>1.80059708E8;2.26065216E8;9.0028015E7;</t>
  </si>
  <si>
    <t>999.0;468.98;36.49;</t>
  </si>
  <si>
    <t>6.06075195E8;6.47204773E8;6.07078674E8;2.21030609E8;6.48208252E8;6.08079773E8;1.30051193E8;2.82084747E8;1.213262085E9;6.49210144E8;1.35030151E8;7.79247559E8;3.28090363E8;</t>
  </si>
  <si>
    <t>999.0;229.95;176.94;72.3;51.77;33.35;30.78;26.02;11.68;10.07;8.67;6.13;4.62;</t>
  </si>
  <si>
    <t>2.38021652E8;1.2001268E8;2.04033875E8;2.70011414E8;2.40017319E8;1.17001816E8;2.39024979E8;4.75035095E8;1.50989532E8;1.48991608E8;2.60003571E8;4.77050842E8;1.60043976E8;2.75977539E8;1.22008545E8;3.35989105E8;2.06049561E8;2.91940948E8;4.99032715E8;8.87114563E8;</t>
  </si>
  <si>
    <t>999.0;402.96;144.7;110.31;82.12;80.96;78.16;65.34;56.13;37.9;31.86;29.64;25.32;17.3;13.61;13.1;12.82;11.79;11.14;8.87;</t>
  </si>
  <si>
    <t>6.50101196E8;6.51104553E8;7.77231995E8;3.27021606E8;3.45032227E8;6.66095764E8;6.52096252E8;1.33050949E8;3.61027039E8;1.35012299E8;3.11044342E8;2.97065155E8;3.29087952E8;2.05035782E8;</t>
  </si>
  <si>
    <t>999.0;200.67;141.93;135.31;117.7;103.62;102.57;91.69;69.86;52.51;50.97;44.15;40.25;30.22;</t>
  </si>
  <si>
    <t>1.39003983E8;1.82993698E8;9.5014099E7;3.66994781E8;1.40007233E8;1.83996994E8;1.27003952E8;3.88976837E8;2.04975723E8;4.20914246E8;4.04950714E8;3.67998291E8;1.5499884E8;3.69010315E8;2.28999283E8;1.98988632E8;1.65055923E8;9.6017456E7;1.23009071E8;1.57014465E8;3.82989929E8;4.04941833E8;3.89979889E8;</t>
  </si>
  <si>
    <t>999.0;705.0;111.44;97.26;64.06;50.65;26.77;24.07;21.06;14.77;13.66;12.05;9.53;7.58;6.32;5.65;5.31;4.68;4.43;4.24;3.29;2.86;2.66;</t>
  </si>
  <si>
    <t>2.26065247E8;1.14028053E8;</t>
  </si>
  <si>
    <t>999.0;638.6;</t>
  </si>
  <si>
    <t>4.88048218E8;3.27021759E8;3.06076996E8;5.11022797E8;3.45032379E8;3.73027191E8;3.61027161E8;1.98974213E8;1.64968689E8;1.20978882E8;4.9004364E8;3.57032318E8;3.43016602E8;3.77022125E8;3.11026855E8;1.48973862E8;2.79054749E8;3.11044495E8;3.28025238E8;</t>
  </si>
  <si>
    <t>999.0;594.15;395.41;370.92;320.0;314.72;249.09;154.28;150.06;126.37;124.75;119.56;118.08;115.06;99.58;99.37;81.75;77.77;77.14;</t>
  </si>
  <si>
    <t>1.19035286E8;1.80059784E8;1.62049149E8;1.59030197E8;2.15033203E8;1.1500396E8;</t>
  </si>
  <si>
    <t>999.0;861.32;345.11;161.13;107.22;83.73;</t>
  </si>
  <si>
    <t>1.64071991E8;1.11009079E8;4.29076172E8;1.65075317E8;1.47045471E8;2.94030151E8;2.32059555E8;2.93027802E8;7.23980408E8;1.80067001E8;</t>
  </si>
  <si>
    <t>999.0;145.19;95.75;89.45;62.08;46.2;42.31;38.27;32.47;30.38;</t>
  </si>
  <si>
    <t>4.75035156E8;4.77030914E8;4.76038788E8;2.04033951E8;2.38021683E8;2.69993774E8;1.20012749E8;4.97016998E8;5.32056824E8;6.72132996E8;</t>
  </si>
  <si>
    <t>999.0;162.65;129.86;109.49;93.69;41.82;39.27;33.26;23.2;16.21;</t>
  </si>
  <si>
    <t>3.92113892E8;3.93117371E8;2.72089294E8;3.94109741E8;4.14095917E8;2.5407869E8;7.85235168E8;5.76114929E8;4.46033264E8;4.30069702E8;</t>
  </si>
  <si>
    <t>999.0;144.46;100.63;41.52;34.49;17.61;16.66;13.58;12.36;11.71;</t>
  </si>
  <si>
    <t>1.20979012E8;1.98974274E8;1.36973938E8;1.64968765E8;1.82979324E8;1.48973877E8;1.6498645E8;1.80963654E8;1.04984001E8;3.45032288E8;1.48991653E8;</t>
  </si>
  <si>
    <t>999.0;750.68;710.65;532.44;520.18;270.26;264.63;260.2;165.76;135.76;80.98;</t>
  </si>
  <si>
    <t>1.80059769E8;9.501413E7;2.26065262E8;1.62049149E8;1.14028046E8;2.15033188E8;1.44038666E8;</t>
  </si>
  <si>
    <t>999.0;686.9;535.08;385.63;239.4;122.66;85.78;</t>
  </si>
  <si>
    <t>9.23180115E8;6.64116943E8;9.24183411E8;2.2508847E8;9.25174011E8;3.68099304E8;6.18111389E8;4.61588135E8;6.65120239E8;4.38585114E8;8.78177429E8;6.41089722E8;2.91109192E8;4.62083618E8;9.2617804E8;9.45162354E8;3.57032776E8;4.390867E8;</t>
  </si>
  <si>
    <t>999.0;424.96;337.42;231.67;132.55;116.3;111.24;98.02;89.68;71.56;58.36;55.11;51.59;50.92;44.82;43.44;41.02;38.25;</t>
  </si>
  <si>
    <t>3.05075439E8;3.07090668E8;6.57163452E8;3.06078247E8;3.39080719E8;3.07071289E8;6.11157898E8;6.59178955E8;3.21070038E8;6.58167114E8;2.41131119E8;6.45163452E8;3.51080719E8;6.59159424E8;9.6324646E8;6.13173523E8;3.08094086E8;3.09086517E8;3.9507077E8;6.12161621E8;2.7310318E8;2.71087555E8;6.1315387E8;6.73158325E8;9.1724054E8;6.4713501E8;3.41052032E8;2.59087524E8;3.73062836E8;9.6526239E8;3.40084106E8;6.60182739E8;9.64249329E8;6.61174744E8;3.41076569E8;5.24186584E8;6.6119458E8;6.47179138E8;3.37065063E8;1.73104736E8;9.5124646E8;3.90091827E8;6.27153076E8;3.2207663E8;6.60163391E8;6.49131531E8;6.46167419E8;7.03169189E8;2.27097565E8;9.19255737E8;1.99084015E8;9.18243652E8;6.14176941E8;6.47159302E8;6.15169312E8;6.15189209E8;3.23065918E8;4.89076508E8;6.75174072E8;3.4304892E8;7.01153442E8;2.37099777E8;3.46101776E8;3.55075653E8;3.53096313E8;2.15097595E8;3.68070892E8;6.49150269E8;3.52084198E8;8.3026947E8;3.92107422E8;6.74163757E8;2.42134384E8;9.67278076E8;9.53261597E8;4.03042572E8;6.14157654E8;9.66264832E8;7.05184814E8;2.75118744E8;4.09097595E8;9.79241577E8;6.79145386E8;3.89036804E8;6.91169189E8;2.27115341E8;3.53076569E8;6.48139282E8;6.27206726E8;9.53219238E8;7.02184998E8;9.5224939E8;6.7515387E8;7.25150818E8;6.96174255E8;6.9917395E8;6.98189453E8;4.35033417E8;3.93091675E8;4.05000214E8;4.06086456E8;3.810914E8;6.8915332E8;6.79168518E8;3.71070587E8;2.74106628E8;6.33139893E8;3.97066498E8;2.87082489E8;9.20256775E8;7.09135925E8;6.51146851E8;</t>
  </si>
  <si>
    <t>999.0;206.5;139.77;110.22;87.51;87.1;72.78;42.93;42.83;29.17;24.18;23.38;22.39;20.95;20.55;20.27;19.6;17.44;15.75;12.87;12.15;12.07;10.2;9.35;9.29;8.81;8.73;8.6;8.38;8.15;8.11;7.7;7.3;6.2;6.13;5.51;5.06;5.04;4.95;4.66;4.5;4.28;3.98;3.96;3.94;3.94;3.85;3.78;3.56;3.56;3.43;3.35;3.2;3.18;3.04;2.85;2.82;2.67;2.56;2.56;2.49;2.43;2.32;2.3;2.29;2.26;2.18;2.17;2.08;1.99;1.96;1.94;1.91;1.81;1.77;1.71;1.67;1.65;1.65;1.63;1.62;1.58;1.54;1.54;1.51;1.47;1.45;1.44;1.42;1.42;1.41;1.41;1.4;1.37;1.34;1.29;1.23;1.21;1.18;1.17;1.17;1.12;1.1;1.06;1.05;1.04;1.03;0.97;0.94;0.92;0.82;0.79;</t>
  </si>
  <si>
    <t>4.24086121E8;4.25089508E8;4.26081757E8;2.72089294E8;4.56075958E8;4.46067963E8;</t>
  </si>
  <si>
    <t>999.0;134.19;84.15;75.64;64.93;43.59;</t>
  </si>
  <si>
    <t>1.19035301E8;1.80059769E8;9.501413E7;1.49045837E8;1.44038696E8;1.93035706E8;</t>
  </si>
  <si>
    <t>999.0;817.7;634.41;474.44;103.45;101.5;</t>
  </si>
  <si>
    <t>5.86139526E8;5.87143066E8;5.88135437E8;7.09247253E8;6.08121216E8;1.87025146E8;7.10250977E8;3.23089172E8;2.79108978E8;</t>
  </si>
  <si>
    <t>999.0;217.32;81.12;76.71;35.65;25.88;25.4;20.17;15.85;</t>
  </si>
  <si>
    <t>1.89077148E8;3.13093384E8;3.59098938E8;1.11009102E8;</t>
  </si>
  <si>
    <t>999.0;442.06;307.34;242.54;</t>
  </si>
  <si>
    <t>2.55051453E8;2.5605481E8;1.65056E8;1.93050995E8;</t>
  </si>
  <si>
    <t>999.0;112.86;70.17;43.51;</t>
  </si>
  <si>
    <t>5.86139465E8;3.42088379E8;5.87142822E8;1.34047577E8;2.96082947E8;3.43091827E8;6.08121277E8;3.32059723E8;</t>
  </si>
  <si>
    <t>999.0;280.78;218.52;76.89;35.48;32.97;31.61;16.94;</t>
  </si>
  <si>
    <t>3.19090973E8;3.55043427E8;3.21106628E8;1.84061829E8;3.11053375E8;5.15141663E8;3.5705899E8;3.53096405E8;5.44074707E8;4.01048828E8;3.56046631E8;3.20094269E8;5.33152283E8;1.91020035E8;3.21086823E8;3.13069061E8;4.11101837E8;3.71038452E8;2.73063416E8;3.57039307E8;4.03064789E8;1.67046463E8;5.16144775E8;1.420513E8;5.35167969E8;</t>
  </si>
  <si>
    <t>999.0;766.73;457.38;260.96;253.71;243.78;225.83;135.33;129.69;121.23;101.39;97.9;91.83;79.51;75.85;73.67;71.17;61.71;59.03;56.99;51.79;48.41;47.57;39.34;33.58;</t>
  </si>
  <si>
    <t>1.19035294E8;9.5014137E7;1.62049179E8;1.14028107E8;2.23046326E8;1.81060669E8;</t>
  </si>
  <si>
    <t>999.0;463.78;226.06;140.6;124.45;112.87;</t>
  </si>
  <si>
    <t>7.61126831E8;5.26081604E8;7.62130188E8;3.06076996E8;5.63162903E8;7.63121643E8;4.82091797E8;3.80059784E8;7.83108887E8;5.27085144E8;5.64166077E8;7.64125671E8;3.04061401E8;3.07080383E8;4.5605835E8;2.72089233E8;7.6725293E8;3.38066956E8;6.07152466E8;2.95082794E8;3.80561523E8;4.72159454E8;8.15046021E8;7.84112E8;</t>
  </si>
  <si>
    <t>999.0;333.53;290.62;257.95;186.56;153.05;117.75;80.8;55.8;55.49;41.64;40.29;36.68;27.71;23.57;21.71;21.5;21.09;17.49;17.47;15.13;13.22;12.58;11.87;</t>
  </si>
  <si>
    <t>3.53088409E8;7.07184143E8;1.79035339E8;3.54091675E8;1.91056396E8;7.08187561E8;1.35045456E8;7.09189941E8;3.75070221E8;1.91020081E8;1.80038589E8;1.92059692E8;1.73045883E8;1.61024734E8;7.29166199E8;4.53013428E8;1.061281006E9;7.3016925E8;4.43083954E8;3.91044189E8;3.76073486E8;5.37089478E8;4.07007843E8;4.37041016E8;1.36048828E8;1.55035263E8;8.7125293E8;7.61103577E8;1.06228479E9;7.45140686E8;3.68074829E8;5.45115784E8;1.115200928E9;3.67067169E8;4.65065887E8;</t>
  </si>
  <si>
    <t>999.0;241.62;183.95;171.7;137.9;86.01;26.6;18.16;18.08;14.93;14.66;13.77;11.55;10.96;10.87;6.35;3.81;3.74;3.72;2.91;2.74;2.14;2.12;2.03;2.02;1.82;1.79;1.78;1.68;1.62;1.53;1.49;1.28;1.19;1.0;</t>
  </si>
  <si>
    <t>2.81070618E8;1.19017509E8;3.2707605E8;3.17047363E8;3.13060333E8;2.82073883E8;3.19044403E8;1.20020844E8;2.83066193E8;1.21013321E8;3.28079468E8;2.47082703E8;9.9045433E7;3.71065918E8;3.18050537E8;1.27040352E8;3.29055237E8;3.69085815E8;3.1406369E8;1.61028152E8;3.44066254E8;</t>
  </si>
  <si>
    <t>999.0;900.34;264.73;132.94;126.4;101.9;40.96;38.71;38.46;36.93;26.23;23.59;19.13;16.35;13.08;11.96;11.76;11.5;11.46;10.62;10.28;</t>
  </si>
  <si>
    <t>8.56128113E8;8.57118958E8;1.20996788E8;3.71100128E8;8.77106628E8;</t>
  </si>
  <si>
    <t>999.0;567.46;385.03;247.06;191.76;</t>
  </si>
  <si>
    <t>8.92221558E8;6.27157715E8;9.14168213E8;3.4511969E8;6.2816095E8;5.14064087E8;3.06076965E8;5.0598941E8;2.99114105E8;9.15171631E8;3.25096741E8;</t>
  </si>
  <si>
    <t>999.0;842.23;419.52;387.88;268.78;182.49;162.82;128.6;123.8;112.04;91.27;</t>
  </si>
  <si>
    <t>2.81070526E8;1.80059799E8;9.5014153E7;1.49045868E8;1.59030212E8;1.93035736E8;</t>
  </si>
  <si>
    <t>999.0;136.61;108.92;85.11;41.67;29.85;</t>
  </si>
  <si>
    <t>6.82200073E8;2.59130432E8;6.8320343E8;6.84205627E8;7.7219519E8;2.60133698E8;1.91056381E8;</t>
  </si>
  <si>
    <t>999.0;553.87;327.68;71.83;59.24;57.57;29.02;</t>
  </si>
  <si>
    <t>5.19085815E8;4.73080292E8;5.35080811E8;5.20089661E8;5.21101501E8;3.41109558E8;4.75095886E8;5.07085846E8;4.89075317E8;5.21082031E8;6.81139038E8;5.09056915E8;</t>
  </si>
  <si>
    <t>999.0;257.82;182.95;158.23;157.6;138.42;133.43;116.67;105.25;73.58;60.88;57.48;</t>
  </si>
  <si>
    <t>3.19097473E8;4.11127625E8;1.16072044E8;6.00155334E8;3.6908313E8;</t>
  </si>
  <si>
    <t>999.0;332.82;196.05;119.85;86.22;</t>
  </si>
  <si>
    <t>7.55205322E8;7.73215881E8;7.56210632E8;7.74219116E8;8.01210754E8;4.91141693E8;8.02214905E8;7.57214722E8;7.71199585E8;</t>
  </si>
  <si>
    <t>999.0;881.63;487.34;300.86;280.22;148.08;113.05;101.04;75.79;</t>
  </si>
  <si>
    <t>4.45135956E8;4.46139252E8;</t>
  </si>
  <si>
    <t>999.0;210.31;</t>
  </si>
  <si>
    <t>1.1901754E8;2.81070648E8;3.17047363E8;3.2707605E8;3.13060394E8;2.82073883E8;3.19044312E8;2.21049393E8;1.21013336E8;1.20020844E8;2.83066254E8;2.47082733E8;9.9045456E7;1.91038727E8;3.18050507E8;3.44066223E8;3.7106601E8;3.69086975E8;1.27040352E8;3.28079437E8;1.61028107E8;3.29055206E8;3.9506366E8;3.57086639E8;3.66086975E8;3.14063599E8;5.95138E8;</t>
  </si>
  <si>
    <t>999.0;850.88;202.3;136.54;107.88;88.27;64.18;45.08;42.76;40.91;31.7;28.25;21.71;19.31;17.68;15.89;15.13;14.13;12.77;12.37;11.76;10.89;10.0;9.71;9.64;8.96;8.07;</t>
  </si>
  <si>
    <t>4.91090973E8;4.45085236E8;3.25096802E8;3.07103912E8;6.00154968E8;5.05989532E8;1.88039032E8;3.82550964E8;</t>
  </si>
  <si>
    <t>999.0;491.89;362.71;223.82;212.47;126.09;121.41;106.54;</t>
  </si>
  <si>
    <t>5.1908606E8;4.73080353E8;4.75095978E8;5.20089355E8;3.41109436E8;</t>
  </si>
  <si>
    <t>999.0;186.34;182.79;152.71;150.74;</t>
  </si>
  <si>
    <t>3.57032654E8;3.11027008E8;1.48973953E8;1.44996857E8;3.47003754E8;3.13042633E8;1.75007446E8;1.50989609E8;3.27022034E8;3.45032654E8;3.58035858E8;1.04984131E8;3.49000702E8;2.65039398E8;3.59028473E8;2.51005783E8;2.79054932E8;3.12030457E8;2.05018021E8;3.11044678E8;1.170019E8;6.59038269E8;3.74022827E8;4.25020172E8;1.62989609E8;3.99043365E8;3.48007202E8;1.50969772E8;6.61034912E8;4.01022491E8;3.87043274E8;3.49019379E8;4.03038177E8;4.01058777E8;3.14045959E8;3.73027557E8;6.57066833E8;6.69067078E8;1.59012451E8;3.15038513E8;3.96043671E8;6.60041809E8;1.46000137E8;1.64968872E8;</t>
  </si>
  <si>
    <t>999.0;672.6;327.89;315.57;284.41;199.28;170.56;155.99;121.91;119.44;109.35;100.92;96.69;92.98;78.33;77.74;76.21;62.97;59.67;59.03;52.76;50.86;49.45;37.52;31.09;26.76;25.11;24.77;23.62;20.95;19.5;18.44;18.16;17.55;16.7;15.8;14.84;14.52;14.46;14.44;14.31;11.74;11.72;8.99;</t>
  </si>
  <si>
    <t>2.77032776E8;2.79048401E8;2.78036041E8;2.79028656E8;2.13088516E8;2.9302774E8;2.43044952E8;5.89067261E8;2.45060623E8;2.31044922E8;3.11038147E8;3.45020355E8;1.45062195E8;5.55072937E8;5.91083008E8;1.87055023E8;</t>
  </si>
  <si>
    <t>999.0;178.73;89.53;80.51;76.01;59.6;40.55;35.07;29.82;22.14;21.7;21.7;19.37;13.9;12.62;12.1;</t>
  </si>
  <si>
    <t>7.67216797E8;7.68220032E8;7.26190002E8;5.18084106E8;6.21147278E8;6.96179626E8;7.69222534E8;7.27193787E8;6.22150635E8;7.8919873E8;2.78126648E8;</t>
  </si>
  <si>
    <t>999.0;355.3;218.77;143.37;136.23;82.55;80.68;75.14;37.09;27.53;25.29;</t>
  </si>
  <si>
    <t>3.4108844E8;1.79035339E8;3.42091797E8;</t>
  </si>
  <si>
    <t>999.0;156.32;155.42;</t>
  </si>
  <si>
    <t>3.37093506E8;1.63040375E8;4.91091003E8;3.38096893E8;4.45085297E8;7.83185852E8;6.75194336E8;1.91056442E8;4.92094482E8;4.47100922E8;1.64043716E8;7.84189331E8;4.05081085E8;1.19050537E8;4.93087067E8;1.73045929E8;3.53088409E8;4.46088654E8;4.79091034E8;4.13113037E8;4.81062103E8;3.13114655E8;4.2708902E8;7.85203064E8;4.61080322E8;4.47081238E8;5.59078308E8;4.93106323E8;5.37096191E8;4.83059021E8;4.48104309E8;</t>
  </si>
  <si>
    <t>999.0;255.84;174.99;173.05;84.32;62.67;54.46;37.68;27.53;25.93;25.32;19.48;14.71;14.37;13.16;12.88;12.57;11.98;11.66;10.33;9.33;8.19;7.15;6.33;5.91;5.89;3.99;3.9;3.2;3.13;2.75;</t>
  </si>
  <si>
    <t>5.25162659E8;5.2616571E8;3.631091E8;6.15157898E8;5.61139221E8;5.27167969E8;3.64112152E8;5.93149109E8;5.8815802E8;</t>
  </si>
  <si>
    <t>999.0;249.57;163.37;56.82;55.65;39.96;33.61;31.18;27.67;</t>
  </si>
  <si>
    <t>6.81139282E8;6.82142395E8;6.3513385E8;6.83133972E8;6.3714917E8;6.69139038E8;6.71110291E8;6.97134033E8;7.49126831E8;6.83141357E8;</t>
  </si>
  <si>
    <t>999.0;250.03;112.07;87.92;86.06;50.8;49.39;47.73;32.73;32.44;</t>
  </si>
  <si>
    <t>3.57032654E8;1.48973953E8;3.11027039E8;1.44996857E8;1.75007431E8;1.04984131E8;2.0501799E8;3.58035797E8;3.47003998E8;2.51005814E8;3.59028259E8;2.65039368E8;1.50989578E8;3.13042603E8;3.45032745E8;1.90984558E8;1.62989578E8;3.27022034E8;6.37128113E8;3.12030457E8;3.49000732E8;1.50969757E8;2.20995255E8;3.1302301E8;2.79055023E8;6.69067322E8;6.23061646E8;6.57067322E8;1.4997731E8;3.73027283E8;3.25093445E8;1.06979889E8;5.27174988E8;1.76010712E8;3.99043243E8;1.46000214E8;1.29001877E8;1.56996826E8;1.12985924E8;1.14986214E8;1.46992615E8;6.38131592E8;4.25020081E8;3.48007324E8;1.77003174E8;2.06021317E8;3.87043213E8;2.52009247E8;2.53001587E8;6.25077271E8;6.70070557E8;3.46036163E8;2.77039337E8;3.96043427E8;2.66042572E8;1.26986267E8;1.64968948E8;4.00038452E8;6.24065125E8;6.5807074E8;2.07013794E8;4.01058868E8;4.42997589E8;6.710625E8;1.92980301E8;3.28025452E8;1.62049194E8;6.59038391E8;1.32979065E8;6.75973328E8;3.29017822E8;6.59062805E8;1.919879E8;1.59012482E8;6.25057434E8;3.9505954E8;4.09004028E8;1.30963409E8;5.28178589E8;1.64985413E8;2.80058228E8;9.71118591E8;1.27040398E8;1.87007385E8;2.39005875E8;3.4301709E8;2.93016418E8;2.21998489E8;2.22991013E8;1.01006966E8;3.50004303E8;3.26096893E8;4.61008301E8;2.67034973E8;4.40994141E8;1.14028069E8;6.61053772E8;6.7306189E8;2.44995193E8;3.50996735E8;4.15049377E8;7.15072693E8;3.71098755E8;2.67000671E8;4.10951782E8;3.74029327E8;</t>
  </si>
  <si>
    <t>999.0;398.57;353.71;242.68;225.93;132.8;116.38;114.88;95.6;92.89;85.86;68.92;68.82;68.73;61.76;55.35;42.6;40.59;38.78;36.28;34.22;33.65;33.28;28.77;26.99;26.09;19.47;19.13;14.74;14.6;14.25;12.05;11.98;11.43;11.03;10.86;10.84;10.79;9.78;8.95;8.49;8.38;7.84;7.79;7.05;6.72;6.49;6.33;5.98;5.85;5.12;4.85;4.8;4.78;4.64;4.48;3.95;3.74;3.63;3.57;3.46;3.45;3.45;3.42;3.32;3.12;3.0;2.94;2.61;2.51;2.48;2.46;2.27;2.25;2.19;2.15;2.15;2.14;2.09;1.95;1.95;1.94;1.92;1.9;1.89;1.89;1.86;1.74;1.69;1.68;1.67;1.6;1.58;1.55;1.52;1.48;1.42;1.26;1.25;1.22;1.21;1.19;1.15;1.01;0.95;0.92;</t>
  </si>
  <si>
    <t>1.77023087E8;1.17001869E8;5.33047546E8;2.21012909E8;1.35012497E8;1.78026352E8;4.43033295E8;1.79018738E8;7.35215637E8;5.34050903E8;2.42994949E8;4.65015289E8;5.35043518E8;1.9900502E8;5.75108765E8;5.55029297E8;1.13024696E8;5.49042297E8;1.18997658E8;1.18005173E8;2.53002884E8;5.35062561E8;2.22016159E8;2.34044601E8;6.26098083E8;4.44036774E8;5.76112244E8;2.74932312E8;</t>
  </si>
  <si>
    <t>999.0;334.48;236.51;138.8;117.34;59.71;53.21;43.8;39.92;36.52;36.44;28.49;25.3;23.2;21.18;21.13;15.61;14.03;13.89;12.85;12.73;11.39;9.84;9.39;8.53;7.13;6.84;6.3;</t>
  </si>
  <si>
    <t>3.53088501E8;5.95167969E8;7.36215271E8;1.79035385E8;5.96171265E8;1.73046097E8;7.37214111E8;6.211474E8;</t>
  </si>
  <si>
    <t>999.0;293.73;177.91;89.33;76.65;68.75;65.39;58.23;</t>
  </si>
  <si>
    <t>3.57032684E8;1.48973953E8;3.11027008E8;3.47003845E8;1.04984116E8;3.58035797E8;3.13042603E8;3.49000702E8;1.50989563E8;3.27022003E8;6.69066467E8;1.64968811E8;3.12030243E8;3.74022766E8;1.50969772E8;6.57066833E8;3.13022858E8;4.25020233E8;1.06979858E8;3.99043274E8;1.43035187E8;1.20979004E8;1.62989548E8;6.23061035E8;3.73027618E8;4.01058807E8;1.4997731E8;6.2507666E8;1.32979004E8;3.96043427E8;3.50003784E8;3.9505899E8;4.000383E8;</t>
  </si>
  <si>
    <t>999.0;440.39;364.68;190.55;162.5;86.43;82.38;62.08;44.36;41.57;29.58;29.31;28.71;27.61;27.23;24.62;22.71;22.34;18.99;18.47;17.02;16.63;12.59;11.55;11.29;9.93;9.13;9.03;8.24;7.97;5.99;5.3;3.72;</t>
  </si>
  <si>
    <t>5.19085876E8;4.73080353E8;5.20089172E8;4.75095947E8;5.21082092E8;5.09057343E8;4.74083618E8;5.07086121E8;4.41108215E8;3.41109741E8;5.87073364E8;5.3508075E8;4.75076569E8;5.36075867E8;5.11054138E8;9.47168152E8;4.89075317E8;9.93173767E8;5.61096497E8;5.63075562E8;4.76099396E8;4.39092529E8;4.27092438E8;9.49184265E8;5.65091187E8;5.58096863E8;9.83145142E8;5.10060883E8;5.57112732E8;5.49096436E8;4.77092041E8;5.63112E8;5.08089813E8;9.48171204E8;4.42111572E8;9.94177124E8;5.88076782E8;5.77102234E8;3.42112885E8;5.62092102E8;5.74091736E8;9.85140625E8;5.11072754E8;5.37078613E8;5.73005188E8;4.90082947E8;9.50186829E8;5.12057922E8;9.84147705E8;</t>
  </si>
  <si>
    <t>999.0;342.25;201.06;100.35;85.19;69.69;55.6;53.87;47.2;44.75;32.68;29.09;28.99;26.93;25.25;22.08;18.84;17.87;16.77;15.14;14.96;12.75;12.4;11.11;11.11;9.98;9.55;9.46;9.46;9.14;7.48;7.38;7.37;7.33;6.5;6.04;5.9;5.31;4.54;4.42;4.41;4.32;4.3;4.21;4.19;3.87;3.74;3.54;3.46;</t>
  </si>
  <si>
    <t>1.8803566E8;1.44045868E8;5.00069885E8;</t>
  </si>
  <si>
    <t>999.0;503.57;175.3;</t>
  </si>
  <si>
    <t>3.57032745E8;1.48973953E8;3.11027008E8;1.44996857E8;1.75007416E8;1.04984116E8;2.05017975E8;6.79138855E8;3.58035889E8;2.51005783E8;3.47003937E8;3.59028381E8;2.65039307E8;1.50989563E8;3.13042603E8;1.90984589E8;3.45032776E8;1.62989578E8;6.23061646E8;1.13024658E8;1.50969727E8;3.12030426E8;2.20995239E8;3.49000732E8;1.17001846E8;1.61045853E8;6.8014209E8;3.27022034E8;5.61159363E8;3.1302298E8;2.79054993E8;1.91056503E8;6.57067322E8;1.4997731E8;1.06979889E8;1.76010681E8;1.29001892E8;1.46000214E8;1.56996811E8;1.14986198E8;1.79038696E8;1.4699263E8;3.99043243E8;1.77003189E8;3.48007263E8;9.93190125E8;3.73027191E8;6.8113623E8;2.06021301E8;6.69067383E8;2.52009201E8;2.53001602E8;6.24065247E8;4.42997589E8;2.21049362E8;5.62162903E8;2.77039337E8;3.87043152E8;2.66042603E8;6.25057495E8;1.26986282E8;3.46036102E8;2.07013763E8;6.25077148E8;6.95133728E8;1.30963425E8;9.94193115E8;4.01058929E8;6.5807074E8;4.61008301E8;1.62049194E8;6.59062744E8;1.64968918E8;1.64985397E8;2.93016418E8;1.87007401E8;4.00038483E8;1.3297908E8;2.39005844E8;3.50004272E8;2.22990875E8;3.28025421E8;6.75973389E8;5.63155273E8;2.67034973E8;4.09004089E8;2.21998505E8;1.0100695E8;1.2704039E8;2.44995239E8;1.13006966E8;6.70070801E8;9.71118469E8;1.59012451E8;3.29017761E8;2.80058197E8;3.4301709E8;4.15049194E8;4.4099411E8;1.14028122E8;2.17018005E8;1.63992966E8;9.7029854E7;4.10951721E8;</t>
  </si>
  <si>
    <t>999.0;460.27;385.4;287.53;263.37;160.92;142.93;133.81;115.03;111.05;110.09;85.57;82.07;67.16;66.57;63.57;57.95;45.97;44.88;41.57;39.62;39.05;38.46;37.57;34.97;33.94;33.07;31.69;31.52;30.26;23.33;20.45;18.6;16.95;14.97;12.99;12.97;12.7;12.36;11.82;10.99;10.07;9.05;8.6;8.56;8.35;8.2;8.17;8.11;7.89;7.76;7.37;7.02;6.59;6.41;6.11;5.92;5.85;5.52;5.5;4.63;4.35;4.1;3.79;3.75;3.66;3.54;3.33;3.14;3.05;2.93;2.67;2.65;2.56;2.53;2.49;2.48;2.4;2.38;2.37;2.35;2.25;2.24;2.17;2.15;2.1;2.07;2.04;1.99;1.87;1.8;1.77;1.76;1.76;1.68;1.39;1.21;1.19;1.17;1.15;1.09;1.06;0.93;0.81;</t>
  </si>
  <si>
    <t>1.52985367E8;3.14046021E8;3.62998474E8;1.92980286E8;</t>
  </si>
  <si>
    <t>999.0;611.33;509.14;416.38;</t>
  </si>
  <si>
    <t>1.02547876E9;1.024977173E9;1.025979736E9;</t>
  </si>
  <si>
    <t>999.0;977.52;550.67;</t>
  </si>
  <si>
    <t>5.93152222E8;8.38115784E8;5.94155457E8;8.39119019E8;3.0911969E8;4.54572449E8;3.77147217E8;4.21137177E8;2.55089142E8;8.4010968E8;3.75131592E8;3.76139343E8;8.60098145E8;</t>
  </si>
  <si>
    <t>999.0;399.22;296.44;116.93;99.54;73.88;64.16;58.28;58.16;56.58;47.05;40.37;31.85;</t>
  </si>
  <si>
    <t>4.31192932E8;4.27182983E8;4.32196381E8;4.33208649E8;4.21164307E8;3.81177277E8;4.28186279E8;4.48183136E8;3.85187439E8;4.23161407E8;4.99180756E8;3.87203125E8;4.34212036E8;5.91194153E8;4.22167664E8;4.75182831E8;3.23125488E8;5.50300415E8;4.73204041E8;4.17154144E8;3.82180511E8;4.70204102E8;6.55237732E8;4.49186615E8;4.69220215E8;4.61203857E8;5.00184235E8;4.86199127E8;4.95170563E8;</t>
  </si>
  <si>
    <t>999.0;283.46;221.32;123.14;120.29;70.71;48.37;44.65;39.96;35.44;33.13;30.36;25.84;24.82;23.11;19.63;18.19;15.06;11.25;10.13;9.55;9.06;9.03;8.7;8.68;8.55;8.26;7.24;6.46;</t>
  </si>
  <si>
    <t>3.55104065E8;3.56107483E8;2.9508432E8;2.350616E8;2.65072296E8;1.93050995E8;4.23091766E8;2.96086243E8;4.18099884E8;3.9307785E8;</t>
  </si>
  <si>
    <t>999.0;170.92;84.26;41.94;32.25;27.82;22.86;11.48;9.24;9.16;</t>
  </si>
  <si>
    <t>5.51178284E8;5.52181274E8;3.89124908E8;5.87155029E8;5.53183899E8;6.19165283E8;6.14173584E8;6.41173157E8;</t>
  </si>
  <si>
    <t>999.0;275.97;76.47;56.99;41.31;37.34;23.71;22.07;</t>
  </si>
  <si>
    <t>1.19035309E8;1.62049255E8;1.59030243E8;</t>
  </si>
  <si>
    <t>999.0;390.65;181.66;</t>
  </si>
  <si>
    <t>7.27246887E8;7.28250427E8;6.81241333E8;7.29252808E8;7.17218079E8;7.95234253E8;6.8224469E8;7.71236328E8;5.19187927E8;</t>
  </si>
  <si>
    <t>999.0;358.15;94.45;78.74;62.66;45.04;44.88;37.2;33.91;</t>
  </si>
  <si>
    <t>3.99130341E8;4.00133484E8;4.35107178E8;</t>
  </si>
  <si>
    <t>999.0;187.57;94.25;</t>
  </si>
  <si>
    <t>5.2118866E8;2.9514032E8;2.81139984E8;5.67194153E8;5.22192078E8;5.57165527E8;3.59135468E8;5.52181335E8;4.6116748E8;2.96143738E8;5.68197693E8;2.99114288E8;3.81177094E8;2.82143402E8;1.90051331E8;1.175554932E9;3.33113434E8;3.7011499E8;</t>
  </si>
  <si>
    <t>999.0;722.16;386.48;362.51;237.88;135.57;125.31;107.85;99.23;90.46;86.33;65.43;58.13;57.16;29.35;25.22;19.21;16.91;</t>
  </si>
  <si>
    <t>3.55104279E8;3.56107422E8;2.95082855E8;2.35061646E8;2.65072296E8;3.91080902E8;1.9305101E8;4.01109589E8;4.23091675E8;2.96086182E8;4.18099762E8;3.9307785E8;1.75040421E8;2.36065018E8;</t>
  </si>
  <si>
    <t>999.0;171.15;151.24;99.73;58.09;51.49;43.77;37.09;27.64;21.53;18.03;15.65;12.66;11.33;</t>
  </si>
  <si>
    <t>3.53114929E8;3.09124969E8;3.54118378E8;3.99120483E8;3.10128357E8;4.21102509E8;7.0925293E8;</t>
  </si>
  <si>
    <t>999.0;434.47;200.55;78.76;77.84;45.2;23.96;</t>
  </si>
  <si>
    <t>3.631091E8;3.64112518E8;</t>
  </si>
  <si>
    <t>999.0;170.66;</t>
  </si>
  <si>
    <t>4.61167328E8;4.62170715E8;4.15161682E8;2.5007254E8;5.2118866E8;5.51178345E8;4.51138672E8;1.72098297E8;4.16165192E8;5.2915509E8;4.63172546E8;6.37236023E8;5.67194092E8;5.22192078E8;4.53135834E8;1.48973984E8;5.57165649E8;5.03178223E8;4.52142212E8;1.32030502E8;3.59135498E8;2.51075897E8;5.05157318E8;4.78156158E8;1.91056458E8;1.30087723E8;4.83209137E8;4.91177887E8;6.00288757E8;6.38239868E8;</t>
  </si>
  <si>
    <t>999.0;220.36;171.82;95.22;82.63;80.74;56.62;35.09;32.33;25.88;23.89;23.28;19.94;18.56;16.55;16.18;14.44;10.87;10.84;10.81;10.56;10.4;10.33;10.21;8.87;7.61;7.36;6.87;6.57;6.39;</t>
  </si>
  <si>
    <t>5.6113269E8;6.07138184E8;5.97109375E8;5.62136108E8;6.08141479E8;3.99079529E8;</t>
  </si>
  <si>
    <t>999.0;679.48;202.78;198.0;158.55;126.88;</t>
  </si>
  <si>
    <t>3.67104065E8;3.68107422E8;1.73045898E8;4.35091705E8;1.9305101E8;6.2514209E8;7.35215454E8;9.01263428E8;4.31193024E8;4.52082031E8;1.61082245E8;7.3621875E8;6.26145386E8;</t>
  </si>
  <si>
    <t>999.0;183.16;111.37;34.5;34.19;29.76;27.43;15.89;14.45;13.43;11.43;8.17;6.78;</t>
  </si>
  <si>
    <t>1.19035301E8;1.80059845E8;1.80059814E8;1.49045975E8;</t>
  </si>
  <si>
    <t>999.0;675.66;622.19;334.55;</t>
  </si>
  <si>
    <t>5.6113269E8;6.07138123E8;5.62136108E8;5.97109497E8;3.99079529E8;5.63129089E8;6.08141724E8;5.01111511E8;3.13042633E8;5.99106262E8;6.75125427E8;6.24128296E8;</t>
  </si>
  <si>
    <t>999.0;292.03;192.21;142.94;97.12;78.56;61.26;58.56;58.01;53.48;39.27;26.17;</t>
  </si>
  <si>
    <t>4.3320871E8;4.61167297E8;7.41226013E8;4.15161682E8;4.34212036E8;3.87203064E8;3.0714035E8;4.39183075E8;5.51178223E8;4.23179871E8;7.42229919E8;7.6920575E8;4.62170715E8;1.29056061E8;4.50198914E8;4.16165558E8;5.01196533E8;6.9522052E8;7.7020874E8;</t>
  </si>
  <si>
    <t>999.0;839.0;352.94;234.8;208.59;190.31;183.53;174.42;170.27;149.58;124.91;116.73;100.5;81.92;63.78;53.57;47.21;41.94;38.16;</t>
  </si>
  <si>
    <t>5.07151733E8;5.08155334E8;5.53157532E8;5.43128662E8;3.27087891E8;5.75139587E8;5.09157623E8;</t>
  </si>
  <si>
    <t>999.0;240.06;49.29;45.55;43.98;42.45;36.2;</t>
  </si>
  <si>
    <t>7.71200134E8;7.72203491E8;7.73205505E8;8.07176331E8;7.74207825E8;8.17205261E8;8.61195374E8;8.08179749E8;8.85193054E8;3.07140289E8;8.34195496E8;8.0917218E8;8.39187317E8;8.18208435E8;8.62198547E8;8.8619635E8;8.35198914E8;8.10175964E8;8.40190613E8;8.56216797E8;8.19210754E8;8.55232361E8;8.03189087E8;1.168797363E9;9.01156006E8;8.8719873E8;3.08143585E8;8.72211121E8;1.16829541E9;8.63200317E8;8.71124023E8;8.5516156E8;1.110303711E9;8.41193176E8;8.09189758E8;8.36200928E8;8.11178345E8;8.57220093E8;1.04984085E8;7.87193726E8;7.85177795E8;8.70116394E8;1.169299561E9;1.079348145E9;1.157806396E9;9.0522168E8;8.75164063E8;</t>
  </si>
  <si>
    <t>999.0;357.14;103.55;32.33;20.45;20.33;11.24;11.23;10.35;9.74;8.81;8.47;7.55;7.18;4.15;3.95;3.1;3.03;2.79;2.17;1.96;1.94;1.57;1.32;1.27;1.24;1.22;1.21;1.15;1.08;1.05;0.98;0.95;0.93;0.93;0.89;0.87;0.86;0.84;0.83;0.8;0.76;0.71;0.69;0.61;0.55;0.49;</t>
  </si>
  <si>
    <t>5.23219604E8;5.69225281E8;5.24223022E8;5.70228333E8;3.61166351E8;5.5919635E8;5.25225647E8;5.91206909E8;6.13214661E8;5.71231079E8;5.61193359E8;3.62169556E8;5.60199524E8;6.37212402E8;</t>
  </si>
  <si>
    <t>999.0;416.55;280.53;117.24;96.59;64.34;36.65;31.69;16.97;16.77;16.77;16.44;15.22;11.48;</t>
  </si>
  <si>
    <t>4.75182983E8;4.76186462E8;4.29177399E8;4.65154297E8;4.77188538E8;5.43170471E8;4.92173309E8;4.41177582E8;4.67151398E8;4.30180756E8;4.66157928E8;6.77268555E8;1.17056023E8;5.19173096E8;5.17194092E8;</t>
  </si>
  <si>
    <t>999.0;233.9;85.27;78.77;32.33;28.98;26.34;24.64;23.67;19.66;17.05;12.25;12.13;10.94;9.93;</t>
  </si>
  <si>
    <t>6.11199097E8;5.81188721E8;6.12202087E8;</t>
  </si>
  <si>
    <t>999.0;892.34;360.74;</t>
  </si>
  <si>
    <t>5.01075348E8;4.57085205E8;3.67104004E8;1.48973969E8;1.053310669E9;</t>
  </si>
  <si>
    <t>999.0;528.33;405.06;394.38;182.18;</t>
  </si>
  <si>
    <t>3.59135406E8;3.60138885E8;1.97082413E8;9.69291016E8;</t>
  </si>
  <si>
    <t>999.0;182.04;157.46;113.51;</t>
  </si>
  <si>
    <t>6.09147217E8;6.10150513E8;1.219301392E9;6.11152588E8;1.220304932E9;1.221307739E9;1.222310913E9;6.45123352E8;6.99142517E8;6.7713446E8;6.72142578E8;7.23139954E8;6.4612677E8;6.471203E8;7.00145813E8;3.00028046E8;6.78137817E8;1.25527832E9;6.73146057E8;3.01035828E8;7.24143494E8;7.75123047E8;6.25140869E8;7.93133789E8;1.256281982E9;7.59127991E8;1.230794556E9;6.23125061E8;6.48123535E8;1.5241185E8;6.55152588E8;6.9416333E8;1.230292236E9;7.10158447E8;1.241283569E9;6.41136536E8;6.93179443E8;7.27246582E8;7.39103699E8;7.43168823E8;7.08064087E8;7.09072083E8;1.242286743E9;7.76126343E8;8.01174255E8;1.257279297E9;7.0114801E8;6.95167175E8;7.85110779E8;1.231297363E9;6.79140076E8;6.26144043E8;7.25145569E8;6.74148254E8;5.17120911E8;7.11161682E8;</t>
  </si>
  <si>
    <t>999.0;290.66;121.81;73.45;72.68;26.88;6.97;5.56;4.7;3.02;2.83;2.61;1.59;1.49;1.47;1.09;0.92;0.89;0.84;0.81;0.79;0.71;0.66;0.56;0.55;0.53;0.48;0.47;0.47;0.42;0.41;0.4;0.39;0.37;0.37;0.37;0.36;0.33;0.3;0.27;0.25;0.25;0.23;0.23;0.21;0.21;0.21;0.2;0.2;0.18;0.18;0.18;0.16;0.14;0.08;0.06;</t>
  </si>
  <si>
    <t>1.48973953E8;1.04984108E8;3.20937073E8;1.50989578E8;1.06979866E8;1.50969742E8;2.98955017E8;1.20979042E8;1.4997731E8;1.82979446E8;1.64968872E8;3.22932922E8;1.05987442E8;3.82907654E8;4.86883179E8;1.36973969E8;3.21940125E8;3.36910919E8;1.94979462E8;3.22952637E8;3.36931946E8;3.00970612E8;1.19017479E8;3.00950775E8;2.35907791E8;2.7694693E8;3.9887973E8;</t>
  </si>
  <si>
    <t>999.0;570.55;169.39;162.97;93.64;92.8;54.74;50.24;40.47;40.2;29.5;26.68;22.35;17.23;13.41;12.74;11.91;11.52;9.99;9.62;9.01;8.93;8.51;8.27;8.22;7.57;5.38;</t>
  </si>
  <si>
    <t>5.6519397E8;5.6619696E8;6.6916925E8;5.55164917E8;</t>
  </si>
  <si>
    <t>999.0;263.04;206.03;71.1;</t>
  </si>
  <si>
    <t>2.16961502E8;2.78932068E8;2.06932663E8;</t>
  </si>
  <si>
    <t>999.0;331.85;203.18;</t>
  </si>
  <si>
    <t>7.52130859E8;2.69151093E8;4.49109802E8;7.5313446E8;</t>
  </si>
  <si>
    <t>999.0;253.36;252.67;226.43;</t>
  </si>
  <si>
    <t>5.53157349E8;5.54160583E8;5.07151764E8;5.43128357E8;</t>
  </si>
  <si>
    <t>999.0;248.84;231.85;88.14;</t>
  </si>
  <si>
    <t>4.41017578E8;3.53037659E8;2.93016418E8;1.7702301E8;3.11026978E8;4.42021057E8;2.08995148E8;4.43013641E8;9.35095337E8;3.75019684E8;3.97027618E8;</t>
  </si>
  <si>
    <t>999.0;496.02;256.83;245.02;193.01;144.11;112.12;93.47;72.18;57.35;52.94;</t>
  </si>
  <si>
    <t>2.64985016E8;1.48973953E8;1.04984116E8;1.1500399E8;1.50989594E8;2.65988434E8;2.66980988E8;2.80980042E8;2.67000671E8;1.33014603E8;3.32972595E8;1.50969757E8;1.06979874E8;5.52959534E8;1.20979065E8;1.49977341E8;1.64968933E8;1.19035301E8;5.32993347E8;</t>
  </si>
  <si>
    <t>999.0;665.36;330.91;127.48;91.92;85.68;81.8;78.65;71.56;68.5;58.56;55.28;38.24;33.32;27.19;24.37;22.06;21.68;10.91;</t>
  </si>
  <si>
    <t>4.63089081E8;4.64092407E8;3.89004669E8;3.42999268E8;3.5811496E8;4.65094299E8;5.3107666E8;1.50056396E8;3.78975922E8;3.00028046E8;4.99065887E8;7.29081299E8;3.82064148E8;1.80946075E8;5.260849E8;8.7316687E8;3.91000488E8;3.09011414E8;1.17001877E8;3.48086243E8;3.90008209E8;3.80972748E8;3.44994934E8;2.51005859E8;5.01062897E8;4.05994934E8;3.44002594E8;3.12109344E8;2.82978088E8;3.59118317E8;2.79054901E8;4.56992584E8;3.57032684E8;</t>
  </si>
  <si>
    <t>999.0;232.0;72.27;56.83;38.18;36.06;28.11;22.41;18.99;17.94;17.44;12.03;11.8;10.99;10.68;10.04;8.62;8.24;8.23;8.19;7.63;7.38;6.73;6.27;6.15;5.79;5.59;5.55;5.51;5.08;4.93;3.5;3.39;</t>
  </si>
  <si>
    <t>4.15125366E8;4.16128632E8;4.05096497E8;2.07066757E8;</t>
  </si>
  <si>
    <t>999.0;198.26;149.83;116.97;</t>
  </si>
  <si>
    <t>2.45093597E8;2.46096909E8;2.89083435E8;2.03082947E8;5.80177246E8;2.01103729E8;2.90087036E8;3.11065491E8;2.04086533E8;2.67075623E8;3.57071167E8;1.16035736E8;2.7708371E8;6.98325378E8;5.81187927E8;</t>
  </si>
  <si>
    <t>999.0;139.58;107.63;105.59;33.02;16.59;15.59;14.17;12.83;9.24;7.82;7.59;6.35;3.18;2.45;</t>
  </si>
  <si>
    <t>4.41198578E8;3.95192993E8;4.42202026E8;5.07151733E8;</t>
  </si>
  <si>
    <t>999.0;209.99;195.13;100.48;</t>
  </si>
  <si>
    <t>3.89004639E8;3.42999237E8;3.78975952E8;3.80972687E8;1.8094606E8;4.05994934E8;4.56992371E8;3.09011353E8;3.91000488E8;6.09147095E8;2.51005783E8;1.17001907E8;3.44994965E8;3.90008118E8;3.44002563E8;2.82977966E8;2.79054932E8;3.7997937E8;4.31015442E8;6.10150269E8;4.28015808E8;3.57032562E8;4.19015594E8;3.11027008E8;</t>
  </si>
  <si>
    <t>999.0;872.57;482.79;188.84;183.23;161.94;147.31;139.31;135.15;133.39;115.75;113.57;109.25;107.75;91.37;86.77;85.72;51.62;50.32;49.91;43.77;41.71;35.48;32.7;</t>
  </si>
  <si>
    <t>3.55104065E8;3.56107391E8;3.45075287E8;1.47045502E8;3.09098755E8;3.47072479E8;</t>
  </si>
  <si>
    <t>999.0;165.75;153.64;125.02;87.75;42.07;</t>
  </si>
  <si>
    <t>5.77269653E8;5.77771179E8;1.109540527E9;5.78272644E8;1.110543457E9;</t>
  </si>
  <si>
    <t>999.0;573.05;318.77;197.46;178.06;</t>
  </si>
  <si>
    <t>2.79124359E8;2.80127625E8;3.9907959E8;3.25129822E8;6.71220703E8;3.47111755E8;1.39076782E8;2.05123856E8;5.59256165E8;2.3513446E8;3.26133301E8;1.69087418E8;1.68079605E8;3.15101166E8;2.4911377E8;4.01075592E8;3.48115265E8;3.93213562E8;</t>
  </si>
  <si>
    <t>999.0;160.64;130.53;99.96;69.78;52.44;49.81;30.4;21.32;16.84;15.75;13.83;12.15;11.56;10.53;8.61;8.42;7.87;</t>
  </si>
  <si>
    <t>5.6519397E8;5.66197021E8;3.3912439E8;7.25231079E8;5.19188293E8;5.82183716E8;1.04984032E8;6.33181274E8;5.67199768E8;5.57161865E8;</t>
  </si>
  <si>
    <t>999.0;282.89;154.31;105.99;97.37;58.16;54.83;53.37;49.07;38.18;</t>
  </si>
  <si>
    <t>7.19342468E8;6.73336853E8;7.20345825E8;6.74340515E8;7.21348877E8;7.0931366E8;6.75343628E8;7.41324158E8;7.23337158E8;7.10317566E8;6.77331848E8;7.11310608E8;7.42327698E8;7.87330078E8;7.05327087E8;7.24340759E8;7.36331848E8;7.63331787E8;7.61352661E8;6.78335388E8;7.12314697E8;7.88333069E8;7.51331909E8;7.57369446E8;7.0633075E8;8.03293457E8;</t>
  </si>
  <si>
    <t>999.0;854.75;423.53;345.85;92.59;88.06;68.52;53.84;42.2;32.31;30.73;24.68;21.44;20.56;19.51;16.31;15.61;13.01;12.35;12.32;8.84;8.37;7.89;7.09;6.86;5.43;</t>
  </si>
  <si>
    <t>1.31071655E8;1.73082275E8;6.09147156E8;1.13061089E8;2.39054199E8;1.04984085E8;1.95064301E8;</t>
  </si>
  <si>
    <t>999.0;827.48;293.38;147.48;104.74;94.38;67.44;</t>
  </si>
  <si>
    <t>4.17213806E8;4.1821701E8;4.07184967E8;4.85201294E8;4.34203796E8;4.09182159E8;3.71208221E8;4.08188416E8;8.45252258E8;</t>
  </si>
  <si>
    <t>999.0;220.26;99.75;40.26;39.0;32.19;18.74;18.03;11.04;</t>
  </si>
  <si>
    <t>1.136542358E9;1.136877075E9;1.137210938E9;1.136208252E9;</t>
  </si>
  <si>
    <t>999.0;955.07;595.15;566.73;</t>
  </si>
  <si>
    <t>4.6110965E8;1.750979E8;9.91273743E8;4.62113037E8;4.2712851E8;4.97086273E8;9.98362E8;</t>
  </si>
  <si>
    <t>999.0;490.97;474.48;225.85;148.7;74.46;70.99;</t>
  </si>
  <si>
    <t>1.87097885E8;1.25097496E8;1.88101242E8;2.0907988E8;</t>
  </si>
  <si>
    <t>999.0;127.96;67.2;61.41;</t>
  </si>
  <si>
    <t>1.125534912E9;1.126538208E9;1.127540649E9;</t>
  </si>
  <si>
    <t>999.0;575.99;212.1;</t>
  </si>
  <si>
    <t>5.05136078E8;5.13220032E8;3.85150848E8;5.06139313E8;3.61187256E8;7.38203064E8;3.86154449E8;4.47093933E8;7.5738739E8;</t>
  </si>
  <si>
    <t>999.0;664.76;422.24;270.35;240.26;221.89;62.52;25.87;0.0;</t>
  </si>
  <si>
    <t>5.77269531E8;5.70261841E8;1.109539795E9;5.77771118E8;1.095524414E9;5.70763367E8;1.110543457E9;1.096527832E9;5.78272644E8;5.71264771E8;1.111546265E9;5.47258911E8;1.097530762E9;5.47760437E8;5.78773865E8;5.54266418E8;5.72255127E8;5.71765869E8;1.112548706E9;1.09951123E9;1.063533813E9;5.54768433E8;1.049518555E9;5.65247559E8;6.7733136E8;1.08549585E9;1.100514648E9;1.098533447E9;5.48262146E8;7.57366272E8;5.72757019E8;1.064537598E9;1.177526978E9;7.41324097E8;1.050521973E9;7.09313293E8;</t>
  </si>
  <si>
    <t>999.0;683.79;594.28;580.61;420.39;394.3;344.33;238.46;228.04;147.41;123.16;115.47;83.44;63.76;60.44;53.34;45.06;36.96;33.17;30.88;30.59;29.34;28.61;26.13;24.59;21.29;19.58;18.85;17.85;16.22;15.83;15.73;14.86;14.31;12.79;9.08;</t>
  </si>
  <si>
    <t>1.141214478E9;1.141548828E9;1.141883057E9;1.140880005E9;1.142216919E9;</t>
  </si>
  <si>
    <t>999.0;892.42;593.84;550.35;303.98;</t>
  </si>
  <si>
    <t>1.109539917E9;5.77269653E8;1.110543457E9;5.77771118E8;5.78272583E8;</t>
  </si>
  <si>
    <t>999.0;624.18;578.16;339.13;175.53;</t>
  </si>
  <si>
    <t>2.07066635E8;1.65055984E8;1.47045517E8;2.73038574E8;2.08070023E8;1.66059341E8;2.29048615E8;1.48048843E8;6.09147095E8;1.049841E8;</t>
  </si>
  <si>
    <t>999.0;742.31;698.22;114.58;110.66;67.02;63.34;61.82;42.54;40.85;</t>
  </si>
  <si>
    <t>1.109540039E9;1.111550049E9;1.110543335E9;5.78274841E8;5.77770996E8;5.70261292E8;5.70762878E8;</t>
  </si>
  <si>
    <t>999.0;693.45;585.9;460.58;278.22;230.66;136.48;</t>
  </si>
  <si>
    <t>1.04984093E8;6.09147156E8;1.48973953E8;</t>
  </si>
  <si>
    <t>999.0;913.68;723.94;</t>
  </si>
  <si>
    <t>4.67214203E8;4.68217712E8;4.21208618E8;4.57185486E8;4.22212036E8;5.35201904E8;4.59182617E8;4.58188843E8;</t>
  </si>
  <si>
    <t>999.0;215.52;203.02;54.06;37.65;31.32;15.98;8.13;</t>
  </si>
  <si>
    <t>1.05153418E9;1.097538696E9;1.05253772E9;1.09854187E9;1.053540649E9;1.099546509E9;1.087510986E9;1.054543335E9;1.100547852E9;1.088514282E9;1.165521362E9;5.48266174E8;1.166529663E9;1.089506836E9;5.4876532E8;5.7126886E8;8.32426514E8;1.255597656E9;6.50799866E8;6.50298157E8;8.33430298E8;</t>
  </si>
  <si>
    <t>999.0;560.12;559.17;327.06;190.43;119.97;52.78;46.93;30.7;29.2;28.99;27.42;17.15;14.12;14.1;13.13;11.04;6.97;6.83;5.91;5.59;</t>
  </si>
  <si>
    <t>6.11329407E8;6.57335022E8;6.12332703E8;6.58338379E8;4.49276184E8;6.47305908E8;3.45155945E8;3.87114838E8;</t>
  </si>
  <si>
    <t>999.0;671.06;290.99;214.19;108.26;102.54;100.89;62.88;</t>
  </si>
  <si>
    <t>1.095524414E9;1.09652771E9;1.049518311E9;1.097530396E9;1.050522217E9;1.050020874E9;5.47258972E8;9.63482178E8;5.47760681E8;1.098533081E9;5.7026178E8;9.64485413E8;1.085496216E9;1.05102417E9;5.70763306E8;1.073023926E9;1.163511597E9;1.072522095E9;1.08649939E9;5.48261841E8;1.073525269E9;1.164514893E9;9.65488892E8;1.087493042E9;5.71264404E8;1.068008911E9;1.074027344E9;5.65247009E8;6.50799927E8;1.088495728E9;1.06750708E9;1.112512695E9;1.137533203E9;1.068509521E9;5.42244202E8;1.133549194E9;1.165516724E9;1.106513306E9;1.107014404E9;1.08401416E9;5.65748657E8;1.069010132E9;1.138536133E9;1.083513062E9;</t>
  </si>
  <si>
    <t>999.0;565.72;278.32;218.36;164.44;111.02;110.31;87.18;62.24;56.38;54.52;44.65;40.13;31.81;31.23;30.39;29.45;26.5;22.19;20.47;18.77;16.71;16.64;11.4;10.79;8.09;7.95;7.9;7.38;6.99;6.93;6.39;6.2;5.52;5.08;4.77;4.48;4.03;3.88;3.69;3.55;3.4;3.36;3.35;</t>
  </si>
  <si>
    <t>9.67384216E8;9.68387634E8;3.52177124E8;4.11170044E8;</t>
  </si>
  <si>
    <t>999.0;511.18;397.46;112.28;</t>
  </si>
  <si>
    <t>1.091529663E9;1.065514038E9;1.079529785E9;1.066517822E9;1.077514038E9;5.69253845E8;1.078517334E9;1.06752002E9;5.69755554E8;1.2555979E9;1.09351001E9;1.256601563E9;1.094513062E9;1.019507874E9;1.125499023E9;1.080533569E9;5.32253296E8;5.55256165E8;5.46250671E8;5.70257202E8;1.055485352E9;1.068522583E9;1.109504517E9;5.32754883E8;1.020511292E9;1.082504272E9;1.126501953E9;1.081500366E9;1.257604248E9;5.77265381E8;6.50298279E8;</t>
  </si>
  <si>
    <t>999.0;771.52;558.96;437.23;343.79;256.25;225.04;156.25;138.71;135.1;134.44;86.77;74.81;73.24;71.61;68.89;66.16;61.5;60.98;50.47;45.72;45.61;45.09;43.68;43.18;42.66;39.4;36.33;34.78;18.91;14.0;</t>
  </si>
  <si>
    <t>4.29119904E8;4.3113559E8;3.83114227E8;2.11076828E8;4.30123169E8;3.84117584E8;4.19091064E8;</t>
  </si>
  <si>
    <t>999.0;567.6;493.36;374.82;236.09;108.92;104.56;</t>
  </si>
  <si>
    <t>5.93188599E8;5.94192078E8;</t>
  </si>
  <si>
    <t>999.0;295.01;</t>
  </si>
  <si>
    <t>6.66359802E8;4.62753876E8;2.29050247E8;1.108315186E9;1.048372925E9;1.205765381E9;1.109338013E9;1.205816284E9;2.55536789E8;3.93718323E8;1.141703247E9;1.049315552E9;4.56625549E8;1.20589502E9;1.041195557E9;1.109447998E9;1.112859497E9;3.93710693E8;9.52588135E8;1.205470215E9;2.3823262E8;5.54986633E8;</t>
  </si>
  <si>
    <t>999.0;949.88;748.33;734.78;731.1;721.56;534.38;529.53;519.02;468.19;450.01;445.52;382.44;370.61;353.35;339.51;267.39;264.65;262.75;190.37;115.43;74.7;</t>
  </si>
  <si>
    <t>1.093545044E9;1.094548096E9;1.079530151E9;1.094045898E9;1.080533691E9;1.095550415E9;1.087039429E9;1.086536377E9;1.087541138E9;1.095048706E9;1.081536865E9;1.064037598E9;1.063535889E9;1.064539551E9;1.096552979E9;1.088042603E9;1.033523926E9;1.057029907E9;1.056528198E9;1.071045776E9;1.080032104E9;1.047539551E9;1.070544067E9;1.065041138E9;1.034527832E9;1.057531616E9;1.034026001E9;1.082540649E9;1.071547607E9;5.62264038E8;1.048543579E9;1.088546875E9;1.083517334E9;1.110533081E9;1.058033325E9;1.065543457E9;5.62765686E8;1.072049438E9;1.041033447E9;1.131569946E9;1.069502075E9;1.084520752E9;1.035530762E9;1.035028931E9;1.111536011E9;1.128038208E9;1.161531494E9;1.127536499E9;1.135553345E9;1.121534058E9;1.070505981E9;1.147515503E9;1.128539795E9;1.085513794E9;1.121030151E9;1.049547241E9;1.120528198E9;1.072550903E9;1.058535645E9;5.63267151E8;1.16253479E9;1.066044312E9;1.136556885E9;1.04153479E9;1.133555664E9;1.042035522E9;1.071498657E9;9.34511169E8;1.112537354E9;1.129041138E9;1.127535767E9;1.123553101E9;1.122540405E9;1.109535156E9;1.11504895E9;1.114546875E9;1.115552734E9;5.39762817E8;1.102540894E9;1.050547363E9;1.122033325E9;1.102040283E9;1.07305188E9;1.052515381E9;1.05902124E9;1.036532959E9;1.042537354E9;1.137534424E9;1.114022461E9;1.163537598E9;1.108546265E9;1.052014648E9;5.39261292E8;1.051513428E9;1.059522827E9;1.10304248E9;1.151561279E9;9.02458374E8;1.109048828E9;1.119540894E9;1.124556763E9;1.134558838E9;5.46770813E8;1.125533081E9;5.57249878E8;1.107540771E9;1.152563599E9;8.85459351E8;1.10804187E9;1.136523682E9;1.11305542E9;1.138535278E9;1.126536865E9;5.95727356E8;5.77770813E8;6.18730469E8;</t>
  </si>
  <si>
    <t>999.0;620.69;393.7;272.53;215.39;196.64;133.79;115.41;87.15;87.09;73.08;72.0;62.45;45.57;44.73;41.08;36.45;29.27;25.66;25.03;24.74;24.14;22.9;20.25;19.07;18.35;17.51;17.0;14.68;13.95;13.48;12.17;9.86;8.46;8.19;7.24;7.19;5.83;5.81;5.14;5.12;5.1;5.01;4.78;4.52;4.46;4.13;3.95;3.81;3.0;2.95;2.9;2.85;2.79;2.69;2.63;2.46;2.41;2.38;2.35;2.32;2.27;2.26;1.96;1.85;1.75;1.68;1.5;1.43;1.42;1.35;1.19;1.16;1.1;1.09;1.09;1.07;1.07;1.05;1.03;0.91;0.88;0.87;0.77;0.77;0.76;0.72;0.71;0.68;0.67;0.67;0.66;0.63;0.63;0.62;0.62;0.6;0.56;0.54;0.52;0.52;0.51;0.51;0.48;0.42;0.42;0.39;0.38;0.36;0.35;0.33;0.32;0.27;0.2;0.19;0.17;</t>
  </si>
  <si>
    <t>2.63129303E8;1.53092392E8;2.6413269E8;2.19139389E8;3.3111676E8;3.09134888E8;5.27266296E8;1.5409581E8;2.01128922E8;2.04115585E8;3.321203E8;2.20142868E8;2.99106171E8;1.52084671E8;3.10138306E8;</t>
  </si>
  <si>
    <t>999.0;204.45;154.59;96.33;65.5;56.8;24.88;21.67;17.56;17.35;12.83;12.64;11.59;10.85;9.47;</t>
  </si>
  <si>
    <t>5.69319031E8;5.70322327E8;5.23313232E8;</t>
  </si>
  <si>
    <t>999.0;282.0;214.58;</t>
  </si>
  <si>
    <t>9.47487061E8;9.4849054E8;9.33471863E8;9.34475586E8;9.4949292E8;9.47988647E8;9.40479065E8;9.40981995E8;4.8923526E8;9.35478821E8;4.96243042E8;9.41483032E8;1.079529663E9;9.01482239E8;9.17477905E8;9.17979736E8;4.89736969E8;8.87466553E8;1.021017639E9;9.504953E8;1.020516113E9;4.9674472E8;1.014010193E9;9.24485718E8;1.01350824E9;9.24987427E8;9.41984497E8;9.18480957E8;1.021519226E9;9.02486084E8;9.33973938E8;9.37459045E8;8.88470032E8;1.015474609E9;1.014511292E9;9.25488831E8;9.85513428E8;9.6447583E8;9.36481873E8;9.90503113E8;9.10972046E8;9.10469849E8;9.91006348E8;4.90238434E8;9.23443848E8;9.18982849E8;1.022020813E9;9.38462463E8;1.016477844E9;9.8198175E8;9.81479858E8;1.00145874E9;4.97246124E8;9.86507324E8;9.91508179E8;1.015012573E9;9.89496887E8;9.65479492E8;9.11473206E8;9.71497192E8;9.74973511E8;8.94975098E8;9.03489136E8;9.74471497E8;9.25990356E8;8.94473938E8;9.39454102E8;9.75479431E8;9.82483215E8;1.007001831E9;9.98014343E8;9.24447571E8;5.62264038E8;8.89472534E8;8.8796759E8;1.00246228E9;1.006499939E9;9.72494812E8;9.97512268E8;4.66232269E8;9.25439636E8;9.87502747E8;9.92009644E8;1.017480103E9;8.95476685E8;1.007503479E9;4.84220978E8;9.83497375E8;1.022522095E9;4.9122876E8;9.83998535E8;9.01983215E8;9.98516113E8;1.00550415E9;9.7749762E8;9.82984009E8;4.90739532E8;9.11974365E8;9.66481873E8;1.03352124E9;1.34621936E9;1.055011475E9;9.76483887E8;9.19489075E8;9.84500854E8;1.015517212E9;9.26444092E8;1.008994751E9;9.73485596E8;4.73240143E8;4.667341E8;1.048003418E9;1.054509399E9;9.78500549E8;9.12964355E8;1.346717163E9;1.047503906E9;1.087037842E9;9.60994629E8;4.84722412E8;9.75976196E8;9.04487854E8;1.016001892E9;9.92511536E8;1.003465332E9;9.67463257E8;9.12461914E8;1.017003784E9;9.62486816E8;9.68001282E8;1.023023438E9;9.61482178E8;1.031446289E9;1.008492188E9;1.008004517E9;1.009494934E9;4.91730164E8;5.63266907E8;1.048507568E9;1.009992737E9;1.055512695E9;9.63479675E8;9.15463013E8;</t>
  </si>
  <si>
    <t>999.0;521.29;406.02;206.57;156.53;139.58;97.42;95.55;69.7;60.16;55.24;53.35;51.96;43.4;42.65;42.29;36.45;35.01;33.9;33.03;31.83;25.84;25.17;24.23;23.77;23.68;23.04;22.99;21.12;20.41;19.92;16.94;16.12;16.11;15.97;13.58;13.05;12.62;11.76;11.69;11.66;11.63;10.59;9.62;9.34;9.2;8.66;8.64;8.32;8.0;7.94;7.65;7.35;7.27;6.81;6.72;6.53;6.46;6.36;6.11;5.99;5.56;5.44;5.39;5.31;5.25;5.04;4.68;4.66;4.56;4.42;4.4;4.23;3.97;3.91;3.84;3.76;3.76;3.69;3.45;3.14;3.13;3.04;3.04;3.02;2.84;2.81;2.8;2.74;2.67;2.59;2.55;2.54;2.43;2.37;2.21;2.16;2.1;2.09;1.96;1.82;1.76;1.75;1.74;1.7;1.7;1.62;1.61;1.57;1.54;1.54;1.49;1.48;1.47;1.45;1.45;1.41;1.41;1.39;1.38;1.32;1.26;1.18;1.17;1.16;1.15;1.14;1.12;1.11;1.09;1.08;1.05;0.98;0.98;0.94;0.9;0.87;0.77;0.75;0.75;0.69;0.65;0.61;</t>
  </si>
  <si>
    <t>1.870979E8;3.25075623E8;1.95048828E8;1.63007339E8;1.02986183E8;8.13437622E8;</t>
  </si>
  <si>
    <t>999.0;685.17;456.18;409.36;408.8;402.37;</t>
  </si>
  <si>
    <t>8.01429321E8;8.02432678E8;8.03435364E8;7.91400818E8;8.69416809E8;8.04437744E8;8.70419922E8;7.92403992E8;8.18419006E8;7.55424561E8;7.93396484E8;8.39455811E8;8.1942218E8;8.43439148E8;8.40441101E8;7.56427795E8;8.71422363E8;7.94400879E8;</t>
  </si>
  <si>
    <t>999.0;446.54;128.37;56.49;53.7;24.46;24.37;23.73;23.15;15.95;15.76;14.44;10.46;9.93;9.86;6.15;6.04;5.91;</t>
  </si>
  <si>
    <t>1.17756604E9;1.178569092E9;6.11282532E8;6.11784302E8;9.4950354E8;1.179572266E9;1.178067871E9;9.50506836E8;6.12285767E8;1.12153064E9;1.0640354E9;1.180574829E9;1.149047119E9;1.17907019E9;9.47487183E8;1.148545288E9;9.51509338E8;1.149548706E9;9.35488525E8;6.1278717E8;9.03497253E8;1.094548462E9;8.89481689E8;9.48490234E8;6.06268555E8;1.122532715E9;9.3649115E8;1.150050293E9;6.06770447E8;9.04500366E8;1.065038818E9;1.136057495E9;9.39474304E8;9.66493042E8;1.135555542E9;8.90484985E8;1.063028564E9;1.063534424E9;1.034520508E9;1.245553345E9;1.062526855E9;1.136558838E9;1.075534546E9;1.056525269E9;1.057028076E9;9.52510864E8;1.212060669E9;6.07265808E8;1.211558838E9;9.34474731E8;1.246556763E9;9.4047699E8;9.67495056E8;5.83269104E8;1.150551514E9;1.212561768E9;1.057529907E9;6.45276062E8;4.97250488E8;9.05502747E8;9.37493347E8;1.137060791E9;9.89498474E8;9.89999573E8;1.129049316E9;9.41468262E8;1.12854834E9;4.90242615E8;5.8827887E8;6.45777771E8;1.056019897E9;4.97752197E8;1.055517456E9;8.91487305E8;9.90501099E8;9.25458252E8;1.106045044E9;1.129550293E9;1.24755896E9;1.105544922E9;3.41103577E8;9.88514465E8;9.91001282E8;1.003474182E9;</t>
  </si>
  <si>
    <t>999.0;657.06;538.05;341.18;295.75;233.64;170.06;149.59;138.03;115.47;68.33;60.12;58.76;57.56;52.98;49.42;44.9;42.53;42.09;39.92;38.29;33.26;31.34;30.94;29.71;25.29;20.58;20.01;19.47;19.1;18.47;17.84;16.81;16.28;15.77;14.47;14.2;13.0;12.85;12.74;12.45;12.35;12.03;11.35;11.29;10.09;9.52;8.75;8.66;8.59;8.51;8.06;7.86;7.76;7.66;7.15;7.08;6.76;6.56;6.21;5.82;5.8;5.24;5.01;4.97;4.94;4.92;4.41;4.39;4.36;4.23;4.18;3.66;3.57;3.55;3.44;3.34;3.33;3.27;3.08;2.71;2.32;1.8;1.72;</t>
  </si>
  <si>
    <t>1.87097855E8;1.45087326E8;4.03140747E8;6.09147095E8;4.4914621E8;</t>
  </si>
  <si>
    <t>999.0;786.24;453.71;399.88;376.5;</t>
  </si>
  <si>
    <t>1.091529785E9;1.077550903E9;1.092532959E9;1.078554321E9;1.077514648E9;</t>
  </si>
  <si>
    <t>999.0;746.66;601.55;463.96;252.99;</t>
  </si>
  <si>
    <t>1.093357056E9;1.094360474E9;1.095363647E9;</t>
  </si>
  <si>
    <t>999.0;612.46;172.43;</t>
  </si>
  <si>
    <t>1.121540039E9;1.122543457E9;1.031508423E9;1.123546265E9;5.3825354E8;1.032511841E9;9.73466553E8;5.38755188E8;1.033514648E9;1.124548828E9;1.11151123E9;1.108527954E9;1.189526733E9;5.39256714E8;1.075534424E9;1.076537842E9;1.112515015E9;1.190530151E9;1.034516235E9;9.0346051E8;1.109530273E9;</t>
  </si>
  <si>
    <t>999.0;585.55;320.13;216.47;192.43;175.96;135.38;107.57;59.25;58.24;48.05;41.64;37.66;34.68;33.15;26.06;24.75;21.58;14.84;13.58;13.21;</t>
  </si>
  <si>
    <t>7.55371887E8;7.56375427E8;7.09366211E8;7.5737793E8;7.45343262E8;8.23359375E8;5.47313232E8;</t>
  </si>
  <si>
    <t>999.0;376.36;146.42;120.72;115.13;97.3;85.52;</t>
  </si>
  <si>
    <t>4.63219208E8;4.17213531E8;4.64222656E8;4.5318985E8;</t>
  </si>
  <si>
    <t>999.0;299.93;211.03;113.23;</t>
  </si>
  <si>
    <t>1.077550171E9;1.078553345E9;1.093545044E9;1.079556519E9;1.094548706E9;1.067521973E9;5.76279663E8;1.080558838E9;1.14553772E9;1.094548218E9;1.031544312E9;1.09555127E9;1.068525635E9;5.76781433E8;1.11056958E9;1.097531982E9;1.146541016E9;5.61274597E8;1.032547607E9;5.69271729E8;1.069518066E9;5.61776245E8;1.070522461E9;1.096553345E9;</t>
  </si>
  <si>
    <t>999.0;581.18;214.2;211.81;126.7;67.61;62.33;52.43;47.24;43.43;41.57;40.98;39.87;37.8;36.45;36.38;28.98;27.42;25.23;19.61;18.97;15.95;10.08;9.0;</t>
  </si>
  <si>
    <t>1.80946014E8;9.591703E7;1.36956238E8;</t>
  </si>
  <si>
    <t>999.0;749.94;313.53;</t>
  </si>
  <si>
    <t>5.65324097E8;5.66327576E8;</t>
  </si>
  <si>
    <t>999.0;350.0;</t>
  </si>
  <si>
    <t>3.99109222E8;4.00112457E8;4.29119843E8;4.01114807E8;4.21091064E8;7.99225708E8;2.5307225E8;1.63040421E8;4.30123322E8;4.35085999E8;4.67096954E8;2.35061691E8;8.00229187E8;5.13102478E8;1.45029846E8;4.62105072E8;1.6102475E8;4.37083221E8;4.22094177E8;1.79035355E8;4.36089264E8;</t>
  </si>
  <si>
    <t>999.0;222.86;35.63;35.3;19.1;15.3;14.67;14.24;12.56;11.26;9.02;7.82;6.49;6.07;4.55;4.18;4.05;3.66;3.15;2.8;2.5;</t>
  </si>
  <si>
    <t>1.06353479E9;1.064537964E9;9.61466309E8;9.47450745E8;1.093545288E9;1.079565796E9;9.62469727E8;1.065539795E9;9.48453613E8;1.175549438E9;1.095550659E9;</t>
  </si>
  <si>
    <t>999.0;548.03;404.25;362.44;335.7;292.91;217.56;193.23;180.22;136.54;63.01;</t>
  </si>
  <si>
    <t>4.29119781E8;4.30123138E8;3.99109222E8;4.31125702E8;4.51101685E8;4.0011264E8;8.59247131E8;4.65096588E8;2.53072266E8;1.9305098E8;5.43113098E8;8.60250732E8;4.92115753E8;4.97107544E8;4.52105133E8;2.35061691E8;4.67093506E8;4.66100159E8;4.87078644E8;</t>
  </si>
  <si>
    <t>999.0;237.11;111.46;36.47;28.14;25.12;18.98;16.62;10.72;10.55;9.05;8.31;8.0;7.01;6.37;5.93;4.83;3.11;2.58;</t>
  </si>
  <si>
    <t>9.31492432E8;1.107560913E9;9.61503113E8;9.32495728E8;9.6250592E8;9.47487061E8;1.161570923E9;1.162574219E9;9.3349707E8;1.09454834E9;9.48489929E8;1.191581543E9;6.18290344E8;6.03285156E8;9.63507996E8;1.192585083E9;1.163577759E9;1.07653833E9;</t>
  </si>
  <si>
    <t>999.0;631.66;518.36;505.23;275.87;271.64;255.25;171.61;139.35;129.38;123.32;116.62;100.03;96.05;91.3;81.17;66.57;54.93;</t>
  </si>
  <si>
    <t>6.99382019E8;7.00385254E8;6.53376343E8;</t>
  </si>
  <si>
    <t>999.0;322.96;288.02;</t>
  </si>
  <si>
    <t>8.52433533E8;8.53437012E8;</t>
  </si>
  <si>
    <t>999.0;448.35;</t>
  </si>
  <si>
    <t>9.31492371E8;9.32495605E8;7.85434204E8;9.17476318E8;1.093545166E9;7.864375E8;1.09454834E9;1.075534424E9;9.18479797E8;</t>
  </si>
  <si>
    <t>999.0;487.63;300.28;165.74;152.55;125.63;109.02;106.05;81.24;</t>
  </si>
  <si>
    <t>4.95245544E8;4.49239929E8;4.96249176E8;4.17213745E8;4.85217041E8;4.502435E8;</t>
  </si>
  <si>
    <t>999.0;319.22;217.54;103.68;82.73;66.27;</t>
  </si>
  <si>
    <t>5.793396E8;5.80342896E8;5.33333862E8;5.69310913E8;3.69169067E8;</t>
  </si>
  <si>
    <t>999.0;312.22;169.47;110.34;58.11;</t>
  </si>
  <si>
    <t>7.25397644E8;7.26401062E8;6.79392029E8;7.15368896E8;6.39209412E8;7.27403809E8;7.93385193E8;</t>
  </si>
  <si>
    <t>999.0;384.31;130.1;115.59;101.2;95.42;84.62;</t>
  </si>
  <si>
    <t>3.83114288E8;3.84117584E8;1.63040344E8;4.19091095E8;7.6723584E8;4.05096313E8;1.64043747E8;4.51101776E8;2.19066666E8;4.46110168E8;4.21088348E8;4.20094482E8;4.29119904E8;4.68131104E8;</t>
  </si>
  <si>
    <t>999.0;224.49;166.19;32.75;19.69;19.11;16.56;15.3;11.7;11.39;10.78;8.0;6.75;5.0;</t>
  </si>
  <si>
    <t>4.17213715E8;4.18216919E8;4.85201172E8;</t>
  </si>
  <si>
    <t>999.0;202.39;53.03;</t>
  </si>
  <si>
    <t>9.33507996E8;9.34511169E8;9.19492615E8;8.15408447E8;9.35514221E8;9.20495789E8;8.16411743E8;9.23478638E8;1.001495117E9;9.24482361E8;8.87466064E8;9.21497925E8;</t>
  </si>
  <si>
    <t>999.0;509.77;295.68;206.02;157.92;143.31;89.22;73.44;40.94;34.69;33.86;32.21;</t>
  </si>
  <si>
    <t>3.83114349E8;3.84117523E8;4.13124908E8;7.6723584E8;1.63040359E8;3.85120239E8;4.14128082E8;7.6823938E8;4.05096222E8;4.19091003E8;4.51101929E8;1.9305098E8;1.45029861E8;2.19066711E8;7.69242493E8;4.06099487E8;1.19050575E8;4.21088013E8;7.97247131E8;1.64043747E8;2.37077316E8;4.20094299E8;4.35106903E8;4.52105286E8;4.29119812E8;4.41072998E8;4.67067139E8;4.8111264E8;8.20147583E8;4.68130951E8;4.220914E8;</t>
  </si>
  <si>
    <t>999.0;217.91;106.88;51.16;36.61;34.62;25.29;22.05;19.58;12.64;11.56;9.58;9.35;7.34;4.9;3.91;3.84;3.64;3.17;3.1;3.08;2.65;2.53;2.49;2.1;1.75;1.64;1.59;1.06;1.0;0.88;</t>
  </si>
  <si>
    <t>2.5619223E8;4.22239929E8;3.76234924E8;2.57195587E8;</t>
  </si>
  <si>
    <t>999.0;403.76;344.15;117.74;</t>
  </si>
  <si>
    <t>4.13124847E8;4.14128265E8;3.83114349E8;4.15130615E8;8.2725708E8;4.35106659E8;3.84117645E8;8.2826062E8;1.9305098E8;4.81112457E8;1.63040359E8;4.49101624E8;4.43135498E8;4.36110077E8;8.29263733E8;7.97246887E8;8.49239624E8;1.45029831E8;2.19066666E8;3.98101929E8;4.82115967E8;4.51098541E8;4.7108374E8;1.7504039E8;4.5010495E8;2.49077301E8;4.97077759E8;7.9825E8;8.50243103E8;5.03094391E8;1.19050575E8;4.05096863E8;4.44138916E8;4.51080872E8;2.37077332E8;1.94054398E8;8.80168945E8;4.59130615E8;1.64043701E8;4.73080902E8;5.13050049E8;1.49061111E8;4.52101624E8;2.67088043E8;8.81173523E8;4.72087128E8;</t>
  </si>
  <si>
    <t>999.0;232.64;93.19;40.52;37.35;24.57;21.26;16.54;13.29;11.7;10.95;10.06;5.73;5.19;3.98;3.44;3.43;3.41;2.62;2.57;2.54;2.49;2.38;2.38;2.02;1.91;1.59;1.51;1.5;1.25;1.21;1.21;1.18;1.17;1.13;1.08;0.88;0.87;0.72;0.71;0.68;0.66;0.65;0.63;0.5;0.42;</t>
  </si>
  <si>
    <t>4.43135559E8;4.13124908E8;4.44138947E8;4.14128235E8;4.65117462E8;4.45141602E8;1.9305101E8;4.35106903E8;4.79112427E8;4.81112396E8;4.66120758E8;5.11123169E8;5.0109433E8;1.75040466E8;5.33105103E8;2.49077347E8;5.27088379E8;4.80115875E8;</t>
  </si>
  <si>
    <t>999.0;707.6;247.64;165.53;46.37;38.17;19.28;18.15;12.08;10.81;10.78;8.85;3.95;3.89;3.81;3.76;3.34;2.4;</t>
  </si>
  <si>
    <t>2.5619223E8;4.22240295E8;3.76234772E8;4.12211517E8;2.57195648E8;4.23243439E8;3.77238068E8;1.00040688E8;4.90227875E8;4.14208435E8;</t>
  </si>
  <si>
    <t>999.0;404.5;389.28;146.46;141.37;71.6;68.58;63.22;59.19;35.15;</t>
  </si>
  <si>
    <t>8.27256958E8;7.67235901E8;7.68239014E8;</t>
  </si>
  <si>
    <t>999.0;483.07;231.57;</t>
  </si>
  <si>
    <t>4.31229401E8;4.32232788E8;4.53211182E8;</t>
  </si>
  <si>
    <t>999.0;219.1;60.45;</t>
  </si>
  <si>
    <t>8.4425531E8;8.58270935E8;3.83114197E8;8.45257813E8;6.07183228E8;8.81278198E8;8.82265137E8;3.84117432E8;</t>
  </si>
  <si>
    <t>999.0;582.1;510.91;298.36;198.62;164.81;146.92;116.1;</t>
  </si>
  <si>
    <t>6.3937616E8;6.40379578E8;9.31492126E8;9.32495605E8;9.3145575E8;6.41382141E8;6.29347229E8;9.32459351E8;9.33498169E8;1.073555176E9;7.0736377E8;8.8544989E8;9.21463562E8;</t>
  </si>
  <si>
    <t>999.0;380.03;315.59;168.7;120.12;82.38;75.55;62.27;50.09;48.94;45.39;43.4;35.07;</t>
  </si>
  <si>
    <t>8.27256775E8;8.28260193E8;8.29263E8;8.73262451E8;8.63233459E8;4.13124878E8;8.74265747E8;8.64236755E8;8.95244568E8;8.65230286E8;8.90252625E8;8.30265808E8;8.66234131E8;8.91255493E8;4.14128235E8;6.37193665E8;8.87279114E8;</t>
  </si>
  <si>
    <t>999.0;486.42;143.58;114.04;110.11;67.31;54.59;50.84;41.77;35.4;33.86;29.33;17.93;17.61;15.5;15.31;12.04;</t>
  </si>
  <si>
    <t>5.37213989E8;5.38217041E8;</t>
  </si>
  <si>
    <t>999.0;340.97;</t>
  </si>
  <si>
    <t>9.29476624E8;9.3047998E8;</t>
  </si>
  <si>
    <t>999.0;500.75;</t>
  </si>
  <si>
    <t>8.57267395E8;8.58270569E8;8.59273987E8;6.37194153E8;3.83114258E8;</t>
  </si>
  <si>
    <t>999.0;505.58;144.9;101.54;84.24;</t>
  </si>
  <si>
    <t>9.17512878E8;9.18516296E8;9.03497253E8;9.19519226E8;9.04500793E8;9.07483948E8;9.85500061E8;9.08487244E8;9.05503174E8;9.20521606E8;7.69438721E8;</t>
  </si>
  <si>
    <t>999.0;511.66;258.62;152.61;127.49;84.43;51.0;46.54;36.11;35.68;27.14;</t>
  </si>
  <si>
    <t>3.76271088E8;3.77274475E8;3.6624231E8;</t>
  </si>
  <si>
    <t>999.0;210.85;196.19;</t>
  </si>
  <si>
    <t>9.29476563E8;9.30480042E8;9.15460938E8;9.31482544E8;9.19447571E8;9.16464417E8;9.20451355E8;9.97464294E8;</t>
  </si>
  <si>
    <t>999.0;506.87;154.44;154.3;104.77;77.06;48.37;42.26;</t>
  </si>
  <si>
    <t>7.97246399E8;1.241388428E9;1.242391968E9;8.57267639E8;3.83114166E8;8.41236816E8;</t>
  </si>
  <si>
    <t>999.0;509.42;370.5;250.05;162.48;91.13;</t>
  </si>
  <si>
    <t>6.90380432E8;6.91383972E8;6.92386963E8;7.12362854E8;</t>
  </si>
  <si>
    <t>999.0;382.23;77.51;62.21;</t>
  </si>
  <si>
    <t>8.25241333E8;8.2624469E8;5.87157043E8;8.41236267E8;8.27257751E8;1.241389038E9;8.61218445E8;4.13124786E8;</t>
  </si>
  <si>
    <t>999.0;481.13;304.59;195.58;153.07;145.27;124.68;108.11;</t>
  </si>
  <si>
    <t>2.43160675E8;4.15234619E8;</t>
  </si>
  <si>
    <t>999.0;938.67;</t>
  </si>
  <si>
    <t>9.74308411E8;9.75311829E8;9.76317261E8;</t>
  </si>
  <si>
    <t>999.0;516.42;126.68;</t>
  </si>
  <si>
    <t>8.25241394E8;5.87157288E8;8.61218018E8;8.25241394E8;8.6222168E8;8.85262634E8;</t>
  </si>
  <si>
    <t>999.0;179.21;93.99;81.14;40.73;29.01;</t>
  </si>
  <si>
    <t>1.28959976E8;1.58978989E8;1.90929001E8;1.73104935E8;1.46939087E8;1.30984085E8;</t>
  </si>
  <si>
    <t>999.0;376.36;271.54;209.43;209.1;185.73;</t>
  </si>
  <si>
    <t>5.87156982E8;5.88160278E8;6.19183533E8;</t>
  </si>
  <si>
    <t>999.0;329.16;269.61;</t>
  </si>
  <si>
    <t>2.93176331E8;2.36105911E8;2.2115509E8;3.61163818E8;3.27160767E8;</t>
  </si>
  <si>
    <t>999.0;150.87;87.26;53.19;25.92;</t>
  </si>
  <si>
    <t>9.60329041E8;9.61332397E8;9.62337585E8;9.82311279E8;9.83314392E8;9.63325317E8;</t>
  </si>
  <si>
    <t>999.0;546.55;120.98;74.06;40.41;39.9;</t>
  </si>
  <si>
    <t>3.7429184E8;3.64263062E8;3.66260132E8;3.75295197E8;3.65266449E8;4.282117E8;</t>
  </si>
  <si>
    <t>999.0;730.41;202.73;175.46;112.28;101.74;</t>
  </si>
  <si>
    <t>5.07297485E8;5.0830072E8;</t>
  </si>
  <si>
    <t>999.0;277.41;</t>
  </si>
  <si>
    <t>4.20251221E8;3.742453E8;</t>
  </si>
  <si>
    <t>999.0;459.07;</t>
  </si>
  <si>
    <t>9.08268738E8;9.09272461E8;4.3323703E8;</t>
  </si>
  <si>
    <t>999.0;466.98;75.34;</t>
  </si>
  <si>
    <t>7.13261658E8;7.14265137E8;7.15267761E8;</t>
  </si>
  <si>
    <t>999.0;423.34;98.71;</t>
  </si>
  <si>
    <t>9.13481506E8;9.14485107E8;9.03452698E8;9.81468445E8;</t>
  </si>
  <si>
    <t>999.0;504.22;74.02;53.33;</t>
  </si>
  <si>
    <t>6.01324097E8;6.02327576E8;2.49113708E8;</t>
  </si>
  <si>
    <t>999.0;310.04;82.2;</t>
  </si>
  <si>
    <t>7.21366516E8;7.22370056E8;6.75361206E8;7.23372559E8;7.11337952E8;7.89354187E8;6.76364502E8;7.903573E8;7.12341125E8;6.49308838E8;7.13334351E8;</t>
  </si>
  <si>
    <t>999.0;374.71;103.96;90.54;61.75;60.95;39.53;24.94;24.13;20.23;19.58;</t>
  </si>
  <si>
    <t>7.21366577E8;7.22369995E8;6.75361145E8;7.2337262E8;7.89354309E8;7.11337952E8;6.76364502E8;7.90357666E8;7.12341309E8;</t>
  </si>
  <si>
    <t>999.0;378.63;111.02;84.78;65.17;63.83;41.25;28.4;23.04;</t>
  </si>
  <si>
    <t>4.7426358E8;4.75266968E8;5.42251282E8;</t>
  </si>
  <si>
    <t>999.0;229.36;52.73;</t>
  </si>
  <si>
    <t>9.13481567E8;9.14485046E8;9.1548761E8;9.03453369E8;9.81469055E8;9.16490112E8;9.04456848E8;9.82471985E8;9.05449097E8;8.67477478E8;9.3047052E8;9.51507874E8;9.52493225E8;9.0645343E8;9.83475037E8;9.8541156E8;8.68481079E8;9.31474121E8;9.55491272E8;9.71440002E8;9.86414978E8;1.049456421E9;9.534953E8;9.43490967E8;9.56494446E8;9.72443237E8;9.07456665E8;9.97442566E8;1.050459473E9;9.57508118E8;9.84476868E8;1.043438599E9;9.87415283E8;9.32475891E8;</t>
  </si>
  <si>
    <t>999.0;503.45;161.77;56.74;48.65;37.55;27.16;23.9;13.39;12.15;10.74;7.63;7.58;7.22;7.21;6.87;6.27;5.41;5.17;4.85;4.29;3.67;3.62;3.06;2.64;2.54;2.49;2.28;2.15;2.15;1.7;1.55;1.52;1.5;</t>
  </si>
  <si>
    <t>4.3126593E8;4.3226944E8;</t>
  </si>
  <si>
    <t>999.0;234.06;</t>
  </si>
  <si>
    <t>7.23382324E8;7.24385681E8;</t>
  </si>
  <si>
    <t>999.0;365.03;</t>
  </si>
  <si>
    <t>5.62316223E8;5.63319519E8;</t>
  </si>
  <si>
    <t>999.0;275.64;</t>
  </si>
  <si>
    <t>9.97502869E8;9.98506409E8;9.99509033E8;1.065489502E9;1.000510681E9;</t>
  </si>
  <si>
    <t>999.0;535.9;178.72;49.06;42.09;</t>
  </si>
  <si>
    <t>6.21438477E8;6.11409607E8;</t>
  </si>
  <si>
    <t>999.0;150.76;</t>
  </si>
  <si>
    <t>4.76279205E8;4.77282593E8;5.44266785E8;5.45269836E8;</t>
  </si>
  <si>
    <t>999.0;240.01;57.47;13.34;</t>
  </si>
  <si>
    <t>7.67424133E8;7.68427246E8;7.69429382E8;</t>
  </si>
  <si>
    <t>999.0;420.23;102.19;</t>
  </si>
  <si>
    <t>6.21438538E8;6.22441895E8;6.11409607E8;6.12412964E8;6.13406921E8;</t>
  </si>
  <si>
    <t>999.0;382.52;140.35;56.44;45.23;</t>
  </si>
  <si>
    <t>9.39460999E8;9.40464417E8;9.41464478E8;</t>
  </si>
  <si>
    <t>999.0;518.91;118.7;</t>
  </si>
  <si>
    <t>5.5931366E8;5.60317139E8;5.13308044E8;5.4928479E8;6.99382263E8;5.61319702E8;9.10346375E8;2.77217834E8;6.27301025E8;4.87255798E8;5.51281982E8;7.0038562E8;5.50288208E8;5.14311462E8;4.47224701E8;6.28304321E8;2.5309343E8;</t>
  </si>
  <si>
    <t>999.0;323.75;82.17;79.35;69.59;53.36;48.96;45.95;35.87;27.36;24.82;24.34;21.84;21.25;14.33;10.15;9.4;</t>
  </si>
  <si>
    <t>4.76279297E8;4.77282593E8;5.44266907E8;4.78285461E8;5.45270142E8;5.34237915E8;5.7620459E8;4.3124472E8;4.08180084E8;6.12254272E8;</t>
  </si>
  <si>
    <t>999.0;248.83;61.74;25.77;14.62;11.33;10.15;9.74;9.07;7.58;</t>
  </si>
  <si>
    <t>1.28960007E8;1.73104874E8;1.46939011E8;1.58979019E8;1.90928802E8;9.15466492E8;1.30984039E8;1.02949165E8;</t>
  </si>
  <si>
    <t>999.0;739.77;635.85;618.8;416.13;409.24;273.41;250.69;</t>
  </si>
  <si>
    <t>6.21438477E8;6.22442078E8;6.23444824E8;6.13406738E8;</t>
  </si>
  <si>
    <t>999.0;400.9;71.28;46.22;</t>
  </si>
  <si>
    <t>5.64331848E8;5.65335266E8;6.32319397E8;5.5430304E8;5.66338013E8;5.04310608E8;6.3332251E8;</t>
  </si>
  <si>
    <t>999.0;291.68;59.28;44.29;41.02;40.56;19.56;</t>
  </si>
  <si>
    <t>5.5931366E8;5.603172E8;5.13308228E8;5.49284912E8;2.77217834E8;5.61319702E8;6.27301147E8;5.14311584E8;5.51282043E8;4.87255981E8;5.50288452E8;4.47225098E8;</t>
  </si>
  <si>
    <t>999.0;245.21;83.48;57.25;43.38;42.0;30.15;22.42;18.8;18.76;17.13;13.09;</t>
  </si>
  <si>
    <t>6.99382141E8;7.00385803E8;6.5337677E8;</t>
  </si>
  <si>
    <t>999.0;342.88;123.28;</t>
  </si>
  <si>
    <t>7.67424011E8;7.68427307E8;7.53408203E8;7.6942981E8;7.5441156E8;7.57394836E8;8.35411011E8;</t>
  </si>
  <si>
    <t>999.0;425.6;229.82;108.85;94.02;77.67;49.0;</t>
  </si>
  <si>
    <t>5.64331848E8;5.65335266E8;6.32319458E8;5.54303345E8;5.04310852E8;5.66338318E8;6.33322571E8;5.56300171E8;5.55306519E8;5.05313904E8;6.36261536E8;</t>
  </si>
  <si>
    <t>999.0;291.16;60.4;45.91;44.23;41.12;17.89;15.57;14.44;12.82;10.67;</t>
  </si>
  <si>
    <t>5.65335571E8;4.49259644E8;2.80236786E8;</t>
  </si>
  <si>
    <t>999.0;214.93;176.56;</t>
  </si>
  <si>
    <t>4.52279114E8;4.53282501E8;5.20266907E8;2.55233444E8;5.21269775E8;5.10237732E8;</t>
  </si>
  <si>
    <t>999.0;231.13;63.87;27.63;15.9;10.71;</t>
  </si>
  <si>
    <t>5.15240662E8;4.49259613E8;</t>
  </si>
  <si>
    <t>999.0;500.92;</t>
  </si>
  <si>
    <t>9.61612E8;9.62615234E8;</t>
  </si>
  <si>
    <t>999.0;521.86;</t>
  </si>
  <si>
    <t>5.40331848E8;5.41335205E8;5.30303162E8;4.80310608E8;5.42338013E8;</t>
  </si>
  <si>
    <t>999.0;262.54;48.22;46.26;35.26;</t>
  </si>
  <si>
    <t>999.0;583.25;</t>
  </si>
  <si>
    <t>6.32394592E8;6.33397705E8;</t>
  </si>
  <si>
    <t>999.0;339.58;</t>
  </si>
  <si>
    <t>3.532005E8;8.22530212E8;</t>
  </si>
  <si>
    <t>999.0;399.26;</t>
  </si>
  <si>
    <t>9.61612549E8;8.16578796E8;8.42637207E8;5.1524054E8;</t>
  </si>
  <si>
    <t>999.0;338.46;175.39;145.49;</t>
  </si>
  <si>
    <t>7.20447205E8;7.21450439E8;</t>
  </si>
  <si>
    <t>999.0;390.87;</t>
  </si>
  <si>
    <t>3.11202209E8;3.12205597E8;2.4915007E8;</t>
  </si>
  <si>
    <t>999.0;224.47;122.45;</t>
  </si>
  <si>
    <t>6.60426025E8;6.61429199E8;6.62432922E8;</t>
  </si>
  <si>
    <t>999.0;349.19;57.52;</t>
  </si>
  <si>
    <t>8.31502808E8;8.2656073E8;8.27564331E8;1.80973114E8;7.92533875E8;</t>
  </si>
  <si>
    <t>999.0;120.59;66.99;40.92;0.0;</t>
  </si>
  <si>
    <t>5.93407288E8;5.94410706E8;</t>
  </si>
  <si>
    <t>999.0;353.51;</t>
  </si>
  <si>
    <t>7.18431213E8;7.19434814E8;7.54431152E8;</t>
  </si>
  <si>
    <t>999.0;367.76;245.65;</t>
  </si>
  <si>
    <t>6.19422852E8;6.21429199E8;6.08390015E8;6.11391174E8;6.103974E8;</t>
  </si>
  <si>
    <t>999.0;77.01;73.12;38.85;37.27;</t>
  </si>
  <si>
    <t>6.05278259E8;6.06285522E8;6.53263062E8;6.07291931E8;1.211562866E9;6.37268127E8;1.21256604E9;6.73265747E8;6.71273804E8;</t>
  </si>
  <si>
    <t>999.0;354.29;134.87;109.21;95.53;94.34;77.55;66.16;60.17;</t>
  </si>
  <si>
    <t>7.98547241E8;7.99549133E8;7.87515198E8;8.65530457E8;7.88518433E8;7.88518616E8;</t>
  </si>
  <si>
    <t>999.0;241.77;198.77;130.62;99.69;64.42;</t>
  </si>
  <si>
    <t>7.86575562E8;7.87578918E8;7.88582214E8;7.42575928E8;7.89584717E8;8.56568604E8;6.16408142E8;</t>
  </si>
  <si>
    <t>999.0;460.02;78.53;30.13;23.71;22.13;19.29;</t>
  </si>
  <si>
    <t>7.60478455E8;7.61481812E8;</t>
  </si>
  <si>
    <t>999.0;437.41;</t>
  </si>
  <si>
    <t>9.59596252E8;9.60599792E8;9.61602539E8;1.027583862E9;1.028587036E9;9.49567505E8;9.13590454E8;9.50570618E8;1.02959021E9;1.095570557E9;9.14593872E8;8.87538757E8;9.98607056E8;</t>
  </si>
  <si>
    <t>999.0;556.34;176.77;142.89;77.68;65.75;37.77;33.15;27.24;23.53;23.26;16.59;16.33;</t>
  </si>
  <si>
    <t>9.86615906E8;9.87618164E8;1.053599731E9;</t>
  </si>
  <si>
    <t>999.0;322.19;293.91;</t>
  </si>
  <si>
    <t>5.0936319E8;4.29195953E8;5.11359985E8;5.10366486E8;5.97368774E8;5.58402161E8;5.79358093E8;</t>
  </si>
  <si>
    <t>999.0;634.63;288.51;193.24;147.42;129.1;101.06;</t>
  </si>
  <si>
    <t>6.07422974E8;6.08426392E8;</t>
  </si>
  <si>
    <t>999.0;310.85;</t>
  </si>
  <si>
    <t xml:space="preserve"> </t>
  </si>
  <si>
    <t>RSD in QCs</t>
  </si>
  <si>
    <t xml:space="preserve">QC </t>
  </si>
  <si>
    <t xml:space="preserve">Avalim  </t>
  </si>
  <si>
    <t xml:space="preserve">Gijnlim  </t>
  </si>
  <si>
    <t xml:space="preserve">Grolim  </t>
  </si>
  <si>
    <t>Avalim green 1.1</t>
  </si>
  <si>
    <t>Avalim green 1.2</t>
  </si>
  <si>
    <t>Avalim green 1.3</t>
  </si>
  <si>
    <t>Avalim green 2.1</t>
  </si>
  <si>
    <t>Avalim green 2.2</t>
  </si>
  <si>
    <t>Avalim green 2.3</t>
  </si>
  <si>
    <t>Avalim white 1.1</t>
  </si>
  <si>
    <t>Avalim white 1.2</t>
  </si>
  <si>
    <t>Avalim white 1.3</t>
  </si>
  <si>
    <t>Avalim white 2.1</t>
  </si>
  <si>
    <t>Avalim white 2.2</t>
  </si>
  <si>
    <t>Avalim white 2.3</t>
  </si>
  <si>
    <t>Gijnlim green 1.1</t>
  </si>
  <si>
    <t>Gijnlim green 1.2</t>
  </si>
  <si>
    <t>Gijnlim green 1.3</t>
  </si>
  <si>
    <t>Gijnlim green 2.1</t>
  </si>
  <si>
    <t>Gijnlim green 2.2</t>
  </si>
  <si>
    <t>Gijnlim green 2.3</t>
  </si>
  <si>
    <t>Gijnlim white 1.1</t>
  </si>
  <si>
    <t>Gijnlim white 1.2</t>
  </si>
  <si>
    <t>Gijnlim white 1.3</t>
  </si>
  <si>
    <t>Gijnlim white 2.1</t>
  </si>
  <si>
    <t>Gijnlim white 2.2</t>
  </si>
  <si>
    <t>Gijnlim white 2.3</t>
  </si>
  <si>
    <t>Grolim green 1.1</t>
  </si>
  <si>
    <t>Grolim green 1.2</t>
  </si>
  <si>
    <t>Grolim green 1.3</t>
  </si>
  <si>
    <t>Grolim green 2.1</t>
  </si>
  <si>
    <t>Grolim green 2.2</t>
  </si>
  <si>
    <t>Grolim green 2.3</t>
  </si>
  <si>
    <t>Grolim white 1.1</t>
  </si>
  <si>
    <t>Grolim white 1.2</t>
  </si>
  <si>
    <t>Grolim white 1.3</t>
  </si>
  <si>
    <t>Grolim white 2.1</t>
  </si>
  <si>
    <t>Grolim white 2.2</t>
  </si>
  <si>
    <t>Grolim white 2.3</t>
  </si>
  <si>
    <t>QC3</t>
  </si>
  <si>
    <t>QC4</t>
  </si>
  <si>
    <t>R.T.</t>
  </si>
  <si>
    <t>FORMULA</t>
  </si>
  <si>
    <t>compound class</t>
  </si>
  <si>
    <t>remark</t>
  </si>
  <si>
    <t>RIexp</t>
  </si>
  <si>
    <t>20200626_asparagus_greenwhite_45</t>
  </si>
  <si>
    <t>20200626_asparagus_greenwhite_34</t>
  </si>
  <si>
    <t>20200626_asparagus_greenwhite_30</t>
  </si>
  <si>
    <t>20200626_asparagus_greenwhite_27</t>
  </si>
  <si>
    <t>20200626_asparagus_greenwhite_49</t>
  </si>
  <si>
    <t>20200626_asparagus_greenwhite_10</t>
  </si>
  <si>
    <t>20200626_asparagus_greenwhite_42</t>
  </si>
  <si>
    <t>20200626_asparagus_greenwhite_17</t>
  </si>
  <si>
    <t>20200626_asparagus_greenwhite_44</t>
  </si>
  <si>
    <t>20200626_asparagus_greenwhite_14</t>
  </si>
  <si>
    <t>20200626_asparagus_greenwhite_11</t>
  </si>
  <si>
    <t>20200626_asparagus_greenwhite_38</t>
  </si>
  <si>
    <t>20200626_asparagus_greenwhite_39</t>
  </si>
  <si>
    <t>20200626_asparagus_greenwhite_15</t>
  </si>
  <si>
    <t>20200626_asparagus_greenwhite_48</t>
  </si>
  <si>
    <t>20200626_asparagus_greenwhite_20</t>
  </si>
  <si>
    <t>20200626_asparagus_greenwhite_22</t>
  </si>
  <si>
    <t>20200626_asparagus_greenwhite_36</t>
  </si>
  <si>
    <t>20200626_asparagus_greenwhite_08</t>
  </si>
  <si>
    <t>20200626_asparagus_greenwhite_31</t>
  </si>
  <si>
    <t>20200626_asparagus_greenwhite_40</t>
  </si>
  <si>
    <t>20200626_asparagus_greenwhite_18</t>
  </si>
  <si>
    <t>20200626_asparagus_greenwhite_06</t>
  </si>
  <si>
    <t>20200626_asparagus_greenwhite_21</t>
  </si>
  <si>
    <t>20200626_asparagus_greenwhite_07</t>
  </si>
  <si>
    <t>20200626_asparagus_greenwhite_24</t>
  </si>
  <si>
    <t>20200626_asparagus_greenwhite_43</t>
  </si>
  <si>
    <t>20200626_asparagus_greenwhite_37</t>
  </si>
  <si>
    <t>20200626_asparagus_greenwhite_32</t>
  </si>
  <si>
    <t>20200626_asparagus_greenwhite_09</t>
  </si>
  <si>
    <t>20200626_asparagus_greenwhite_16</t>
  </si>
  <si>
    <t>20200626_asparagus_greenwhite_28</t>
  </si>
  <si>
    <t>20200626_asparagus_greenwhite_46</t>
  </si>
  <si>
    <t>20200626_asparagus_greenwhite_13</t>
  </si>
  <si>
    <t>20200626_asparagus_greenwhite_05</t>
  </si>
  <si>
    <t>20200626_asparagus_greenwhite_35</t>
  </si>
  <si>
    <t>20200626_asparagus_greenwhite_19</t>
  </si>
  <si>
    <t>20200626_asparagus_greenwhite_26</t>
  </si>
  <si>
    <t>20200626_asparagus_greenwhite_41</t>
  </si>
  <si>
    <t>20200626_asparagus_greenwhite_47</t>
  </si>
  <si>
    <t>C2H4O2</t>
  </si>
  <si>
    <t xml:space="preserve">Acetic acid </t>
  </si>
  <si>
    <t>C5H10O2</t>
  </si>
  <si>
    <t>3-Methylbutanoic acid</t>
  </si>
  <si>
    <t>C6H12O2</t>
  </si>
  <si>
    <t xml:space="preserve">Hexanoic acid </t>
  </si>
  <si>
    <t>C2H6O</t>
  </si>
  <si>
    <t>Ethanol</t>
  </si>
  <si>
    <t>alcohol</t>
  </si>
  <si>
    <t>C5H10O</t>
  </si>
  <si>
    <t>2-Methyl-3-buten-2-ol</t>
  </si>
  <si>
    <t xml:space="preserve">1-Penten-3-ol </t>
  </si>
  <si>
    <t>C5H12O</t>
  </si>
  <si>
    <t>3-Methyl-1-butanol</t>
  </si>
  <si>
    <t xml:space="preserve">1-Pentanol </t>
  </si>
  <si>
    <t>C6H12O</t>
  </si>
  <si>
    <t>C8H16O</t>
  </si>
  <si>
    <t xml:space="preserve">1-Octen-3-ol </t>
  </si>
  <si>
    <t>key odorant</t>
  </si>
  <si>
    <t>3-Methylbutanal</t>
  </si>
  <si>
    <t>aldehyde</t>
  </si>
  <si>
    <t xml:space="preserve">Pentanal </t>
  </si>
  <si>
    <t>C6H10O</t>
  </si>
  <si>
    <t xml:space="preserve">3-Hexenal </t>
  </si>
  <si>
    <t xml:space="preserve">Hexanal </t>
  </si>
  <si>
    <t xml:space="preserve">2-Hexenal, (E)- </t>
  </si>
  <si>
    <t>C7H14O</t>
  </si>
  <si>
    <t>3-Methylhexanal</t>
  </si>
  <si>
    <t xml:space="preserve">Heptanal </t>
  </si>
  <si>
    <t>C7H12O</t>
  </si>
  <si>
    <t xml:space="preserve">2-Heptenal, (E)- </t>
  </si>
  <si>
    <t xml:space="preserve">Octanal </t>
  </si>
  <si>
    <t>C7H6O</t>
  </si>
  <si>
    <t xml:space="preserve">Benzaldehyde </t>
  </si>
  <si>
    <t>C7H10O</t>
  </si>
  <si>
    <t xml:space="preserve">2,4-Heptadienal, (E,E)- </t>
  </si>
  <si>
    <t>C8H14O</t>
  </si>
  <si>
    <t xml:space="preserve">2-Octenal, (E)- </t>
  </si>
  <si>
    <t>C9H18O</t>
  </si>
  <si>
    <t xml:space="preserve">Nonanal </t>
  </si>
  <si>
    <t>C9H16O</t>
  </si>
  <si>
    <t>C9H14O</t>
  </si>
  <si>
    <t xml:space="preserve">2,4-Nonadienal, (E,E)- </t>
  </si>
  <si>
    <t>C10H12O</t>
  </si>
  <si>
    <t xml:space="preserve">Benzaldehyde, 2,4,5-trimethyl- </t>
  </si>
  <si>
    <t>C10H16O</t>
  </si>
  <si>
    <t>C5H12</t>
  </si>
  <si>
    <t>Pentane</t>
  </si>
  <si>
    <t>alkane</t>
  </si>
  <si>
    <t>C7H8</t>
  </si>
  <si>
    <t xml:space="preserve">Toluene </t>
  </si>
  <si>
    <t>benzenoid</t>
  </si>
  <si>
    <t>C8H10</t>
  </si>
  <si>
    <t xml:space="preserve">Ethylbenzene </t>
  </si>
  <si>
    <t>1,3-Dimethylbenzene</t>
  </si>
  <si>
    <t>C8H8</t>
  </si>
  <si>
    <t xml:space="preserve">Styrene </t>
  </si>
  <si>
    <t>C8H8O</t>
  </si>
  <si>
    <t xml:space="preserve">Benzeneacetaldehyde </t>
  </si>
  <si>
    <t>C10H14</t>
  </si>
  <si>
    <t>1,3-Diethylbenzene</t>
  </si>
  <si>
    <t>1,4-Diethylbenzene</t>
  </si>
  <si>
    <t>C8H10O2</t>
  </si>
  <si>
    <t>C4H8O2</t>
  </si>
  <si>
    <t xml:space="preserve">Ethyl Acetate </t>
  </si>
  <si>
    <t>C6H12O3</t>
  </si>
  <si>
    <t xml:space="preserve">1-Methoxy-2-propyl acetate </t>
  </si>
  <si>
    <t>C8H14O2</t>
  </si>
  <si>
    <t xml:space="preserve">2-Hexen-1-ol, acetate, (E)- </t>
  </si>
  <si>
    <t>C10H20O2</t>
  </si>
  <si>
    <t xml:space="preserve">3-Methylheptyl acetate </t>
  </si>
  <si>
    <t>C13H22O2</t>
  </si>
  <si>
    <t xml:space="preserve">1,6-Octadien-3-ol, 3,7-dimethyl-, propanoate </t>
  </si>
  <si>
    <t>C5H6O</t>
  </si>
  <si>
    <t>furan</t>
  </si>
  <si>
    <t>C6H8O</t>
  </si>
  <si>
    <t>2-Ethylfuran</t>
  </si>
  <si>
    <t>C8H12O</t>
  </si>
  <si>
    <t xml:space="preserve">2-Butylfuran </t>
  </si>
  <si>
    <t>2-Pentylfuran</t>
  </si>
  <si>
    <t xml:space="preserve">Ethanone, 1-(2-methyl-1-cyclopenten-1-yl)- </t>
  </si>
  <si>
    <t>ketone</t>
  </si>
  <si>
    <t xml:space="preserve">2-Heptanone </t>
  </si>
  <si>
    <t>1-Octen-3-one</t>
  </si>
  <si>
    <t>6-Methyl-5-hepten-2-one</t>
  </si>
  <si>
    <t xml:space="preserve">3-Octen-2-one </t>
  </si>
  <si>
    <t xml:space="preserve">3,5-Octadien-2-one, (E,E)- </t>
  </si>
  <si>
    <t>C13H26O</t>
  </si>
  <si>
    <t>3-Tridecanone</t>
  </si>
  <si>
    <t>C10H16</t>
  </si>
  <si>
    <t xml:space="preserve">alpha-Pinene </t>
  </si>
  <si>
    <t>monoterpenoid</t>
  </si>
  <si>
    <t xml:space="preserve">D-Limonene </t>
  </si>
  <si>
    <t>C10H12</t>
  </si>
  <si>
    <t>p-Cymenene</t>
  </si>
  <si>
    <t>C8H12N2O</t>
  </si>
  <si>
    <t>2-Methoxy-3-isopropylpyrazine</t>
  </si>
  <si>
    <t>pyrazine</t>
  </si>
  <si>
    <t>CH4S</t>
  </si>
  <si>
    <t>Methanethiol</t>
  </si>
  <si>
    <t>S-compound</t>
  </si>
  <si>
    <t>C2H6S</t>
  </si>
  <si>
    <t>Dimethyl sulfide</t>
  </si>
  <si>
    <t>C2H6S2</t>
  </si>
  <si>
    <t xml:space="preserve">Dimethyl disulfide </t>
  </si>
  <si>
    <t>C4H8OS</t>
  </si>
  <si>
    <t>3-Methylthiopropanal</t>
  </si>
  <si>
    <t>C2H6S3</t>
  </si>
  <si>
    <t xml:space="preserve">Dimethyl trisulfide </t>
  </si>
  <si>
    <t>C7H14O2</t>
  </si>
  <si>
    <t>C14H20O2</t>
  </si>
  <si>
    <t>2,6-Di-tert-butyl-1,4-benzoquinone</t>
  </si>
  <si>
    <t>REP</t>
  </si>
  <si>
    <t>INJ</t>
  </si>
  <si>
    <t>FIELD</t>
  </si>
  <si>
    <t xml:space="preserve">Bennekom </t>
  </si>
  <si>
    <t>CULTIVAR</t>
  </si>
  <si>
    <t>QC2</t>
  </si>
  <si>
    <t>CAS</t>
  </si>
  <si>
    <t>20190823_greenasparagus_06</t>
  </si>
  <si>
    <t>20190823_greenasparagus_15</t>
  </si>
  <si>
    <t>20190823_greenasparagus_18</t>
  </si>
  <si>
    <t>20190823_greenasparagus_11</t>
  </si>
  <si>
    <t>20190823_greenasparagus_13</t>
  </si>
  <si>
    <t>20190823_greenasparagus_26</t>
  </si>
  <si>
    <t>20190823_greenasparagus_04</t>
  </si>
  <si>
    <t>20190823_greenasparagus_16</t>
  </si>
  <si>
    <t>20190823_greenasparagus_23</t>
  </si>
  <si>
    <t>20190823_greenasparagus_07</t>
  </si>
  <si>
    <t>20190823_greenasparagus_25</t>
  </si>
  <si>
    <t>20190823_greenasparagus_29</t>
  </si>
  <si>
    <t>20190823_greenasparagus_10</t>
  </si>
  <si>
    <t>20190823_greenasparagus_17</t>
  </si>
  <si>
    <t>20190823_greenasparagus_27</t>
  </si>
  <si>
    <t>20190823_greenasparagus_05</t>
  </si>
  <si>
    <t>20190823_greenasparagus_19</t>
  </si>
  <si>
    <t>20190823_greenasparagus_14</t>
  </si>
  <si>
    <t>20190823_greenasparagus_12</t>
  </si>
  <si>
    <t>20190823_greenasparagus_21</t>
  </si>
  <si>
    <t>20190823_greenasparagus_30</t>
  </si>
  <si>
    <t>Acetic acid</t>
  </si>
  <si>
    <t>C2H4O</t>
  </si>
  <si>
    <t>Acetaldehyde</t>
  </si>
  <si>
    <t>75-07-0</t>
  </si>
  <si>
    <t>74-93-1</t>
  </si>
  <si>
    <t>64-17-5</t>
  </si>
  <si>
    <t>109-66-0</t>
  </si>
  <si>
    <t>64-19-7</t>
  </si>
  <si>
    <t>C4H8O</t>
  </si>
  <si>
    <t>2-Butanone</t>
  </si>
  <si>
    <t>78-93-3</t>
  </si>
  <si>
    <t>1-Octen-3-ol</t>
  </si>
  <si>
    <t>Ethyl acetate</t>
  </si>
  <si>
    <t>141-78-6</t>
  </si>
  <si>
    <t>115-18-4</t>
  </si>
  <si>
    <t>Nonanal</t>
  </si>
  <si>
    <t>2-Methylfuran</t>
  </si>
  <si>
    <t xml:space="preserve">furan </t>
  </si>
  <si>
    <t>930-27-8</t>
  </si>
  <si>
    <t>C6H8O3</t>
  </si>
  <si>
    <t>3,4-Dimethyldihydrofuran-2,5-dione</t>
  </si>
  <si>
    <t>7475-92-5</t>
  </si>
  <si>
    <t>590-86-3</t>
  </si>
  <si>
    <t>C6H6</t>
  </si>
  <si>
    <t>Benzene</t>
  </si>
  <si>
    <t xml:space="preserve">benzenoid </t>
  </si>
  <si>
    <t>71-43-2</t>
  </si>
  <si>
    <t>1-Penten-3-ol</t>
  </si>
  <si>
    <t>616-25-1</t>
  </si>
  <si>
    <t>Pentanal</t>
  </si>
  <si>
    <t>110-62-3</t>
  </si>
  <si>
    <t>123-51-3</t>
  </si>
  <si>
    <t>4-Methyl-2-pentanone</t>
  </si>
  <si>
    <t>108-10-1</t>
  </si>
  <si>
    <t>gcms28</t>
  </si>
  <si>
    <t>1-Pentanol</t>
  </si>
  <si>
    <t>71-41-0</t>
  </si>
  <si>
    <t>Toluene</t>
  </si>
  <si>
    <t>108-88-3</t>
  </si>
  <si>
    <t>6789-80-6</t>
  </si>
  <si>
    <t>Hexanal</t>
  </si>
  <si>
    <t>66-25-1</t>
  </si>
  <si>
    <t>Butyl acetate</t>
  </si>
  <si>
    <t>123-86-4</t>
  </si>
  <si>
    <t>fatty acid</t>
  </si>
  <si>
    <t>503-74-2</t>
  </si>
  <si>
    <t>Ethyl 3-methylbutanoate</t>
  </si>
  <si>
    <t>108-64-5</t>
  </si>
  <si>
    <t>505-57-7</t>
  </si>
  <si>
    <t>1-Methoxy-2-propyl acetate</t>
  </si>
  <si>
    <t>108-65-6</t>
  </si>
  <si>
    <t>928-94-9</t>
  </si>
  <si>
    <t>Ethylbenzene</t>
  </si>
  <si>
    <t>100-41-4</t>
  </si>
  <si>
    <t>108-38-3</t>
  </si>
  <si>
    <t>2-Heptanone</t>
  </si>
  <si>
    <t>110-43-0</t>
  </si>
  <si>
    <t>gcms51</t>
  </si>
  <si>
    <t>Styrene</t>
  </si>
  <si>
    <t>100-42-5</t>
  </si>
  <si>
    <t>gcms54</t>
  </si>
  <si>
    <t>Heptanal</t>
  </si>
  <si>
    <t>111-71-7</t>
  </si>
  <si>
    <t>gcms59</t>
  </si>
  <si>
    <t>alpha-Pinene</t>
  </si>
  <si>
    <t>7785-70-8</t>
  </si>
  <si>
    <t>Hexanoic acid</t>
  </si>
  <si>
    <t>142-62-1</t>
  </si>
  <si>
    <t>Octanal</t>
  </si>
  <si>
    <t>124-13-0</t>
  </si>
  <si>
    <t>Benzaldehyde</t>
  </si>
  <si>
    <t>100-52-7</t>
  </si>
  <si>
    <t>4312-99-6</t>
  </si>
  <si>
    <t>3391-86-4</t>
  </si>
  <si>
    <t>4(10)-Thujene</t>
  </si>
  <si>
    <t>3387-41-5</t>
  </si>
  <si>
    <t>110-93-0</t>
  </si>
  <si>
    <t>Myrcene</t>
  </si>
  <si>
    <t>123-35-3</t>
  </si>
  <si>
    <t>3777-69-3</t>
  </si>
  <si>
    <t>C12H26</t>
  </si>
  <si>
    <t>Heptane, 2,2,4,6,6-pentamethyl-</t>
  </si>
  <si>
    <t>13475-82-6</t>
  </si>
  <si>
    <t>2497-18-9</t>
  </si>
  <si>
    <t>2-Methyl-1-phenylpropane</t>
  </si>
  <si>
    <t>538-93-2</t>
  </si>
  <si>
    <t>1-Methyl-3-propylbenzene</t>
  </si>
  <si>
    <t>1074-43-7</t>
  </si>
  <si>
    <t>p-Cymene</t>
  </si>
  <si>
    <t>99-87-6</t>
  </si>
  <si>
    <t>D-Limonene</t>
  </si>
  <si>
    <t>5989-27-5</t>
  </si>
  <si>
    <t>beta-Phellandrene</t>
  </si>
  <si>
    <t>555-10-2</t>
  </si>
  <si>
    <t>gcms87</t>
  </si>
  <si>
    <t>Benzeneacetaldehyde</t>
  </si>
  <si>
    <t>122-78-1</t>
  </si>
  <si>
    <t>141-93-5</t>
  </si>
  <si>
    <t>2548-87-0</t>
  </si>
  <si>
    <t>105-05-5</t>
  </si>
  <si>
    <t>beta-Pinene</t>
  </si>
  <si>
    <t>127-91-3</t>
  </si>
  <si>
    <t>1,2-Diethylbenzene</t>
  </si>
  <si>
    <t>135-01-3</t>
  </si>
  <si>
    <t>25773-40-4</t>
  </si>
  <si>
    <t>C9H12O</t>
  </si>
  <si>
    <t>2-Cyclopenten-1-one, 2,3,5-trimethyl-4-methylene-</t>
  </si>
  <si>
    <t>29765-85-3</t>
  </si>
  <si>
    <t>1195-32-0</t>
  </si>
  <si>
    <t>124-19-6</t>
  </si>
  <si>
    <t>gcms104</t>
  </si>
  <si>
    <t>gcms109</t>
  </si>
  <si>
    <t>gcms111</t>
  </si>
  <si>
    <t>C11H22O</t>
  </si>
  <si>
    <t>2-Undecanone</t>
  </si>
  <si>
    <t>112-12-9</t>
  </si>
  <si>
    <t>C12H24O2</t>
  </si>
  <si>
    <t>gcms119</t>
  </si>
  <si>
    <t>C12H22O2</t>
  </si>
  <si>
    <t>4-tert-Butylcyclohexyl acetate</t>
  </si>
  <si>
    <t>1900-69-2</t>
  </si>
  <si>
    <t>Ethyl decanoate</t>
  </si>
  <si>
    <t>110-38-3</t>
  </si>
  <si>
    <t>719-22-2</t>
  </si>
  <si>
    <t>Dimethyl disulfide</t>
  </si>
  <si>
    <t>gcms62</t>
  </si>
  <si>
    <t>gcms137</t>
  </si>
  <si>
    <t>gcms148</t>
  </si>
  <si>
    <t>gcms160</t>
  </si>
  <si>
    <t>gcms161</t>
  </si>
  <si>
    <t>gcms164</t>
  </si>
  <si>
    <t>gcms77</t>
  </si>
  <si>
    <t>47;48;49;50;</t>
  </si>
  <si>
    <t>999.0;848.0;62.27;39.54;</t>
  </si>
  <si>
    <t>45;46;43;42;41;47;49;</t>
  </si>
  <si>
    <t>999.0;384.57;247.93;103.44;28.3;22.98;0.49;</t>
  </si>
  <si>
    <t>43;42;41;39;57;72;55;56;38;53;51;71;73;37;</t>
  </si>
  <si>
    <t>999.0;565.06;509.29;229.48;211.55;151.17;63.24;47.3;38.1;26.53;16.22;9.02;8.18;5.0;</t>
  </si>
  <si>
    <t>62;47;61;35;58;63;49;</t>
  </si>
  <si>
    <t>999.0;739.42;341.3;159.4;76.59;49.92;42.84;</t>
  </si>
  <si>
    <t>45;43;60;42;41;61;62;</t>
  </si>
  <si>
    <t>999.0;723.73;586.2;119.83;31.12;13.82;3.71;</t>
  </si>
  <si>
    <t>43;45;61;70;73;88;42;60;62;87;</t>
  </si>
  <si>
    <t>999.0;157.75;155.03;129.94;54.93;50.27;28.8;6.01;4.89;3.83;</t>
  </si>
  <si>
    <t>71;59;41;67;69;58;55;72;68;65;63;</t>
  </si>
  <si>
    <t>999.0;275.53;179.02;77.9;56.93;52.73;50.36;49.1;43.04;16.47;11.49;</t>
  </si>
  <si>
    <t>82;53;81;39;51;50;54;52;83;49;38;37;</t>
  </si>
  <si>
    <t>999.0;617.38;548.69;264.97;167.56;159.41;128.79;68.42;55.99;38.73;35.81;24.3;</t>
  </si>
  <si>
    <t>41;44;43;58;39;71;57;45;86;55;</t>
  </si>
  <si>
    <t>999.0;956.6;740.54;607.77;567.11;296.06;248.91;138.63;84.97;38.54;</t>
  </si>
  <si>
    <t>57;55;58;53;67;68;59;65;</t>
  </si>
  <si>
    <t>999.0;65.6;50.35;45.06;41.67;33.41;32.77;8.88;</t>
  </si>
  <si>
    <t>44;58;41;57;43;39;42;45;55;53;71;40;56;38;67;50;51;59;86;68;37;85;54;52;49;46;69;65;83;62;60;61;63;72;66;87;36;48;82;</t>
  </si>
  <si>
    <t>999.0;506.91;409.41;366.16;241.46;188.11;122.55;120.04;71.06;29.89;28.25;28.24;23.65;23.16;22.22;21.64;21.03;17.66;14.02;13.7;10.1;8.74;6.8;5.96;4.57;4.48;4.15;3.4;1.83;1.8;1.66;1.61;1.56;1.38;1.26;1.23;0.54;0.52;0.25;</t>
  </si>
  <si>
    <t>81;96;95;65;82;66;97;</t>
  </si>
  <si>
    <t>999.0;380.43;65.45;63.63;60.5;27.87;27.4;</t>
  </si>
  <si>
    <t>55;70;42;41;43;39;57;45;56;69;71;46;53;38;51;50;54;47;</t>
  </si>
  <si>
    <t>999.0;711.87;599.64;544.01;490.66;229.91;224.61;133.24;109.87;69.12;56.42;54.11;43.05;26.01;22.81;20.74;19.6;14.5;</t>
  </si>
  <si>
    <t>94;79;45;46;47;61;48;64;</t>
  </si>
  <si>
    <t>999.0;497.67;315.4;191.49;184.68;113.87;103.91;102.25;</t>
  </si>
  <si>
    <t>55;42;70;41;57;43;39;56;69;44;45;53;40;58;54;38;71;67;50;60;51;59;37;52;68;87;65;46;62;63;86;</t>
  </si>
  <si>
    <t>999.0;989.53;705.78;680.74;298.0;278.9;224.41;201.42;93.27;56.67;56.14;45.33;39.15;35.05;24.65;21.13;20.68;15.94;15.83;14.25;14.01;10.02;8.57;6.49;5.36;4.86;4.86;4.36;3.51;3.47;2.31;</t>
  </si>
  <si>
    <t>91;92;65;63;51;93;89;50;62;90;64;61;46;66;74;86;49;</t>
  </si>
  <si>
    <t>999.0;597.32;101.66;68.44;51.32;42.67;42.45;34.57;30.72;17.7;15.21;13.72;12.52;12.35;10.65;9.36;6.94;</t>
  </si>
  <si>
    <t>41;69;55;39;42;83;80;53;54;51;97;50;38;79;52;</t>
  </si>
  <si>
    <t>999.0;582.94;386.35;360.22;207.77;204.52;183.28;137.35;65.24;61.19;51.59;46.39;45.18;40.24;24.49;</t>
  </si>
  <si>
    <t>56;44;41;57;43;39;72;82;55;67;45;42;71;58;40;53;54;38;51;81;83;50;69;73;68;70;37;65;52;59;79;63;85;100;62;46;99;66;61;49;77;101;74;84;80;64;60;78;97;47;86;48;95;75;36;</t>
  </si>
  <si>
    <t>999.0;878.1;861.77;739.3;611.47;392.25;342.83;295.69;260.28;199.3;186.96;179.43;142.12;118.01;69.29;66.19;40.75;36.32;33.89;32.93;29.67;25.39;24.84;15.53;14.86;13.19;12.76;11.8;10.91;9.17;8.64;8.05;7.0;6.72;6.51;5.88;5.41;4.86;3.51;3.36;2.92;2.03;1.91;1.39;1.3;1.07;0.95;0.61;0.57;0.52;0.39;0.38;0.36;0.31;0.3;</t>
  </si>
  <si>
    <t>60;43;41;87;45;39;42;61;59;69;38;</t>
  </si>
  <si>
    <t>999.0;303.85;283.18;219.46;196.13;158.89;114.34;59.28;42.48;38.59;13.84;</t>
  </si>
  <si>
    <t>41;55;69;83;39;42;57;70;98;43;56;97;53;80;79;54;40;68;51;38;81;67;50;65;84;52;77;37;63;62;58;66;71;44;99;61;49;95;78;64;</t>
  </si>
  <si>
    <t>999.0;969.73;928.41;801.82;688.23;571.32;529.27;267.16;256.22;211.74;194.1;184.77;176.19;163.61;138.9;130.46;118.66;104.66;94.47;88.45;81.8;80.1;73.38;55.09;43.8;38.66;37.29;35.03;30.88;24.17;23.14;22.13;19.23;18.92;17.35;14.78;12.57;10.79;9.61;8.23;</t>
  </si>
  <si>
    <t>109;124;110;107;108;125;91;</t>
  </si>
  <si>
    <t>999.0;344.56;80.99;40.52;38.58;37.33;31.31;</t>
  </si>
  <si>
    <t>43;45;72;58;87;88;89;73;71;59;61;117;</t>
  </si>
  <si>
    <t>999.0;351.33;286.37;142.11;123.37;55.15;38.57;32.84;27.07;15.82;8.69;8.33;</t>
  </si>
  <si>
    <t>91;106;92;78;77;65;105;103;63;107;89;51;</t>
  </si>
  <si>
    <t>999.0;326.27;76.03;64.79;64.57;62.33;48.55;40.67;35.52;29.59;25.32;21.37;</t>
  </si>
  <si>
    <t>43;55;71;41;70;44;81;96;39;86;72;57;95;</t>
  </si>
  <si>
    <t>999.0;977.31;767.24;673.16;630.61;586.8;583.34;534.94;284.04;138.42;132.41;98.95;60.62;</t>
  </si>
  <si>
    <t>91;106;105;77;79;92;65;103;78;63;107;</t>
  </si>
  <si>
    <t>999.0;512.85;202.17;108.27;88.12;77.34;72.64;67.46;67.22;66.26;48.07;</t>
  </si>
  <si>
    <t>43;58;71;59;114;99;</t>
  </si>
  <si>
    <t>999.0;766.57;212.29;113.97;77.17;43.63;</t>
  </si>
  <si>
    <t>81;82;124;53;39;95;51;65;68;125;66;52;94;80;54;83;</t>
  </si>
  <si>
    <t>999.0;203.38;195.69;124.38;35.84;30.4;26.56;23.65;20.32;19.72;19.13;19.03;16.71;16.44;16.14;13.52;</t>
  </si>
  <si>
    <t>55;97;41;67;79;57;69;68;42;56;81;84;72;126;98;80;82;124;58;</t>
  </si>
  <si>
    <t>999.0;911.86;865.1;837.22;774.12;658.77;603.05;430.97;343.55;206.21;198.62;142.63;123.6;122.38;95.39;74.49;69.58;52.41;0.0;</t>
  </si>
  <si>
    <t>104;103;78;77;51;50;105;102;63;52;74;76;39;75;62;79;89;38;65;61;49;73;101;98;53;64;37;87;86;90;97;</t>
  </si>
  <si>
    <t>999.0;466.77;389.61;193.62;184.03;87.85;86.78;78.71;59.64;58.81;53.08;44.16;40.06;35.53;24.23;22.93;18.85;14.26;12.12;11.97;9.27;9.26;8.37;8.23;7.63;7.26;7.06;6.48;2.76;1.56;1.4;</t>
  </si>
  <si>
    <t>70;44;41;43;55;57;42;39;71;81;86;68;45;96;72;67;54;69;53;56;58;85;95;82;40;38;65;87;97;66;114;99;</t>
  </si>
  <si>
    <t>999.0;768.23;686.95;654.54;644.27;529.11;433.98;305.2;303.23;301.28;203.5;200.28;170.77;146.2;117.59;116.33;75.88;69.19;65.31;63.03;58.43;46.06;21.89;19.49;18.82;17.14;12.6;11.77;11.65;10.35;9.83;6.68;</t>
  </si>
  <si>
    <t>48;104;76;47;61;45;46;49;59;58;35;75;60;106;89;</t>
  </si>
  <si>
    <t>999.0;802.35;440.4;421.97;369.52;315.67;127.45;121.98;119.7;88.58;72.71;62.55;49.73;45.29;22.58;</t>
  </si>
  <si>
    <t>57;41;82;39;67;44;71;56;43;55;128;58;42;72;53;45;54;83;85;69;51;100;38;59;50;99;68;</t>
  </si>
  <si>
    <t>999.0;124.47;121.78;89.84;84.53;69.43;58.52;58.52;57.51;57.44;57.1;52.08;29.21;26.2;22.07;14.91;14.9;14.39;14.27;14.03;12.77;10.07;9.13;8.39;6.99;6.58;3.4;</t>
  </si>
  <si>
    <t>93;91;92;77;79;121;105;80;94;136;107;65;78;119;</t>
  </si>
  <si>
    <t>999.0;435.78;375.8;293.98;230.44;122.41;113.13;101.22;98.01;79.51;62.09;53.4;39.89;24.89;</t>
  </si>
  <si>
    <t>43;98;86;96;97;71;81;59;85;58;99;41;39;57;55;95;53;67;141;79;87;72;42;123;68;83;69;82;54;113;51;65;100;114;52;128;70;50;</t>
  </si>
  <si>
    <t>999.0;786.25;647.44;442.19;285.98;272.64;242.23;141.59;130.39;124.24;122.39;115.46;88.47;78.25;71.48;53.84;44.98;43.42;37.27;37.16;36.94;35.17;32.52;32.52;30.81;23.77;22.05;20.57;19.08;17.4;16.19;11.57;9.61;9.57;9.18;8.77;8.68;8.07;</t>
  </si>
  <si>
    <t>83;41;55;57;56;39;70;69;68;43;84;42;53;97;79;67;71;81;40;51;94;54;50;38;112;77;65;58;52;111;82;66;63;44;37;85;95;91;93;80;62;98;78;49;74;72;113;64;110;</t>
  </si>
  <si>
    <t>999.0;855.16;799.87;589.36;509.61;492.05;477.8;455.1;415.71;312.08;224.02;201.11;157.73;123.37;100.24;96.87;88.5;85.77;81.93;74.29;69.4;56.33;49.22;44.82;44.27;37.23;34.95;32.6;31.31;24.97;23.67;20.98;16.0;15.85;14.96;13.34;11.59;10.36;9.96;9.59;9.19;8.21;8.1;5.15;5.15;5.0;3.74;2.96;2.17;</t>
  </si>
  <si>
    <t>60;73;41;55;87;45;61;56;74;</t>
  </si>
  <si>
    <t>999.0;536.5;256.22;169.3;168.54;153.1;98.32;92.77;69.9;</t>
  </si>
  <si>
    <t>43;57;41;82;69;85;56;95;44;55;39;84;67;42;45;68;100;83;71;81;72;70;58;53;110;86;96;54;40;66;51;109;93;65;113;111;50;101;80;52;99;</t>
  </si>
  <si>
    <t>999.0;803.61;799.94;763.02;635.44;506.56;488.09;458.18;388.59;314.77;292.15;270.64;269.53;183.09;134.81;123.3;119.96;102.05;99.98;70.31;68.08;67.13;66.35;60.0;59.85;44.51;44.0;39.59;37.95;36.54;29.55;28.4;23.94;19.87;16.36;10.42;10.18;10.13;7.73;6.79;4.27;</t>
  </si>
  <si>
    <t>106;105;77;51;50;78;74;52;107;76;75;73;38;49;63;37;62;61;89;79;64;48;86;</t>
  </si>
  <si>
    <t>999.0;969.97;910.79;335.0;197.59;170.37;93.64;82.41;76.22;47.83;42.11;31.95;28.41;25.77;24.36;22.06;18.92;15.15;4.47;3.16;2.64;2.57;2.28;</t>
  </si>
  <si>
    <t>70;55;97;43;83;41;71;39;42;56;111;99;98;84;53;93;108;54;126;125;95;</t>
  </si>
  <si>
    <t>999.0;962.61;247.41;179.44;129.93;109.81;104.04;78.04;66.49;51.62;31.56;26.57;24.93;21.41;11.85;8.04;6.93;4.72;3.15;3.1;3.07;</t>
  </si>
  <si>
    <t>57;43;72;41;85;58;67;81;54;68;99;71;82;53;95;73;110;86;51;65;77;100;50;59;52;</t>
  </si>
  <si>
    <t>999.0;190.2;176.89;106.06;95.56;67.02;64.88;64.15;58.88;58.27;55.56;52.85;45.77;28.57;24.44;19.61;15.45;11.98;10.51;9.59;7.5;5.6;4.66;3.19;2.28;</t>
  </si>
  <si>
    <t>43;99;71;142;100;</t>
  </si>
  <si>
    <t>999.0;379.38;346.39;26.52;25.17;</t>
  </si>
  <si>
    <t>126;79;45;47;64;80;46;128;48;</t>
  </si>
  <si>
    <t>999.0;487.53;376.71;283.78;209.36;193.12;149.11;137.83;107.93;</t>
  </si>
  <si>
    <t>43;108;55;69;111;93;58;109;</t>
  </si>
  <si>
    <t>999.0;467.52;446.9;357.21;209.65;159.31;116.59;30.87;</t>
  </si>
  <si>
    <t>81;82;138;53;95;41;39;94;67;83;68;51;109;79;54;96;139;65;52;77;123;66;80;50;38;91;110;63;92;107;78;120;105;137;37;62;64;140;108;</t>
  </si>
  <si>
    <t>999.0;235.29;173.87;121.93;52.08;50.17;47.87;44.09;31.39;25.48;25.16;22.8;22.33;20.82;18.37;18.18;17.53;17.31;17.15;16.31;12.81;11.8;9.96;9.01;7.48;6.89;6.41;5.76;5.41;4.87;4.63;4.23;4.03;3.12;2.11;2.09;1.65;1.38;1.35;</t>
  </si>
  <si>
    <t>67;43;41;39;54;68;53;83;73;65;79;51;66;52;61;</t>
  </si>
  <si>
    <t>999.0;902.35;159.4;106.99;86.21;64.88;52.77;47.5;42.89;28.1;24.07;18.04;14.93;9.66;7.12;</t>
  </si>
  <si>
    <t>81;110;53;79;67;68;82;65;77;95;66;109;63;</t>
  </si>
  <si>
    <t>999.0;162.9;161.46;122.4;95.41;84.16;77.96;69.51;51.21;50.73;43.73;27.68;15.92;</t>
  </si>
  <si>
    <t>68;93;67;79;94;92;91;121;107;136;77;53;39;41;80;81;95;65;69;105;51;108;40;78;66;52;42;63;122;137;82;119;50;106;54;103;115;117;38;89;62;104;64;74;58;96;75;120;134;109;102;76;135;116;132;37;118;90;87;61;</t>
  </si>
  <si>
    <t>999.0;783.1;755.28;385.16;296.43;262.52;257.86;256.91;239.76;227.48;222.57;221.23;199.18;190.33;137.82;116.67;95.04;87.95;79.02;72.51;68.35;68.29;56.0;54.08;37.97;35.2;28.54;27.99;25.63;25.13;24.64;24.35;21.98;20.9;20.5;19.57;15.61;13.18;11.13;8.67;8.11;7.18;7.13;7.07;6.71;6.28;5.84;5.16;5.15;4.46;4.41;3.87;3.82;3.76;3.25;3.04;2.7;2.61;2.5;2.46;</t>
  </si>
  <si>
    <t>55;111;43;97;71;126;83;112;56;84;</t>
  </si>
  <si>
    <t>999.0;497.98;481.23;200.66;98.83;85.63;62.38;39.89;31.16;13.3;</t>
  </si>
  <si>
    <t>95;124;109;96;125;123;</t>
  </si>
  <si>
    <t>999.0;479.73;304.96;154.11;54.57;37.19;</t>
  </si>
  <si>
    <t>97;43;112;100;110;95;99;85;111;71;59;113;101;</t>
  </si>
  <si>
    <t>999.0;990.25;780.93;766.49;453.93;322.8;265.3;222.17;150.9;126.61;124.64;120.28;64.76;</t>
  </si>
  <si>
    <t>91;92;120;65;63;39;89;51;50;62;90;121;64;93;38;74;66;52;61;75;86;37;76;49;73;85;103;118;102;</t>
  </si>
  <si>
    <t>999.0;238.31;202.5;169.14;65.46;63.73;52.78;43.76;29.6;26.74;20.29;17.93;15.93;14.99;13.19;11.6;11.33;10.53;10.25;6.87;6.45;5.74;4.64;4.19;3.03;2.56;2.27;2.22;2.16;</t>
  </si>
  <si>
    <t>105;119;134;77;103;117;106;115;120;79;104;78;51;135;63;89;102;116;52;118;64;62;133;75;90;76;74;128;92;127;</t>
  </si>
  <si>
    <t>999.0;966.73;483.06;148.19;116.05;108.23;102.46;93.55;90.48;74.72;72.59;70.36;53.61;51.56;43.23;34.09;25.26;22.27;17.7;16.87;14.64;13.53;12.76;12.62;12.58;12.54;11.77;8.38;6.56;5.29;</t>
  </si>
  <si>
    <t>70;55;41;83;57;69;39;82;42;67;84;68;56;97;43;53;58;71;98;93;79;40;81;95;51;108;111;65;80;85;38;66;50;77;52;63;91;78;94;59;37;96;62;125;107;61;126;</t>
  </si>
  <si>
    <t>999.0;964.75;856.55;713.96;561.53;513.69;491.52;377.92;329.78;285.92;198.88;196.6;193.07;184.96;167.98;159.54;145.3;138.3;133.71;125.72;105.35;79.56;78.42;68.32;64.08;46.81;43.86;42.38;41.52;33.97;33.46;33.19;33.04;32.46;27.25;16.22;15.69;15.39;12.27;10.71;9.5;9.46;8.67;8.07;5.94;3.56;3.38;</t>
  </si>
  <si>
    <t>119;105;134;91;117;77;103;120;104;115;106;78;135;92;89;79;63;102;65;118;116;51;</t>
  </si>
  <si>
    <t>999.0;836.32;480.48;303.01;151.63;118.97;118.62;98.9;93.3;92.93;75.21;54.01;53.64;41.3;37.27;34.87;34.66;28.38;27.72;27.39;25.57;19.59;</t>
  </si>
  <si>
    <t>137;152;124;95;105;138;68;151;94;109;58;80;54;52;107;119;153;66;121;111;78;53;123;125;106;122;</t>
  </si>
  <si>
    <t>999.0;340.44;232.99;93.17;89.52;84.32;83.1;66.08;62.39;60.19;51.89;50.7;48.86;46.13;43.91;40.07;34.28;29.81;28.18;27.3;21.94;21.79;20.59;20.47;15.96;13.82;</t>
  </si>
  <si>
    <t>132;117;115;91;131;116;</t>
  </si>
  <si>
    <t>999.0;967.17;540.48;199.41;179.82;161.97;</t>
  </si>
  <si>
    <t>57;41;56;43;55;44;70;98;69;82;68;81;95;67;39;96;42;71;54;45;83;114;72;99;53;58;85;66;124;109;86;40;97;79;65;51;80;84;94;113;100;52;93;115;59;50;73;38;</t>
  </si>
  <si>
    <t>999.0;713.66;581.72;549.96;524.56;440.16;399.34;381.52;349.6;339.57;317.62;275.9;262.39;244.59;238.32;231.23;210.01;175.78;133.52;124.6;115.52;85.42;82.16;70.39;69.88;69.06;40.98;35.57;29.64;29.51;26.9;26.85;25.28;24.76;13.77;13.16;12.01;11.44;9.78;9.23;8.1;8.08;7.68;7.42;7.03;6.55;6.43;6.14;</t>
  </si>
  <si>
    <t>43;70;57;83;55;74;112;84;56;61;86;73;</t>
  </si>
  <si>
    <t>999.0;821.27;348.02;234.21;215.83;167.94;152.82;121.15;87.55;70.82;68.69;35.19;</t>
  </si>
  <si>
    <t>138;95;77;123;52;65;139;80;63;64;</t>
  </si>
  <si>
    <t>999.0;483.56;394.4;374.41;181.23;172.89;98.47;90.23;89.02;66.73;</t>
  </si>
  <si>
    <t>60;85;101;84;43;87;61;115;74;</t>
  </si>
  <si>
    <t>999.0;294.8;289.34;248.91;236.23;182.21;173.42;146.7;109.15;</t>
  </si>
  <si>
    <t>70;55;41;83;43;57;69;39;84;96;81;56;67;42;98;97;93;79;107;94;68;54;53;72;111;58;82;80;</t>
  </si>
  <si>
    <t>999.0;872.28;832.08;822.59;700.6;583.73;563.06;463.46;392.55;337.28;330.51;321.05;294.43;271.28;205.02;203.35;192.73;190.6;189.52;184.21;180.02;176.8;168.0;157.59;118.18;108.22;94.16;72.27;</t>
  </si>
  <si>
    <t>57;43;41;82;69;56;81;95;67;70;68;42;96;84;54;110;85;112;72;123;45;</t>
  </si>
  <si>
    <t>999.0;766.74;747.38;605.61;555.72;522.82;419.13;418.12;378.35;291.29;281.09;174.27;145.55;144.93;129.13;111.03;109.19;104.74;103.46;85.46;85.1;</t>
  </si>
  <si>
    <t>43;88;99;71;87;144;41;55;44;42;59;45;69;70;100;89;72;143;73;56;145;97;57;111;116;86;101;85;130;98;60;142;74;126;61;</t>
  </si>
  <si>
    <t>999.0;632.64;472.74;302.32;279.93;191.49;130.14;128.03;72.5;61.53;55.83;45.53;45.16;37.76;35.94;35.58;35.42;32.28;21.08;19.77;19.54;19.32;19.18;14.97;13.22;12.74;12.51;11.94;11.83;10.32;9.54;8.95;8.54;7.64;6.38;</t>
  </si>
  <si>
    <t>81;67;82;79;138;53;54;95;65;77;68;66;51;109;52;96;63;80;</t>
  </si>
  <si>
    <t>999.0;150.83;94.9;83.5;81.71;73.57;71.68;68.98;61.24;61.14;56.4;51.44;31.32;23.48;19.44;17.82;14.15;13.2;</t>
  </si>
  <si>
    <t>57;41;55;43;69;98;87;45;39;61;56;42;83;74;70;101;84;96;53;59;68;58;116;130;67;158;88;97;71;111;102;141;86;112;62;122;75;</t>
  </si>
  <si>
    <t>999.0;757.23;718.08;586.77;363.54;301.9;288.81;271.37;262.09;260.24;228.11;213.48;172.81;156.41;154.82;151.31;114.5;94.54;80.24;72.09;58.9;58.19;50.69;49.18;44.89;38.61;38.33;38.24;37.95;22.79;21.05;19.99;18.21;16.46;15.47;14.76;14.6;</t>
  </si>
  <si>
    <t>147;148;119;105;91;120;115;103;149;</t>
  </si>
  <si>
    <t>999.0;766.9;524.0;165.08;161.11;93.67;85.91;85.34;84.16;</t>
  </si>
  <si>
    <t>81;41;67;39;79;83;82;95;53;54;152;65;109;66;96;68;</t>
  </si>
  <si>
    <t>999.0;224.18;164.6;146.31;133.02;126.01;125.62;109.95;92.94;84.89;74.2;71.22;65.88;64.77;57.87;46.95;</t>
  </si>
  <si>
    <t>84;55;43;125;41;83;97;98;99;111;126;94;54;57;</t>
  </si>
  <si>
    <t>999.0;721.39;600.1;452.23;342.53;296.32;231.4;222.48;222.16;146.35;141.67;133.67;115.59;80.9;</t>
  </si>
  <si>
    <t>57;73;89;74;103;129;56;87;</t>
  </si>
  <si>
    <t>999.0;940.62;816.89;560.94;397.55;339.31;264.62;229.97;</t>
  </si>
  <si>
    <t>138;83;95;109;193;124;137;180;</t>
  </si>
  <si>
    <t>999.0;997.68;727.92;568.13;525.71;484.88;467.38;298.64;</t>
  </si>
  <si>
    <t>111;125;85;56;67;98;112;83;68;127;</t>
  </si>
  <si>
    <t>999.0;319.51;241.49;209.11;190.4;163.67;150.61;142.01;134.42;122.52;</t>
  </si>
  <si>
    <t>177;220;135;163;205;136;67;</t>
  </si>
  <si>
    <t>999.0;485.72;387.68;316.18;289.1;226.24;191.06;</t>
  </si>
  <si>
    <t>93;80;121;92;107;</t>
  </si>
  <si>
    <t>999.0;352.49;337.41;215.05;207.14;</t>
  </si>
  <si>
    <t>72;57;169;85;73;</t>
  </si>
  <si>
    <t>999.0;867.12;393.43;349.05;261.9;</t>
  </si>
  <si>
    <t>44;43;42;41;45;46;</t>
  </si>
  <si>
    <t>999.0;499.5;162.82;69.06;15.46;2.67;</t>
  </si>
  <si>
    <t>47;48;45;49;46;50;</t>
  </si>
  <si>
    <t>999.0;855.3;384.6;62.74;47.94;40.46;</t>
  </si>
  <si>
    <t>45;46;43;42;41;47;33;49;48;77;</t>
  </si>
  <si>
    <t>999.0;385.87;227.15;90.97;24.12;22.18;2.91;0.5;0.34;0.27;</t>
  </si>
  <si>
    <t>43;42;41;57;39;72;55;56;68;38;53;51;37;50;71;73;</t>
  </si>
  <si>
    <t>999.0;581.18;479.34;190.25;176.3;135.47;49.0;39.5;36.99;22.55;19.04;13.37;12.35;11.47;9.86;9.56;</t>
  </si>
  <si>
    <t>43;45;60;42;44;41;61;86;46;40;62;47;</t>
  </si>
  <si>
    <t>999.0;990.11;911.1;148.18;62.79;40.85;21.05;15.49;11.31;9.24;5.15;4.65;</t>
  </si>
  <si>
    <t>43;72;57;42;39;73;71;50;55;37;53;38;51;</t>
  </si>
  <si>
    <t>999.0;295.52;90.74;53.62;32.36;13.41;11.4;9.25;8.64;7.98;7.77;7.14;4.32;</t>
  </si>
  <si>
    <t>43;61;45;70;42;73;88;44;62;46;87;89;74;63;</t>
  </si>
  <si>
    <t>999.0;159.51;144.88;123.97;61.68;55.43;46.81;29.25;4.25;3.21;3.2;2.64;2.32;1.24;</t>
  </si>
  <si>
    <t>71;59;41;67;72;58;55;69;68;63;</t>
  </si>
  <si>
    <t>999.0;282.22;203.39;70.52;62.42;61.34;55.11;43.79;38.5;13.08;</t>
  </si>
  <si>
    <t>82;53;81;39;51;50;54;52;83;49;37;38;55;56;</t>
  </si>
  <si>
    <t>999.0;655.63;553.29;283.79;177.04;171.86;142.28;71.18;55.99;45.6;42.23;41.95;35.63;19.26;</t>
  </si>
  <si>
    <t>56;41;55;57;63;39;49;51;</t>
  </si>
  <si>
    <t>999.0;414.99;101.98;59.1;58.76;57.93;56.9;30.85;</t>
  </si>
  <si>
    <t>44;41;43;58;39;71;57;86;38;55;53;50;51;56;</t>
  </si>
  <si>
    <t>999.0;853.55;666.01;575.84;419.23;245.71;226.81;67.87;56.52;54.93;49.93;27.3;26.91;22.04;</t>
  </si>
  <si>
    <t>78;51;77;52;50;85;79;</t>
  </si>
  <si>
    <t>999.0;147.29;147.15;142.38;137.01;124.69;56.93;</t>
  </si>
  <si>
    <t>57;55;58;39;53;67;59;68;</t>
  </si>
  <si>
    <t>999.0;54.4;49.71;49.46;42.54;34.73;34.29;28.4;</t>
  </si>
  <si>
    <t>57;86;55;43;69;100;75;53;67;42;</t>
  </si>
  <si>
    <t>999.0;206.5;132.16;107.15;93.4;71.79;62.7;59.63;39.86;39.46;</t>
  </si>
  <si>
    <t>44;58;41;57;43;39;42;45;55;40;53;38;71;56;50;51;67;59;68;86;37;85;54;52;46;49;69;65;83;61;63;60;66;72;62;87;</t>
  </si>
  <si>
    <t>999.0;440.19;406.85;321.45;236.7;186.46;121.78;118.78;64.48;27.22;26.84;22.62;22.3;21.14;19.16;18.69;18.02;15.12;10.84;10.47;9.91;6.45;6.07;5.21;4.6;4.17;2.92;2.82;1.61;1.52;1.44;1.28;1.27;1.18;1.17;0.77;</t>
  </si>
  <si>
    <t>55;70;42;41;43;39;57;45;56;69;46;71;53;38;58;</t>
  </si>
  <si>
    <t>999.0;684.66;659.27;587.65;544.44;237.93;224.16;134.46;110.93;62.67;59.85;53.99;45.15;25.27;17.24;</t>
  </si>
  <si>
    <t>43;58;41;57;85;39;100;42;59;56;67;38;</t>
  </si>
  <si>
    <t>999.0;341.04;246.63;210.23;154.93;135.66;130.01;72.92;24.67;22.2;17.82;14.56;</t>
  </si>
  <si>
    <t>69;68;53;67;54;65;51;71;</t>
  </si>
  <si>
    <t>999.0;998.99;975.31;481.43;412.07;256.55;224.72;68.09;</t>
  </si>
  <si>
    <t>42;55;41;70;57;43;39;56;69;44;45;53;71;58;54;51;67;38;50;59;61;40;60;37;</t>
  </si>
  <si>
    <t>999.0;917.59;659.86;623.68;275.77;263.62;209.05;183.58;76.95;55.25;54.03;38.84;34.9;30.27;21.55;15.71;12.36;11.53;11.47;9.64;9.4;9.0;8.78;3.98;</t>
  </si>
  <si>
    <t>91;92;65;63;51;93;89;62;50;</t>
  </si>
  <si>
    <t>999.0;580.84;105.01;73.95;63.18;46.0;45.01;35.86;26.15;</t>
  </si>
  <si>
    <t>41;69;55;83;70;39;80;53;98;</t>
  </si>
  <si>
    <t>999.0;433.0;363.25;183.57;164.25;162.75;149.82;117.51;95.15;</t>
  </si>
  <si>
    <t>56;44;41;57;43;72;39;82;55;45;67;42;58;71;40;53;54;81;38;51;83;69;50;73;68;70;59;65;37;52;79;46;85;63;100;62;99;66;61;49;77;74;84;80;101;64;60;47;78;98;97;48;86;36;</t>
  </si>
  <si>
    <t>999.0;934.8;714.22;693.69;547.53;309.21;267.23;234.93;213.51;192.48;153.99;139.09;118.98;118.53;48.47;46.7;33.16;24.9;22.54;21.85;20.74;19.91;15.99;13.9;11.22;10.46;8.74;8.24;7.77;6.95;6.17;6.08;5.63;5.06;4.67;4.06;3.89;3.18;2.16;1.98;1.97;1.47;1.02;0.98;0.93;0.7;0.69;0.64;0.5;0.44;0.44;0.43;0.38;0.36;</t>
  </si>
  <si>
    <t>43;56;41;73;61;55;39;42;58;71;87;53;86;74;38;54;51;50;60;62;</t>
  </si>
  <si>
    <t>999.0;472.47;214.43;171.52;156.94;94.73;77.94;53.58;28.31;27.93;17.53;11.26;10.48;8.6;8.4;8.29;6.79;5.72;5.35;5.18;</t>
  </si>
  <si>
    <t>60;43;41;87;45;39;42;61;69;59;56;55;57;38;85;53;51;50;83;62;58;68;37;88;74;54;</t>
  </si>
  <si>
    <t>999.0;310.75;242.93;196.04;180.25;122.39;98.39;60.09;42.34;31.53;30.0;24.7;20.17;14.53;11.17;9.85;8.53;7.6;6.52;6.48;6.35;5.82;4.73;1.94;1.82;1.14;</t>
  </si>
  <si>
    <t>88;85;57;61;70;87;115;59;73;98;</t>
  </si>
  <si>
    <t>999.0;730.11;562.18;231.48;216.98;179.55;140.1;136.26;93.93;45.45;</t>
  </si>
  <si>
    <t>41;55;69;39;83;42;57;70;43;98;56;53;97;80;54;79;68;38;51;40;50;81;65;52;84;37;63;62;77;71;66;</t>
  </si>
  <si>
    <t>999.0;866.61;778.41;681.7;623.59;553.82;465.8;218.27;193.15;185.76;164.76;164.04;136.07;124.85;121.63;112.38;92.17;88.94;87.14;76.58;70.07;69.63;51.8;37.81;36.92;36.1;31.0;24.29;23.37;23.23;21.88;</t>
  </si>
  <si>
    <t>43;45;72;58;87;41;88;89;71;73;42;</t>
  </si>
  <si>
    <t>999.0;337.88;246.52;130.16;103.84;68.96;48.24;35.13;32.81;30.38;28.87;</t>
  </si>
  <si>
    <t>57;67;82;39;55;56;69;53;42;</t>
  </si>
  <si>
    <t>999.0;335.64;314.71;188.0;147.44;119.34;115.12;112.36;105.16;</t>
  </si>
  <si>
    <t>91;106;56;51;77;65;39;92;78;55;41;105;42;103;63;79;50;69;107;52;89;74;62;75;104;45;76;90;102;64;38;66;84;</t>
  </si>
  <si>
    <t>999.0;318.41;114.22;90.18;84.38;82.4;75.64;75.52;72.27;63.51;60.3;50.72;41.17;40.74;40.29;39.87;39.05;36.78;29.19;29.11;27.52;20.49;15.81;14.28;13.19;12.18;11.05;10.6;10.36;8.72;7.89;7.26;6.88;</t>
  </si>
  <si>
    <t>71;70;81;44;96;86;72;</t>
  </si>
  <si>
    <t>999.0;843.3;661.46;614.61;601.31;176.66;95.06;</t>
  </si>
  <si>
    <t>91;106;105;77;39;51;92;79;65;78;103;63;107;52;50;53;89;62;104;74;38;102;</t>
  </si>
  <si>
    <t>999.0;497.1;213.1;128.25;98.22;92.51;79.33;71.0;69.91;67.81;65.32;59.52;45.45;43.57;38.0;29.67;27.37;24.7;22.82;16.37;15.73;13.56;</t>
  </si>
  <si>
    <t>43;58;71;59;114;</t>
  </si>
  <si>
    <t>999.0;737.46;185.27;104.71;65.86;</t>
  </si>
  <si>
    <t>55;67;41;97;69;57;68;42;70;81;111;</t>
  </si>
  <si>
    <t>999.0;863.36;845.08;757.39;697.66;618.07;414.08;288.65;250.61;171.11;158.37;</t>
  </si>
  <si>
    <t>104;103;78;77;51;105;50;102;52;63;74;76;39;75;79;62;89;38;65;61;73;49;53;98;101;64;37;87;86;40;85;99;97;90;60;54;66;88;80;72;48;36;100;72;</t>
  </si>
  <si>
    <t>999.0;481.54;400.03;204.68;196.34;90.13;88.63;81.09;63.03;60.86;53.0;45.3;45.25;36.08;26.46;24.32;19.19;13.66;12.13;11.11;9.99;9.25;8.51;8.29;8.19;7.32;6.88;6.64;3.92;2.45;2.16;2.12;1.92;1.71;1.43;1.05;0.92;0.81;0.8;0.61;0.54;0.5;0.45;0.12;</t>
  </si>
  <si>
    <t>41;97;67;55;69;57;42;68;70;72;54;111;126;66;81;84;59;</t>
  </si>
  <si>
    <t>999.0;915.43;856.72;848.61;645.66;582.26;396.61;343.57;234.19;178.15;152.89;124.09;123.96;114.74;85.22;80.99;66.43;</t>
  </si>
  <si>
    <t>70;44;43;41;55;57;42;71;81;86;68;45;39;96;72;67;54;56;58;69;51;85;53;95;82;83;97;66;</t>
  </si>
  <si>
    <t>999.0;869.69;740.58;740.56;643.17;551.94;478.61;302.13;269.98;203.23;195.92;193.56;183.31;130.95;121.91;113.06;82.54;70.64;60.91;60.05;49.79;39.37;35.64;21.81;20.34;12.64;7.2;7.11;</t>
  </si>
  <si>
    <t>57;41;82;39;44;67;43;55;71;58;128;56;72;53;54;83;</t>
  </si>
  <si>
    <t>999.0;135.15;106.34;95.12;89.83;79.96;67.31;58.88;57.85;55.53;51.14;44.67;28.0;22.2;15.32;13.0;</t>
  </si>
  <si>
    <t>93;91;77;92;79;136;94;</t>
  </si>
  <si>
    <t>999.0;582.01;418.16;370.0;168.41;119.51;110.38;</t>
  </si>
  <si>
    <t>193;209;97;194;195;210;135;179;211;165;</t>
  </si>
  <si>
    <t>999.0;492.85;184.26;182.39;119.7;97.18;92.84;69.91;65.79;46.15;</t>
  </si>
  <si>
    <t>93;43;91;98;92;86;77;79;96;41;39;81;97;71;121;67;105;53;80;55;94;59;58;136;85;65;99;51;68;107;78;57;95;119;69;42;52;106;72;103;63;54;87;66;50;141;82;123;108;122;115;38;56;83;113;137;117;89;</t>
  </si>
  <si>
    <t>999.0;623.35;422.79;383.82;368.5;325.49;294.86;251.84;219.14;197.13;173.24;158.64;142.0;141.42;114.15;106.18;100.17;98.67;97.91;97.18;93.83;77.7;74.59;72.31;68.04;65.27;60.08;56.42;53.78;53.56;48.87;41.45;40.54;28.7;28.01;27.24;26.55;26.08;25.55;23.53;21.53;21.13;19.63;18.84;18.55;16.98;14.36;14.08;13.49;12.58;11.27;9.46;8.59;8.05;7.39;7.15;5.05;4.1;</t>
  </si>
  <si>
    <t>83;41;55;57;56;39;70;69;68;43;84;42;53;97;67;79;71;81;40;51;94;54;50;38;112;58;65;77;52;111;82;66;63;37;85;95;80;62;93;</t>
  </si>
  <si>
    <t>999.0;974.4;856.45;648.61;566.69;521.25;494.13;472.32;436.52;359.8;218.79;216.15;162.7;118.35;101.86;99.79;89.86;86.74;72.62;71.61;63.82;56.43;47.95;44.44;39.65;36.73;34.36;32.93;30.4;22.9;21.91;19.31;16.14;15.15;13.62;11.07;8.59;8.05;6.6;</t>
  </si>
  <si>
    <t>60;73;41;43;55;87;45;57;39;56;61;42;74;91;93;39;121;59;94;88;107;</t>
  </si>
  <si>
    <t>999.0;506.59;190.9;176.15;171.99;150.01;133.28;114.8;107.57;105.39;99.22;92.86;63.92;60.75;36.23;36.13;17.52;16.89;12.15;11.17;9.42;</t>
  </si>
  <si>
    <t>43;41;57;82;69;56;85;44;95;55;39;67;84;42;45;68;100;71;83;70;53;58;72;81;110;54;86;96;66;40;109;93;59;65;38;79;51;113;87;</t>
  </si>
  <si>
    <t>999.0;797.89;748.15;629.74;566.29;469.09;421.63;392.03;361.14;301.5;283.85;231.37;225.94;187.41;134.54;109.86;98.23;91.6;90.06;87.59;71.31;62.94;61.27;59.0;41.99;39.22;38.78;34.49;31.98;29.81;24.01;21.08;18.95;17.35;14.91;14.84;14.41;13.3;7.69;</t>
  </si>
  <si>
    <t>106;105;77;51;50;78;74;52;107;76;75;38;49;63;37;62;61;120;</t>
  </si>
  <si>
    <t>999.0;997.92;972.1;381.73;222.67;177.08;99.17;93.73;76.56;50.47;44.6;32.49;28.51;27.95;26.55;21.87;18.81;14.44;</t>
  </si>
  <si>
    <t>70;55;97;83;71;111;98;84;</t>
  </si>
  <si>
    <t>999.0;942.4;224.91;126.25;102.48;27.64;22.6;16.23;</t>
  </si>
  <si>
    <t>57;72;43;41;85;55;58;67;54;81;68;99;39;82;71;56;53;42;95;110;86;66;77;</t>
  </si>
  <si>
    <t>999.0;168.3;157.23;118.45;87.26;75.65;65.17;64.12;61.79;59.4;56.8;46.46;45.5;42.21;40.08;29.37;28.05;27.09;21.55;13.96;10.31;8.49;4.25;</t>
  </si>
  <si>
    <t>93;91;77;79;136;94;92;80;121;65;78;119;105;107;</t>
  </si>
  <si>
    <t>999.0;433.23;374.11;264.29;142.25;136.76;111.67;107.71;60.62;59.75;50.57;27.52;21.87;19.22;</t>
  </si>
  <si>
    <t>43;108;69;111;93;58;71;42;</t>
  </si>
  <si>
    <t>999.0;273.12;185.41;126.92;86.31;59.02;47.27;35.33;</t>
  </si>
  <si>
    <t>93;69;41;43;58;91;39;79;77;67;53;92;94;80;65;121;51;136;71;107;70;66;52;128;63;68;</t>
  </si>
  <si>
    <t>999.0;678.46;678.12;284.34;240.38;237.47;200.3;179.84;173.27;131.48;124.19;112.46;106.34;86.12;61.65;57.71;44.75;43.15;41.5;34.8;31.85;26.27;24.61;16.7;15.69;12.68;</t>
  </si>
  <si>
    <t>81;82;138;53;95;94;51;83;68;109;96;65;52;139;54;123;66;</t>
  </si>
  <si>
    <t>999.0;233.09;153.19;121.47;50.47;44.37;24.97;23.94;22.23;21.47;18.89;18.24;18.05;16.23;15.05;13.07;12.98;</t>
  </si>
  <si>
    <t>57;56;85;112;99;113;</t>
  </si>
  <si>
    <t>999.0;409.39;55.93;35.97;31.35;30.56;</t>
  </si>
  <si>
    <t>43;67;82;57;100;54;</t>
  </si>
  <si>
    <t>999.0;431.2;277.36;170.73;160.17;100.85;</t>
  </si>
  <si>
    <t>93;91;119;92;134;83;</t>
  </si>
  <si>
    <t>999.0;913.68;534.0;274.79;272.64;162.47;</t>
  </si>
  <si>
    <t>105;91;93;77;134;79;92;106;103;78;51;80;121;65;136;104;119;39;94;115;63;135;107;117;52;50;102;89;53;</t>
  </si>
  <si>
    <t>999.0;295.87;265.39;213.81;195.98;173.23;100.41;93.43;84.34;63.51;62.46;59.38;52.14;48.98;41.62;39.07;33.74;31.9;31.06;30.23;27.99;26.28;23.83;20.43;17.53;17.52;17.21;17.07;12.87;</t>
  </si>
  <si>
    <t>119;134;91;117;57;120;41;115;65;103;83;39;135;92;63;118;56;70;104;89;53;58;116;84;51;93;102;42;50;43;98;</t>
  </si>
  <si>
    <t>999.0;264.32;226.34;141.12;124.29;105.77;89.25;75.61;65.47;45.3;40.79;39.9;32.07;30.37;28.28;27.98;27.74;27.4;26.96;25.31;20.86;20.72;20.13;19.91;19.58;18.24;14.67;12.76;11.59;11.44;10.55;</t>
  </si>
  <si>
    <t>68;93;67;79;94;121;92;107;91;136;77;53;39;80;41;81;95;65;105;108;69;55;51;78;40;66;52;122;137;82;63;119;42;106;103;43;207;50;54;115;117;73;89;38;104;96;62;58;64;109;120;74;75;102;56;57;116;208;111;295;134;135;76;59;70;132;209;90;118;83;37;87;97;61;138;123;191;86;133;128;296;45;131;126;101;127;297;49;129;85;279;88;71;110;193;189;98;147;112;210;113;177;114;46;192;247;280;</t>
  </si>
  <si>
    <t>999.0;832.41;745.95;390.1;320.6;289.48;281.42;264.81;258.82;257.87;219.29;196.39;149.27;146.12;140.25;123.64;104.14;81.28;75.43;73.69;72.37;69.93;57.06;52.76;46.11;35.26;29.74;28.63;28.1;24.89;24.8;24.8;22.66;21.17;19.73;19.47;17.32;17.16;16.68;15.39;11.79;9.01;8.33;7.99;7.3;7.18;7.11;6.69;6.58;6.48;5.02;4.78;4.26;4.11;4.1;3.92;3.7;3.59;3.55;3.54;3.54;3.39;3.36;3.27;2.76;2.23;2.2;2.19;1.9;1.83;1.8;1.79;1.69;1.64;1.53;1.38;1.34;1.33;1.3;1.26;1.09;1.08;0.95;0.78;0.69;0.68;0.66;0.63;0.59;0.55;0.51;0.49;0.46;0.43;0.42;0.33;0.33;0.32;0.32;0.31;0.29;0.28;0.28;0.27;0.26;0.21;0.14;</t>
  </si>
  <si>
    <t>93;91;77;136;94;43;80;65;78;92;83;56;86;</t>
  </si>
  <si>
    <t>999.0;448.95;380.16;215.17;210.15;146.42;108.07;99.95;84.1;83.38;33.25;25.96;13.29;</t>
  </si>
  <si>
    <t>43;97;100;112;110;57;95;99;85;111;59;113;</t>
  </si>
  <si>
    <t>999.0;785.43;600.9;600.16;360.91;295.58;284.36;207.43;188.34;125.76;109.07;94.42;</t>
  </si>
  <si>
    <t>91;92;120;65;39;63;89;51;50;62;90;121;64;93;38;66;74;61;52;75;</t>
  </si>
  <si>
    <t>999.0;239.77;191.58;172.56;81.61;65.77;50.49;47.79;31.39;26.78;20.3;17.87;16.93;16.36;16.12;12.87;11.99;11.23;10.62;7.11;</t>
  </si>
  <si>
    <t>105;119;134;91;77;103;106;117;120;115;79;78;104;51;65;39;135;63;89;41;102;50;92;116;53;57;52;64;118;93;62;76;75;74;58;133;90;128;66;80;38;87;107;121;127;86;101;129;131;136;61;98;132;88;114;113;37;126;</t>
  </si>
  <si>
    <t>999.0;945.26;462.25;243.94;158.31;114.28;101.64;100.22;93.24;90.26;85.79;71.32;69.84;63.45;61.22;53.98;50.57;47.15;35.78;32.88;24.73;23.44;22.4;21.46;21.23;19.85;19.58;15.77;15.07;14.29;13.04;12.58;12.38;12.23;11.6;11.15;10.7;7.06;6.49;6.18;5.47;5.21;4.99;4.52;3.72;3.43;3.33;3.28;3.15;2.86;2.7;2.29;2.16;1.91;1.51;1.42;1.37;1.09;</t>
  </si>
  <si>
    <t>55;70;41;83;57;39;69;42;82;67;84;68;97;58;56;53;71;43;98;93;79;81;95;54;40;51;80;108;111;66;38;65;77;50;52;85;63;59;</t>
  </si>
  <si>
    <t>999.0;997.57;956.23;702.0;610.93;540.78;508.42;368.15;366.44;289.39;202.15;191.6;173.24;172.84;167.98;159.22;135.88;129.39;125.14;114.18;82.28;76.51;61.77;59.87;57.27;50.17;38.91;38.67;38.62;34.31;33.12;31.47;31.02;29.13;26.59;25.72;19.53;18.42;</t>
  </si>
  <si>
    <t>119;105;134;91;77;117;103;120;79;104;115;106;78;51;65;135;63;39;92;89;102;50;118;116;52;64;62;58;75;76;74;90;53;133;128;66;87;38;101;80;127;</t>
  </si>
  <si>
    <t>999.0;856.95;466.11;351.19;161.36;146.83;119.79;98.46;96.63;95.52;94.0;79.29;70.01;65.95;65.2;52.36;50.23;44.14;41.81;37.76;25.48;25.23;23.81;23.44;20.25;17.19;14.81;14.79;13.84;13.53;13.08;12.96;12.71;12.44;8.64;7.35;6.68;4.99;4.49;4.21;4.04;</t>
  </si>
  <si>
    <t>93;136;121;94;80;107;</t>
  </si>
  <si>
    <t>999.0;312.52;262.22;94.74;62.9;51.71;</t>
  </si>
  <si>
    <t>105;119;134;91;117;77;115;103;106;79;39;120;65;51;104;78;135;63;89;116;92;118;102;50;53;52;64;75;62;76;74;128;58;90;66;133;87;</t>
  </si>
  <si>
    <t>999.0;828.55;487.66;313.33;195.53;174.81;129.56;119.87;94.49;93.71;82.83;81.24;75.27;71.58;70.72;67.52;52.26;52.24;35.7;31.87;30.39;29.28;27.52;25.43;22.57;19.9;18.18;16.55;15.86;15.03;14.5;11.01;10.04;8.33;8.01;4.42;4.05;</t>
  </si>
  <si>
    <t>137;152;124;95;68;138;109;105;94;151;80;52;93;107;54;119;153;66;</t>
  </si>
  <si>
    <t>999.0;333.93;252.77;113.57;97.26;86.03;82.04;77.85;73.53;69.26;64.2;59.72;53.29;51.94;48.74;46.53;40.54;38.25;</t>
  </si>
  <si>
    <t>93;121;136;91;79;117;107;132;115;</t>
  </si>
  <si>
    <t>999.0;976.79;788.76;603.06;403.41;382.58;202.72;173.86;91.6;</t>
  </si>
  <si>
    <t>117;132;115;91;92;131;65;116;118;63;133;</t>
  </si>
  <si>
    <t>999.0;949.42;555.49;399.29;192.17;190.79;172.66;166.24;110.09;95.31;93.22;</t>
  </si>
  <si>
    <t>57;41;56;43;55;44;70;69;98;82;68;81;39;67;95;42;96;71;54;45;83;72;114;58;53;99;66;86;85;109;124;97;79;84;80;65;</t>
  </si>
  <si>
    <t>999.0;727.0;581.24;578.47;514.34;469.7;367.46;329.29;315.71;297.75;292.71;245.29;231.76;226.14;224.49;223.06;189.69;152.12;135.45;132.16;95.07;74.8;73.0;71.75;60.0;54.89;31.02;24.04;23.47;22.45;21.66;17.57;15.82;13.35;9.05;7.8;</t>
  </si>
  <si>
    <t>71;93;111;43;91;77;86;136;68;121;154;92;94;110;119;</t>
  </si>
  <si>
    <t>999.0;691.72;514.73;433.24;277.66;249.06;222.72;183.33;147.48;144.93;141.48;129.11;96.35;87.0;74.91;</t>
  </si>
  <si>
    <t>58;43;71;59;41;55;57;85;39;42;112;110;170;69;56;70;82;83;81;67;95;96;72;127;155;44;53;84;68;113;54;60;100;86;97;99;45;114;141;128;109;40;171;111;65;152;51;79;123;156;52;142;</t>
  </si>
  <si>
    <t>999.0;748.86;338.3;294.8;188.32;103.93;101.89;83.88;56.63;53.7;42.64;41.28;39.98;38.38;37.0;36.22;34.8;32.77;28.82;25.84;25.65;23.6;23.51;22.54;19.6;19.28;19.08;18.55;18.05;17.93;15.56;10.7;10.31;9.1;8.94;8.53;7.77;7.4;7.01;5.8;5.5;5.29;4.76;4.68;4.02;3.97;3.94;3.92;3.05;1.94;1.62;1.51;</t>
  </si>
  <si>
    <t>138;83;95;109;41;57;67;124;137;193;110;180;39;152;165;53;107;55;123;208;65;79;151;139;121;</t>
  </si>
  <si>
    <t>999.0;821.46;718.14;597.59;563.68;525.23;441.16;419.36;384.28;360.72;292.33;254.64;240.18;208.26;182.26;169.8;161.17;156.06;143.75;128.05;125.03;124.41;114.68;111.18;88.24;</t>
  </si>
  <si>
    <t>57;82;67;81;80;123;61;</t>
  </si>
  <si>
    <t>999.0;595.8;459.74;436.08;383.53;227.37;175.39;</t>
  </si>
  <si>
    <t>88;101;41;73;55;43;70;60;61;155;157;57;69;89;71;42;115;45;56;84;83;97;143;98;87;102;85;74;129;39;171;68;</t>
  </si>
  <si>
    <t>999.0;399.61;223.53;220.8;218.56;216.19;186.38;170.07;153.25;141.49;120.4;106.28;104.87;93.06;82.47;72.08;64.88;63.91;50.95;46.41;44.64;40.68;39.54;37.5;36.19;35.37;33.2;30.42;29.42;22.13;18.82;12.99;</t>
  </si>
  <si>
    <t>177;41;220;135;67;149;57;91;163;39;95;205;136;121;77;53;65;79;107;105;178;119;51;81;159;93;109;123;164;66;150;221;133;192;147;207;115;110;137;117;52;162;122;131;</t>
  </si>
  <si>
    <t>999.0;512.01;492.74;456.75;435.99;383.85;300.6;289.65;276.57;241.82;238.34;227.48;207.48;197.45;194.6;192.19;185.07;182.45;172.11;154.26;149.06;130.09;123.27;121.4;117.42;117.2;114.9;105.08;104.35;97.64;96.43;96.04;94.14;89.76;86.62;85.93;83.99;80.49;79.84;79.31;76.57;67.56;66.19;63.51;</t>
  </si>
  <si>
    <t>57;155;56;173;60;74;153;87;168;71;95;73;</t>
  </si>
  <si>
    <t>999.0;644.99;588.98;474.29;379.2;359.52;324.43;321.41;286.86;175.13;173.69;122.99;</t>
  </si>
  <si>
    <t>Riexp</t>
  </si>
  <si>
    <t>COMPOUND ANNOTATION INFORMATION</t>
  </si>
  <si>
    <t>FDR ADJUSTED P VALUES</t>
  </si>
  <si>
    <t>QC5</t>
  </si>
  <si>
    <r>
      <t>1,2-Dithiolane-4-carboxylic acid; α-</t>
    </r>
    <r>
      <rPr>
        <sz val="6"/>
        <rFont val="Arial"/>
        <family val="2"/>
      </rPr>
      <t>D</t>
    </r>
    <r>
      <rPr>
        <sz val="11"/>
        <rFont val="Calibri"/>
        <family val="2"/>
        <scheme val="minor"/>
      </rPr>
      <t>-hexoside ester  or beta isomer 1</t>
    </r>
  </si>
  <si>
    <r>
      <t>1,2-Dithiolane-4-carboxylic acid; α-</t>
    </r>
    <r>
      <rPr>
        <sz val="6"/>
        <rFont val="Arial"/>
        <family val="2"/>
      </rPr>
      <t>D</t>
    </r>
    <r>
      <rPr>
        <sz val="11"/>
        <rFont val="Calibri"/>
        <family val="2"/>
        <scheme val="minor"/>
      </rPr>
      <t>-hexoside ester  or beta isomer 2</t>
    </r>
    <r>
      <rPr>
        <sz val="11"/>
        <color theme="1"/>
        <rFont val="Calibri"/>
        <family val="2"/>
        <scheme val="minor"/>
      </rPr>
      <t/>
    </r>
  </si>
  <si>
    <r>
      <t>1,2-Dithiolane-4-carboxylic acid; α-</t>
    </r>
    <r>
      <rPr>
        <sz val="6"/>
        <rFont val="Arial"/>
        <family val="2"/>
      </rPr>
      <t>D</t>
    </r>
    <r>
      <rPr>
        <sz val="11"/>
        <rFont val="Calibri"/>
        <family val="2"/>
        <scheme val="minor"/>
      </rPr>
      <t>-hexoside ester  or beta isomer 3</t>
    </r>
    <r>
      <rPr>
        <sz val="11"/>
        <color theme="1"/>
        <rFont val="Calibri"/>
        <family val="2"/>
        <scheme val="minor"/>
      </rPr>
      <t/>
    </r>
  </si>
  <si>
    <r>
      <t>1,2-Dithiolane-4-carboxylic acid; α-</t>
    </r>
    <r>
      <rPr>
        <sz val="6"/>
        <rFont val="Arial"/>
        <family val="2"/>
      </rPr>
      <t>D</t>
    </r>
    <r>
      <rPr>
        <sz val="11"/>
        <rFont val="Calibri"/>
        <family val="2"/>
        <scheme val="minor"/>
      </rPr>
      <t>-hexoside ester  or beta isomer 4</t>
    </r>
    <r>
      <rPr>
        <sz val="11"/>
        <color theme="1"/>
        <rFont val="Calibri"/>
        <family val="2"/>
        <scheme val="minor"/>
      </rPr>
      <t/>
    </r>
  </si>
  <si>
    <t>Database/reference</t>
  </si>
  <si>
    <t>Indicative masses</t>
  </si>
  <si>
    <t>611.16 [2M-H]-, 657.16 [2M+FA-H]-</t>
  </si>
  <si>
    <t>357.03 formic acid adduct</t>
  </si>
  <si>
    <t>104.98 (loss of CO2)</t>
  </si>
  <si>
    <t>707.18 [2M-H]-</t>
  </si>
  <si>
    <t>735.10 [2M-H]-</t>
  </si>
  <si>
    <t>609.15 (loss of hexose), 301.04 (quercetin; = loss of trisaccharide)</t>
  </si>
  <si>
    <t>301.04 ( quercetin  = loss of hexose and deoxyhexose), 1219.30 [2M-H]-</t>
  </si>
  <si>
    <t>463.09 (loss of 2hexose),</t>
  </si>
  <si>
    <t>indicative masses</t>
  </si>
  <si>
    <t>301.04 (loss of hexose)</t>
  </si>
  <si>
    <t>285.04 (loss of hexose and deoxyhexose)</t>
  </si>
  <si>
    <t>669.17 (formic acid adduct), 315.05 (loss of hexose and deoxyhexose), 300.03 (loss of CH3)</t>
  </si>
  <si>
    <t>1097.54 (formic acid adduct), 963.48 (loss of 2CO2)</t>
  </si>
  <si>
    <t>1093.54 (formic acid adduct), 1079.53 (loss of CH3 from formic acid adduct), 901.48 (loss of deoxyhexose), 755.42 (loss of 2deoxyhexose),</t>
  </si>
  <si>
    <t>947.49 (formic acid adduct), 933.47 (loss of CH3 from formic acid adduct), 755.42 (loss of deoxyhexose)</t>
  </si>
  <si>
    <t>1063.53 (formic acid adduct)</t>
  </si>
  <si>
    <t>801.43 (formic acid adduct)</t>
  </si>
  <si>
    <t>1107.56 (formic acid adduct) </t>
  </si>
  <si>
    <t>933.51 (formic acid adduct) </t>
  </si>
  <si>
    <t>128.96 (loss of COOH), 154.06 (loss of NH2)</t>
  </si>
  <si>
    <t>113.02 (loss of NH2)</t>
  </si>
  <si>
    <t>387.11 (formic acid adduct), 179.06 (loss of hexose)</t>
  </si>
  <si>
    <t>341.11 (loss of hexose), 179.06 (loss of 2 hexose</t>
  </si>
  <si>
    <t>111.01 (loss of 2 H2O and CO2), 85.03 (loss of 2 CO2 and H2O)</t>
  </si>
  <si>
    <t>323.03 (loss of uridine), 280.02 (loss of uridine and CO2), 211.00</t>
  </si>
  <si>
    <t>417.21 (formic acid adduct)</t>
  </si>
  <si>
    <t>219.07, 163.04</t>
  </si>
  <si>
    <t>797.25 (loss of CH2O), 767.24 (loss of 2 CH2O)</t>
  </si>
  <si>
    <t>586.14 (formic acid adduct)</t>
  </si>
  <si>
    <t>519.09 (formic acid adduct), 341.11 (loss of pentose)</t>
  </si>
  <si>
    <t xml:space="preserve">341.04 (loss of CH3), 309.13 (loss of CO2), 265.14 (loss of 2 CO2), 193.05 (loss of hexose), </t>
  </si>
  <si>
    <t>719.34 (formic acid adduct), 629.35 [loss of CO2]-</t>
  </si>
  <si>
    <t>1095.52 (formic acid adduct), 916.96 (loss of pentose)</t>
  </si>
  <si>
    <t>1093.55, 801,43, 755,42</t>
  </si>
  <si>
    <t>919.49 (loss of CH2)</t>
  </si>
  <si>
    <t>413.13, 235.06, 207.07</t>
  </si>
  <si>
    <t>WEEK WHITE t-test</t>
  </si>
  <si>
    <t>WEEK GREEN t-test</t>
  </si>
  <si>
    <t>VARIETY WHITE anova</t>
  </si>
  <si>
    <t>VARIETY GREEN anova</t>
  </si>
  <si>
    <t>19269-28-4</t>
  </si>
  <si>
    <t>2,2,4,4-Tetramethyl-3-pentanone</t>
  </si>
  <si>
    <t>815-24-7</t>
  </si>
  <si>
    <t>alpha-Thujene</t>
  </si>
  <si>
    <t>2,3-Octanedienone</t>
  </si>
  <si>
    <t>1,2-Dimethoxybenzene</t>
  </si>
  <si>
    <t>CAS Number</t>
  </si>
  <si>
    <t>ethereal, pungent, fruity</t>
  </si>
  <si>
    <t>sulfurous, garlic, cabbage</t>
  </si>
  <si>
    <t>ethereal, medical, strong, sweet</t>
  </si>
  <si>
    <t>75-18-3</t>
  </si>
  <si>
    <t>cabbage, onion, sulfurous</t>
  </si>
  <si>
    <t>pungent, sour, sharp, vinegar</t>
  </si>
  <si>
    <t>earthy, herbal, oily</t>
  </si>
  <si>
    <t>534-22-5</t>
  </si>
  <si>
    <t>ethereal, chocolate</t>
  </si>
  <si>
    <t>ethereal, fruity, sweet, green</t>
  </si>
  <si>
    <t>bitter, butter, fruity, pungent, tropical</t>
  </si>
  <si>
    <t>almond, berry, fermented, fruity, pungent, nutty</t>
  </si>
  <si>
    <t>3208-16-0</t>
  </si>
  <si>
    <t>burnt, earthy, malty, sweet</t>
  </si>
  <si>
    <t>alcoholic, burnt, fruity</t>
  </si>
  <si>
    <t>dairy, fruity, green, herbal</t>
  </si>
  <si>
    <t>624-92-0</t>
  </si>
  <si>
    <t>cabbage, earthy, fruity</t>
  </si>
  <si>
    <t>paint, sweet</t>
  </si>
  <si>
    <t>apple, fatty, fruity, grassy</t>
  </si>
  <si>
    <t>banana, fruity, pear, apple</t>
  </si>
  <si>
    <t>sour, rancid, cheese</t>
  </si>
  <si>
    <t>6728-26-3</t>
  </si>
  <si>
    <t>plastic, synthetic</t>
  </si>
  <si>
    <t>4466-24-4</t>
  </si>
  <si>
    <t>fruity, spicy</t>
  </si>
  <si>
    <t>balsam, floral, plastic, sweet</t>
  </si>
  <si>
    <t>fresh, green, herbal, rancid</t>
  </si>
  <si>
    <t>3268-49-3</t>
  </si>
  <si>
    <t>cooked potato, creamy</t>
  </si>
  <si>
    <t>80-56-8</t>
  </si>
  <si>
    <t>18829-55-5</t>
  </si>
  <si>
    <t>almond, fatty, pungent, soapy</t>
  </si>
  <si>
    <t>cheese, fatty, sour, sweet</t>
  </si>
  <si>
    <t>fatty, lemon, waxy, soapy</t>
  </si>
  <si>
    <t>almond, bitter, burnt sugar, cherry, sharp, strong</t>
  </si>
  <si>
    <t>mushroom, earthy</t>
  </si>
  <si>
    <t>3658-80-8</t>
  </si>
  <si>
    <t>cabbage, cooked, savory, sulfurous</t>
  </si>
  <si>
    <t>rubber, mushroom, pepper</t>
  </si>
  <si>
    <t>butter, earthy, beany</t>
  </si>
  <si>
    <t>fresh, fruity, green</t>
  </si>
  <si>
    <t>fatty, green, nutty, oily</t>
  </si>
  <si>
    <t>citrus, fresh, sweet</t>
  </si>
  <si>
    <t>1669-44-9</t>
  </si>
  <si>
    <t>earthy, herbal, mushroom</t>
  </si>
  <si>
    <t>38284-27-4</t>
  </si>
  <si>
    <t>floral</t>
  </si>
  <si>
    <t>earthy, beany</t>
  </si>
  <si>
    <t>citrus, clove, phenolic, pine, spicy</t>
  </si>
  <si>
    <t>fatty, green, fresh</t>
  </si>
  <si>
    <t>91-16-7</t>
  </si>
  <si>
    <t>creamy, phenolic, sweet, vanilla</t>
  </si>
  <si>
    <t>18829-56-6</t>
  </si>
  <si>
    <t>fatty, green, citrus</t>
  </si>
  <si>
    <t>5910-87-2</t>
  </si>
  <si>
    <t>fatty, fishy, nutty</t>
  </si>
  <si>
    <t>25152-84-5</t>
  </si>
  <si>
    <t>fatty, nutty, oily</t>
  </si>
  <si>
    <t>1534-26-5</t>
  </si>
  <si>
    <t>Aroma attribute</t>
  </si>
  <si>
    <t>adjusted p value</t>
  </si>
  <si>
    <t>3-Pentanone</t>
  </si>
  <si>
    <t>96-22-0</t>
  </si>
  <si>
    <t>4313-03-5/</t>
  </si>
  <si>
    <t xml:space="preserve">2,4-Decadienal, (E,E)- </t>
  </si>
  <si>
    <t>calculated monoisotopic mass</t>
  </si>
  <si>
    <t>short fatty acid</t>
  </si>
  <si>
    <t>balsam, oily, sweet, vanilla</t>
  </si>
  <si>
    <t>fatty, malty, sour, chocolate, ethereal</t>
  </si>
  <si>
    <t>fresh, fruity, grass, leafy, green</t>
  </si>
  <si>
    <t>almond, fatty, fruity, green, leafy, sweet, rancid</t>
  </si>
  <si>
    <t xml:space="preserve">  4313-03-5</t>
  </si>
  <si>
    <t>fatty, fresh, green, herbal, leafy, waxy</t>
  </si>
  <si>
    <t xml:space="preserve">2-Nonenal, (E) </t>
  </si>
  <si>
    <t>5779-72-6</t>
  </si>
  <si>
    <t>bitter, floral, honey, peanut</t>
  </si>
  <si>
    <t>72218-58-7</t>
  </si>
  <si>
    <t>144-39-8</t>
  </si>
  <si>
    <t>ethereal, fruity</t>
  </si>
  <si>
    <t>ethereal, pungent</t>
  </si>
  <si>
    <t>3168-90-9</t>
  </si>
  <si>
    <t>fruity, herbal, spicy, woody</t>
  </si>
  <si>
    <t>earthy, metal, mushroom, musty, herbal</t>
  </si>
  <si>
    <t>585-25-1</t>
  </si>
  <si>
    <t>broccoli, bitter, cooked</t>
  </si>
  <si>
    <t>fatty, fruity, mushroom</t>
  </si>
  <si>
    <t>dairy, earthy, mutty, herbal</t>
  </si>
  <si>
    <t>pine, terpentine</t>
  </si>
  <si>
    <t>C9H14N2O</t>
  </si>
  <si>
    <t>24683-00-9</t>
  </si>
  <si>
    <t>bell pepper, earthy, green, spicy</t>
  </si>
  <si>
    <t>2-Methoxy-3-isobutylpyrazine</t>
  </si>
  <si>
    <t>138;124;151;137;123;105;41;81;95;139</t>
  </si>
  <si>
    <t>999.0;597.18;437.09;273.43;159.08;116.32;86.58;85.54;83.52;82.19</t>
  </si>
  <si>
    <t>unidentified</t>
  </si>
  <si>
    <t>calculated [M-H]-</t>
  </si>
  <si>
    <t>&gt;0.05</t>
  </si>
  <si>
    <t>Table S1 (Legend) - Description of column heads</t>
  </si>
  <si>
    <t>Description</t>
  </si>
  <si>
    <t>Cluster ID</t>
  </si>
  <si>
    <t>Number of mass signal cluster, as defined by MSClust software</t>
  </si>
  <si>
    <t>Nº of peaks in cluster</t>
  </si>
  <si>
    <t>Total number of mass signals in cluster, as defined by MSClust software</t>
  </si>
  <si>
    <t>Average LC retention time, in minutes</t>
  </si>
  <si>
    <t>Mass list</t>
  </si>
  <si>
    <t>Masses belonging to cluster, as defined by MSClust software; masses are given in microdalton, data separated by semicolon</t>
  </si>
  <si>
    <t>Relative intensity list</t>
  </si>
  <si>
    <t>Relative intensity of masses in cluster, as defined by MSClust software; data separated by semicolon</t>
  </si>
  <si>
    <t>Putative molecular ion (highest signal in mass cluster), manually checked for annotated compounds</t>
  </si>
  <si>
    <t>Metabolite identity</t>
  </si>
  <si>
    <t>MSI Identification level (Sumner et al. (2007) - https://www.ncbi.nlm.nih.gov/pmc/articles/PMC3772505/pdf/nihms504189.pdf)</t>
  </si>
  <si>
    <t>Max value</t>
  </si>
  <si>
    <t>Highest intensity value (peak height) detected across samples</t>
  </si>
  <si>
    <t>Unique LCMS run code</t>
  </si>
  <si>
    <t xml:space="preserve">Column </t>
  </si>
  <si>
    <t>A-C (FDR ADJUSTED P VALUES)</t>
  </si>
  <si>
    <t>adjusted for False Rate Discovery p values from the specific comparisons; green asparagus harvested at two time-points, green varieties, white varieties</t>
  </si>
  <si>
    <t>Description of column heads</t>
  </si>
  <si>
    <r>
      <t xml:space="preserve">Benjamini-Hochberg false discovery rate correction of </t>
    </r>
    <r>
      <rPr>
        <i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value</t>
    </r>
  </si>
  <si>
    <t xml:space="preserve">Compounds are sorted on retention time (column E). </t>
  </si>
  <si>
    <t>Column</t>
  </si>
  <si>
    <t>Metabolite identity based on the identification procedure described in Materials&amp;Methods of main text</t>
  </si>
  <si>
    <r>
      <t xml:space="preserve">Two tables corresponding to asparagus spears harvested and analysed in 2019 and 2020; the percentage provided corresponds to the % of detected compounds with adjusted p value </t>
    </r>
    <r>
      <rPr>
        <sz val="11"/>
        <color theme="1"/>
        <rFont val="Calibri"/>
        <family val="2"/>
      </rPr>
      <t>≤0.05</t>
    </r>
  </si>
  <si>
    <t>Table S2 (Legend) - Description of column heads</t>
  </si>
  <si>
    <t>A-D (FDR ADJUSTED P VALUES)</t>
  </si>
  <si>
    <t>adjusted for False Rate Discovery p values from the specific comparisons; white and green asparagus harvested at two time-points, white varieties, green varieties</t>
  </si>
  <si>
    <t>Average GC retention time, in minutes</t>
  </si>
  <si>
    <t>RI exp</t>
  </si>
  <si>
    <t>Retention index calculated using third order polynomial function based on the analysed series of n-alkanes (C6-C21)</t>
  </si>
  <si>
    <t>Formula</t>
  </si>
  <si>
    <t>elemental formula of the compound</t>
  </si>
  <si>
    <t xml:space="preserve">CAS </t>
  </si>
  <si>
    <t>CAS number of the compound</t>
  </si>
  <si>
    <t>Compound class</t>
  </si>
  <si>
    <t>Class of the organic compound</t>
  </si>
  <si>
    <t>Relative standard deviation of the intensity value across the QC samples</t>
  </si>
  <si>
    <t>Unique GCMS run name</t>
  </si>
  <si>
    <t>Related flavour attributes based on organoleptic properties of compound provided in FooDB (https://foodb.ca/)</t>
  </si>
  <si>
    <t xml:space="preserve">additional comments </t>
  </si>
  <si>
    <t>Table S4 (Legend) - Description of column heads</t>
  </si>
  <si>
    <t xml:space="preserve">Based on indicative masses </t>
  </si>
  <si>
    <t xml:space="preserve">ppm deviation of calculated monoisotopic mass from that of the compound </t>
  </si>
  <si>
    <t xml:space="preserve">indicative fragments and adducts recognised after manual mass spectrum inspection </t>
  </si>
  <si>
    <t>fragments recognised after manual mass spectrum  inspection</t>
  </si>
  <si>
    <t>S-AO headers</t>
  </si>
  <si>
    <t>calculated molecular ion for annotated compounds, based on indicative masses</t>
  </si>
  <si>
    <t>additional info provided concerning the database where mass spectrum was searched</t>
  </si>
  <si>
    <t>MS/MS fragments</t>
  </si>
  <si>
    <t>MS/MS fragments checked manualy for identification</t>
  </si>
  <si>
    <t>X-BM headers</t>
  </si>
  <si>
    <t>Compounds are sorted on Average logFC in each table (columns C and G).</t>
  </si>
  <si>
    <t>Compounds are sorted on Average logFC in each table (columns D and I)</t>
  </si>
  <si>
    <t>A and F; adjusted p value</t>
  </si>
  <si>
    <t>B and G; Putative ID</t>
  </si>
  <si>
    <t>C and H; clusterId</t>
  </si>
  <si>
    <t>D and I; Average logFC</t>
  </si>
  <si>
    <t>A and E; adjusted p value</t>
  </si>
  <si>
    <t>B and F; Putative ID</t>
  </si>
  <si>
    <t>C and G; Average logFC</t>
  </si>
  <si>
    <t>2,4-Decadienal, (E,E)-</t>
  </si>
  <si>
    <t>3-Hexenal</t>
  </si>
  <si>
    <t>2-Hexen-1-ol, (Z)-</t>
  </si>
  <si>
    <t>Table S5 (Legend) - Description of column heads</t>
  </si>
  <si>
    <t>2-Octenal, (E)-</t>
  </si>
  <si>
    <t>2-Hexenal, (E)-</t>
  </si>
  <si>
    <t>2-Nonenal, (E)-</t>
  </si>
  <si>
    <t>A. Officinalis; C. Dawid and T. Hofmann, J. Agric. Food Chem., vol. 60, no. 48 (doi: 10.1021/jf3040868)</t>
  </si>
  <si>
    <t>A. Officinalis; R. C. Rodrĩguez-Arcos, A. C. Smith, and K. W. Waldron, J. Agric. Food Chem., vol. 52, no. 15, (doi: 10.1021/jf030610t)</t>
  </si>
  <si>
    <t>A. Officinalis; R. Nakabayashi, Z. Yang, T. Nishizawa, T. Mori, and K. Saito, J. Nat. Prod., vol. 78, no. 5, (doi: 10.1021/acs.jnatprod.5b00092)</t>
  </si>
  <si>
    <t>okanin-dihexose</t>
  </si>
  <si>
    <t>kaempferol-sinapoyl-trihexose</t>
  </si>
  <si>
    <t>sexangularetin-dihexose-deoxyhexose</t>
  </si>
  <si>
    <t>A. Racemosus; P. Y. Hayes, A. H. Jahidin, R. Lehmann, K. Penman, W. Kitching, and J. J. De Voss, “Steroidal saponins from the roots of Asparagus racemosus,” Phytochemistry, vol. 69, no. 3, pp. 796–804, 2008, doi: 10.1016/j.phytochem.2007.09.001., C. Onlom, N. Nuengchamnong, W. Phrompittayarat, W. Putalun, N. Waranuch, and K. Ingkaninan, “Quantification of saponins in Asparagus racemosus by HPLC-Q-TOF-MS/MS,” Nat. Prod. Commun., vol. 12, no. 1, pp. 7–10, 2017, doi: 10.1177/1934578x1701200103.</t>
  </si>
  <si>
    <r>
      <t xml:space="preserve">A. Racemosus; C. Onlom, N. Nuengchamnong, W. Phrompittayarat, W. Putalun, N. Waranuch, and K. Ingkaninan, “Quantification of saponins in Asparagus racemosus by HPLC-Q-TOF-MS/MS,” </t>
    </r>
    <r>
      <rPr>
        <i/>
        <sz val="9"/>
        <color rgb="FF000000"/>
        <rFont val="Palatino Linotype"/>
        <family val="1"/>
      </rPr>
      <t>Nat. Prod. Commun.</t>
    </r>
    <r>
      <rPr>
        <sz val="9"/>
        <color rgb="FF000000"/>
        <rFont val="Palatino Linotype"/>
        <family val="1"/>
      </rPr>
      <t>, vol. 12, no. 1, pp. 7–10, 2017, doi: 10.1177/1934578x1701200103.</t>
    </r>
  </si>
  <si>
    <t xml:space="preserve">Compounds are sorted on retention time (column G). </t>
  </si>
  <si>
    <t>A-E (FDR ADJUSTED P VALUES)</t>
  </si>
  <si>
    <t>S-AM headers</t>
  </si>
  <si>
    <t>U-BH headers</t>
  </si>
  <si>
    <t>1,2-Dithiolane-4-carboxylic acid; α-D-Glucopyranosyl ester (or β-) isomer II</t>
  </si>
  <si>
    <t>3-O-Feruloyquinic acid</t>
  </si>
  <si>
    <t>1,2-Dithiolane-4-carboxylic acid; α-D-Glucopyranosyl ester (or β-) isomer IV</t>
  </si>
  <si>
    <t>1,2-Dithiolane-4-carboxylic acid; α-D-Glucopyranosyl ester (or β-) isomer III</t>
  </si>
  <si>
    <r>
      <t xml:space="preserve">Benjamini-Hochberg false discovery rate correction of </t>
    </r>
    <r>
      <rPr>
        <i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value</t>
    </r>
    <r>
      <rPr>
        <sz val="12"/>
        <color theme="1"/>
        <rFont val="Calibri"/>
        <family val="2"/>
        <scheme val="minor"/>
      </rPr>
      <t xml:space="preserve">. </t>
    </r>
  </si>
  <si>
    <t>log2-transformed fold difference (FC) between green and white spears; the average FC of the three varieties were calculated using the mean of the 3 biological replicates of each. An FC was considered significant when the p value of the comparison was ≤ 0.05</t>
  </si>
  <si>
    <t xml:space="preserve">Supplemental Table S1: relative level of compounds detected by untargeted GCMS of secondary volatiles extracted in the headspace of the asparagus spear samples in 2019 </t>
  </si>
  <si>
    <t xml:space="preserve">Supplemental Table S2: relative level of compounds detected by untargeted GCMS of secondary volatiles extracted in the headspace of the asparagus spear samples in 2020 </t>
  </si>
  <si>
    <r>
      <t xml:space="preserve">Supplemental Table S3:  Volatiles detected at significantly different levels (FDR adjusted p value </t>
    </r>
    <r>
      <rPr>
        <b/>
        <sz val="16"/>
        <color theme="1"/>
        <rFont val="Calibri"/>
        <family val="2"/>
      </rPr>
      <t>≤ 0.05) between the green and white asparagus spears in 2019 and 2020</t>
    </r>
  </si>
  <si>
    <t>Supplemental Table S4: relative level of compounds detected by untargeted LCMS of semi-polar non-volatiles extracts of the asparagus spear samples in 2019</t>
  </si>
  <si>
    <t>Supplemental Table S5: relative level of compounds detected by untargeted LCMS of semi-polar non-volatiles extracts of the asparagus spear samples in 2020</t>
  </si>
  <si>
    <r>
      <t xml:space="preserve">Supplemental Table S6: Non-volatiles detected at significantly different levels (FDR adjusted p value </t>
    </r>
    <r>
      <rPr>
        <b/>
        <sz val="16"/>
        <color theme="1"/>
        <rFont val="Calibri"/>
        <family val="2"/>
      </rPr>
      <t>≤ 0.05) between the green and white asparagus spears in 2019 and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</si>
</sst>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0"/>
    <numFmt numFmtId="165" formatCode="0.000"/>
    <numFmt numFmtId="166" formatCode="0.0000"/>
    <numFmt numFmtId="167" formatCode="0.0000000"/>
    <numFmt numFmtId="168" formatCode="0.0%"/>
    <numFmt numFmtId="169" formatCode="0.0E+00"/>
    <numFmt numFmtId="170" formatCode="0E+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33"/>
      <name val="Arial"/>
      <family val="2"/>
    </font>
    <font>
      <sz val="11"/>
      <color rgb="FF212529"/>
      <name val="Arial"/>
      <family val="2"/>
    </font>
    <font>
      <b/>
      <i/>
      <sz val="10"/>
      <name val="Arial"/>
      <family val="2"/>
    </font>
    <font>
      <b/>
      <sz val="6"/>
      <name val="Arial"/>
      <family val="2"/>
    </font>
    <font>
      <i/>
      <sz val="10"/>
      <name val="Arial"/>
      <family val="2"/>
    </font>
    <font>
      <sz val="6"/>
      <name val="Arial"/>
      <family val="2"/>
    </font>
    <font>
      <sz val="10"/>
      <name val="Trebuchet MS"/>
      <family val="2"/>
    </font>
    <font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0"/>
      <name val="Arial"/>
      <family val="2"/>
    </font>
    <font>
      <u/>
      <sz val="11"/>
      <color theme="1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sz val="10"/>
      <color rgb="FF000000"/>
      <name val="Palatino Linotype"/>
      <family val="1"/>
    </font>
    <font>
      <sz val="9"/>
      <color rgb="FF000000"/>
      <name val="Palatino Linotype"/>
      <family val="1"/>
    </font>
    <font>
      <i/>
      <sz val="9"/>
      <color rgb="FF000000"/>
      <name val="Palatino Linotype"/>
      <family val="1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79">
    <xf numFmtId="0" fontId="0" fillId="0" borderId="0" xfId="0"/>
    <xf numFmtId="11" fontId="0" fillId="0" borderId="0" xfId="0" applyNumberFormat="1"/>
    <xf numFmtId="0" fontId="3" fillId="0" borderId="0" xfId="0" applyFont="1"/>
    <xf numFmtId="0" fontId="0" fillId="0" borderId="4" xfId="0" applyBorder="1"/>
    <xf numFmtId="0" fontId="0" fillId="0" borderId="0" xfId="0" applyBorder="1"/>
    <xf numFmtId="9" fontId="0" fillId="0" borderId="0" xfId="1" applyFont="1"/>
    <xf numFmtId="0" fontId="0" fillId="0" borderId="0" xfId="0" applyAlignment="1"/>
    <xf numFmtId="0" fontId="0" fillId="0" borderId="0" xfId="0" applyFill="1"/>
    <xf numFmtId="164" fontId="4" fillId="0" borderId="5" xfId="0" applyNumberFormat="1" applyFont="1" applyFill="1" applyBorder="1"/>
    <xf numFmtId="164" fontId="0" fillId="0" borderId="0" xfId="0" applyNumberFormat="1" applyFont="1" applyFill="1"/>
    <xf numFmtId="2" fontId="0" fillId="0" borderId="0" xfId="0" applyNumberFormat="1" applyFont="1" applyFill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5" borderId="12" xfId="0" applyFill="1" applyBorder="1"/>
    <xf numFmtId="0" fontId="11" fillId="0" borderId="0" xfId="0" applyFont="1" applyBorder="1"/>
    <xf numFmtId="0" fontId="13" fillId="0" borderId="0" xfId="0" applyFont="1" applyBorder="1"/>
    <xf numFmtId="0" fontId="3" fillId="0" borderId="2" xfId="0" applyFont="1" applyBorder="1"/>
    <xf numFmtId="0" fontId="0" fillId="0" borderId="0" xfId="0" applyFill="1" applyBorder="1"/>
    <xf numFmtId="0" fontId="13" fillId="0" borderId="0" xfId="0" applyFont="1" applyFill="1" applyBorder="1"/>
    <xf numFmtId="168" fontId="0" fillId="0" borderId="0" xfId="1" applyNumberFormat="1" applyFont="1"/>
    <xf numFmtId="0" fontId="2" fillId="0" borderId="0" xfId="0" applyFont="1"/>
    <xf numFmtId="164" fontId="4" fillId="0" borderId="4" xfId="0" applyNumberFormat="1" applyFont="1" applyFill="1" applyBorder="1"/>
    <xf numFmtId="164" fontId="4" fillId="0" borderId="0" xfId="0" applyNumberFormat="1" applyFont="1" applyFill="1" applyBorder="1"/>
    <xf numFmtId="2" fontId="4" fillId="0" borderId="0" xfId="0" applyNumberFormat="1" applyFont="1" applyFill="1" applyBorder="1"/>
    <xf numFmtId="0" fontId="0" fillId="0" borderId="4" xfId="0" applyFont="1" applyFill="1" applyBorder="1"/>
    <xf numFmtId="0" fontId="0" fillId="0" borderId="0" xfId="0" applyFont="1" applyFill="1" applyBorder="1"/>
    <xf numFmtId="0" fontId="5" fillId="0" borderId="0" xfId="0" applyFont="1" applyFill="1" applyBorder="1"/>
    <xf numFmtId="0" fontId="0" fillId="0" borderId="4" xfId="0" applyFont="1" applyFill="1" applyBorder="1" applyAlignment="1"/>
    <xf numFmtId="0" fontId="0" fillId="0" borderId="5" xfId="0" applyFill="1" applyBorder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164" fontId="3" fillId="0" borderId="2" xfId="0" applyNumberFormat="1" applyFont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165" fontId="0" fillId="0" borderId="0" xfId="0" applyNumberFormat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5" fillId="0" borderId="0" xfId="2" applyBorder="1"/>
    <xf numFmtId="0" fontId="12" fillId="0" borderId="0" xfId="0" applyFont="1" applyBorder="1"/>
    <xf numFmtId="0" fontId="13" fillId="0" borderId="0" xfId="0" applyFont="1" applyBorder="1" applyAlignment="1">
      <alignment wrapText="1"/>
    </xf>
    <xf numFmtId="0" fontId="0" fillId="3" borderId="0" xfId="0" applyFill="1" applyBorder="1"/>
    <xf numFmtId="0" fontId="0" fillId="4" borderId="0" xfId="0" applyFill="1" applyBorder="1"/>
    <xf numFmtId="0" fontId="0" fillId="6" borderId="0" xfId="0" applyFill="1" applyBorder="1"/>
    <xf numFmtId="0" fontId="0" fillId="0" borderId="0" xfId="0" applyBorder="1" applyAlignment="1">
      <alignment wrapText="1"/>
    </xf>
    <xf numFmtId="14" fontId="0" fillId="0" borderId="0" xfId="0" applyNumberFormat="1" applyBorder="1"/>
    <xf numFmtId="0" fontId="3" fillId="0" borderId="0" xfId="0" applyFont="1" applyAlignment="1">
      <alignment wrapText="1"/>
    </xf>
    <xf numFmtId="0" fontId="0" fillId="0" borderId="4" xfId="0" applyFont="1" applyBorder="1"/>
    <xf numFmtId="0" fontId="17" fillId="0" borderId="2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3" xfId="0" applyFont="1" applyFill="1" applyBorder="1" applyAlignment="1">
      <alignment wrapText="1"/>
    </xf>
    <xf numFmtId="0" fontId="0" fillId="0" borderId="10" xfId="0" applyFill="1" applyBorder="1"/>
    <xf numFmtId="0" fontId="0" fillId="0" borderId="13" xfId="0" applyFill="1" applyBorder="1"/>
    <xf numFmtId="11" fontId="0" fillId="0" borderId="0" xfId="0" applyNumberFormat="1" applyBorder="1"/>
    <xf numFmtId="0" fontId="2" fillId="2" borderId="0" xfId="0" applyFont="1" applyFill="1" applyBorder="1"/>
    <xf numFmtId="0" fontId="10" fillId="0" borderId="0" xfId="0" applyFont="1" applyBorder="1" applyAlignment="1">
      <alignment horizontal="center"/>
    </xf>
    <xf numFmtId="2" fontId="13" fillId="0" borderId="0" xfId="0" applyNumberFormat="1" applyFont="1" applyBorder="1"/>
    <xf numFmtId="2" fontId="11" fillId="0" borderId="0" xfId="0" applyNumberFormat="1" applyFont="1" applyBorder="1"/>
    <xf numFmtId="10" fontId="0" fillId="0" borderId="0" xfId="1" applyNumberFormat="1" applyFont="1"/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0" fontId="13" fillId="0" borderId="0" xfId="0" applyFont="1" applyBorder="1" applyAlignment="1"/>
    <xf numFmtId="0" fontId="0" fillId="11" borderId="11" xfId="0" applyFill="1" applyBorder="1"/>
    <xf numFmtId="0" fontId="0" fillId="0" borderId="0" xfId="0" applyFont="1" applyBorder="1"/>
    <xf numFmtId="0" fontId="17" fillId="0" borderId="8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0" fillId="0" borderId="9" xfId="0" applyBorder="1" applyAlignment="1">
      <alignment wrapText="1"/>
    </xf>
    <xf numFmtId="167" fontId="13" fillId="0" borderId="0" xfId="0" applyNumberFormat="1" applyFont="1" applyFill="1" applyBorder="1"/>
    <xf numFmtId="167" fontId="13" fillId="0" borderId="5" xfId="0" applyNumberFormat="1" applyFont="1" applyFill="1" applyBorder="1"/>
    <xf numFmtId="0" fontId="0" fillId="0" borderId="0" xfId="0" applyFont="1" applyFill="1" applyBorder="1" applyAlignment="1"/>
    <xf numFmtId="0" fontId="3" fillId="0" borderId="8" xfId="0" applyFont="1" applyFill="1" applyBorder="1" applyAlignment="1">
      <alignment wrapText="1"/>
    </xf>
    <xf numFmtId="166" fontId="0" fillId="0" borderId="11" xfId="0" applyNumberFormat="1" applyBorder="1"/>
    <xf numFmtId="166" fontId="0" fillId="10" borderId="11" xfId="0" applyNumberFormat="1" applyFill="1" applyBorder="1"/>
    <xf numFmtId="164" fontId="4" fillId="0" borderId="14" xfId="0" applyNumberFormat="1" applyFont="1" applyFill="1" applyBorder="1"/>
    <xf numFmtId="166" fontId="0" fillId="0" borderId="15" xfId="0" applyNumberFormat="1" applyBorder="1"/>
    <xf numFmtId="0" fontId="3" fillId="0" borderId="8" xfId="0" applyFont="1" applyBorder="1" applyAlignment="1">
      <alignment horizontal="center" wrapText="1"/>
    </xf>
    <xf numFmtId="0" fontId="0" fillId="0" borderId="0" xfId="0" applyFont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14" fontId="0" fillId="0" borderId="0" xfId="0" applyNumberFormat="1" applyBorder="1" applyAlignment="1">
      <alignment horizontal="right"/>
    </xf>
    <xf numFmtId="0" fontId="20" fillId="0" borderId="0" xfId="0" applyFont="1"/>
    <xf numFmtId="9" fontId="20" fillId="0" borderId="0" xfId="1" applyFont="1"/>
    <xf numFmtId="0" fontId="21" fillId="0" borderId="0" xfId="0" applyFont="1"/>
    <xf numFmtId="9" fontId="21" fillId="0" borderId="0" xfId="1" applyFont="1"/>
    <xf numFmtId="169" fontId="0" fillId="0" borderId="0" xfId="0" applyNumberFormat="1" applyFill="1" applyBorder="1"/>
    <xf numFmtId="170" fontId="0" fillId="0" borderId="0" xfId="0" applyNumberFormat="1" applyFill="1" applyBorder="1"/>
    <xf numFmtId="169" fontId="0" fillId="11" borderId="0" xfId="0" applyNumberFormat="1" applyFill="1" applyBorder="1"/>
    <xf numFmtId="0" fontId="19" fillId="8" borderId="7" xfId="0" applyFont="1" applyFill="1" applyBorder="1"/>
    <xf numFmtId="0" fontId="0" fillId="8" borderId="8" xfId="0" applyFill="1" applyBorder="1"/>
    <xf numFmtId="0" fontId="0" fillId="8" borderId="9" xfId="0" applyFill="1" applyBorder="1"/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  <xf numFmtId="169" fontId="0" fillId="0" borderId="10" xfId="0" applyNumberFormat="1" applyFill="1" applyBorder="1"/>
    <xf numFmtId="169" fontId="0" fillId="0" borderId="11" xfId="0" applyNumberFormat="1" applyFill="1" applyBorder="1"/>
    <xf numFmtId="169" fontId="0" fillId="11" borderId="10" xfId="0" applyNumberFormat="1" applyFill="1" applyBorder="1"/>
    <xf numFmtId="169" fontId="0" fillId="11" borderId="11" xfId="0" applyNumberFormat="1" applyFill="1" applyBorder="1"/>
    <xf numFmtId="169" fontId="0" fillId="11" borderId="13" xfId="0" applyNumberFormat="1" applyFill="1" applyBorder="1"/>
    <xf numFmtId="169" fontId="0" fillId="11" borderId="14" xfId="0" applyNumberFormat="1" applyFill="1" applyBorder="1"/>
    <xf numFmtId="169" fontId="0" fillId="11" borderId="15" xfId="0" applyNumberFormat="1" applyFill="1" applyBorder="1"/>
    <xf numFmtId="0" fontId="16" fillId="9" borderId="7" xfId="0" applyFont="1" applyFill="1" applyBorder="1"/>
    <xf numFmtId="0" fontId="16" fillId="9" borderId="8" xfId="0" applyFont="1" applyFill="1" applyBorder="1"/>
    <xf numFmtId="164" fontId="16" fillId="7" borderId="8" xfId="0" applyNumberFormat="1" applyFont="1" applyFill="1" applyBorder="1"/>
    <xf numFmtId="164" fontId="16" fillId="7" borderId="9" xfId="0" applyNumberFormat="1" applyFont="1" applyFill="1" applyBorder="1"/>
    <xf numFmtId="0" fontId="0" fillId="0" borderId="18" xfId="0" applyBorder="1"/>
    <xf numFmtId="11" fontId="0" fillId="0" borderId="0" xfId="0" applyNumberFormat="1" applyFont="1"/>
    <xf numFmtId="0" fontId="0" fillId="0" borderId="4" xfId="0" applyFill="1" applyBorder="1"/>
    <xf numFmtId="0" fontId="16" fillId="8" borderId="8" xfId="0" applyFont="1" applyFill="1" applyBorder="1"/>
    <xf numFmtId="0" fontId="16" fillId="8" borderId="9" xfId="0" applyFont="1" applyFill="1" applyBorder="1"/>
    <xf numFmtId="0" fontId="17" fillId="0" borderId="17" xfId="0" applyFont="1" applyBorder="1" applyAlignment="1">
      <alignment wrapText="1"/>
    </xf>
    <xf numFmtId="0" fontId="13" fillId="0" borderId="10" xfId="0" applyFont="1" applyBorder="1"/>
    <xf numFmtId="0" fontId="2" fillId="0" borderId="11" xfId="0" applyFont="1" applyBorder="1"/>
    <xf numFmtId="0" fontId="0" fillId="0" borderId="19" xfId="0" applyFill="1" applyBorder="1"/>
    <xf numFmtId="0" fontId="0" fillId="0" borderId="14" xfId="0" applyFont="1" applyFill="1" applyBorder="1"/>
    <xf numFmtId="0" fontId="0" fillId="0" borderId="14" xfId="0" applyFill="1" applyBorder="1"/>
    <xf numFmtId="0" fontId="0" fillId="9" borderId="8" xfId="0" applyFill="1" applyBorder="1"/>
    <xf numFmtId="164" fontId="0" fillId="9" borderId="8" xfId="0" applyNumberFormat="1" applyFont="1" applyFill="1" applyBorder="1"/>
    <xf numFmtId="164" fontId="0" fillId="7" borderId="8" xfId="0" applyNumberFormat="1" applyFont="1" applyFill="1" applyBorder="1"/>
    <xf numFmtId="2" fontId="0" fillId="7" borderId="8" xfId="0" applyNumberFormat="1" applyFont="1" applyFill="1" applyBorder="1"/>
    <xf numFmtId="164" fontId="0" fillId="7" borderId="9" xfId="0" applyNumberFormat="1" applyFont="1" applyFill="1" applyBorder="1"/>
    <xf numFmtId="0" fontId="3" fillId="0" borderId="17" xfId="0" applyFont="1" applyFill="1" applyBorder="1" applyAlignment="1">
      <alignment wrapText="1"/>
    </xf>
    <xf numFmtId="164" fontId="4" fillId="0" borderId="11" xfId="0" applyNumberFormat="1" applyFont="1" applyFill="1" applyBorder="1"/>
    <xf numFmtId="165" fontId="0" fillId="0" borderId="14" xfId="0" applyNumberFormat="1" applyBorder="1"/>
    <xf numFmtId="164" fontId="4" fillId="0" borderId="19" xfId="0" applyNumberFormat="1" applyFont="1" applyFill="1" applyBorder="1"/>
    <xf numFmtId="164" fontId="4" fillId="0" borderId="18" xfId="0" applyNumberFormat="1" applyFont="1" applyFill="1" applyBorder="1"/>
    <xf numFmtId="2" fontId="4" fillId="0" borderId="14" xfId="0" applyNumberFormat="1" applyFont="1" applyFill="1" applyBorder="1"/>
    <xf numFmtId="164" fontId="4" fillId="0" borderId="15" xfId="0" applyNumberFormat="1" applyFont="1" applyFill="1" applyBorder="1"/>
    <xf numFmtId="1" fontId="0" fillId="0" borderId="0" xfId="0" applyNumberFormat="1" applyFont="1"/>
    <xf numFmtId="170" fontId="0" fillId="0" borderId="10" xfId="0" applyNumberFormat="1" applyFill="1" applyBorder="1"/>
    <xf numFmtId="170" fontId="0" fillId="0" borderId="11" xfId="0" applyNumberFormat="1" applyFill="1" applyBorder="1"/>
    <xf numFmtId="170" fontId="0" fillId="0" borderId="13" xfId="0" applyNumberFormat="1" applyFill="1" applyBorder="1"/>
    <xf numFmtId="170" fontId="0" fillId="0" borderId="14" xfId="0" applyNumberFormat="1" applyFill="1" applyBorder="1"/>
    <xf numFmtId="170" fontId="0" fillId="0" borderId="15" xfId="0" applyNumberFormat="1" applyFill="1" applyBorder="1"/>
    <xf numFmtId="0" fontId="3" fillId="0" borderId="16" xfId="0" applyFont="1" applyBorder="1" applyAlignment="1">
      <alignment horizontal="center" wrapText="1"/>
    </xf>
    <xf numFmtId="0" fontId="3" fillId="0" borderId="17" xfId="0" applyFont="1" applyBorder="1"/>
    <xf numFmtId="0" fontId="13" fillId="0" borderId="10" xfId="0" applyFont="1" applyFill="1" applyBorder="1"/>
    <xf numFmtId="0" fontId="13" fillId="0" borderId="11" xfId="0" applyFont="1" applyBorder="1"/>
    <xf numFmtId="0" fontId="11" fillId="0" borderId="11" xfId="0" applyFont="1" applyBorder="1"/>
    <xf numFmtId="0" fontId="13" fillId="0" borderId="13" xfId="0" applyFont="1" applyFill="1" applyBorder="1"/>
    <xf numFmtId="0" fontId="13" fillId="0" borderId="14" xfId="0" applyFont="1" applyFill="1" applyBorder="1"/>
    <xf numFmtId="167" fontId="13" fillId="0" borderId="14" xfId="0" applyNumberFormat="1" applyFont="1" applyFill="1" applyBorder="1"/>
    <xf numFmtId="167" fontId="13" fillId="0" borderId="19" xfId="0" applyNumberFormat="1" applyFont="1" applyFill="1" applyBorder="1"/>
    <xf numFmtId="2" fontId="0" fillId="0" borderId="14" xfId="0" applyNumberFormat="1" applyBorder="1"/>
    <xf numFmtId="1" fontId="13" fillId="0" borderId="0" xfId="0" applyNumberFormat="1" applyFont="1"/>
    <xf numFmtId="1" fontId="11" fillId="0" borderId="0" xfId="0" applyNumberFormat="1" applyFont="1"/>
    <xf numFmtId="0" fontId="18" fillId="0" borderId="0" xfId="0" applyFont="1"/>
    <xf numFmtId="0" fontId="3" fillId="0" borderId="6" xfId="0" applyFont="1" applyBorder="1" applyAlignment="1">
      <alignment horizontal="left"/>
    </xf>
    <xf numFmtId="0" fontId="3" fillId="0" borderId="6" xfId="0" applyFont="1" applyBorder="1"/>
    <xf numFmtId="0" fontId="0" fillId="0" borderId="0" xfId="0" applyAlignment="1">
      <alignment horizontal="left"/>
    </xf>
    <xf numFmtId="0" fontId="17" fillId="0" borderId="0" xfId="0" applyFont="1"/>
    <xf numFmtId="0" fontId="17" fillId="0" borderId="6" xfId="0" applyFont="1" applyBorder="1" applyAlignment="1">
      <alignment horizontal="left"/>
    </xf>
    <xf numFmtId="0" fontId="17" fillId="0" borderId="6" xfId="0" applyFont="1" applyBorder="1"/>
    <xf numFmtId="0" fontId="22" fillId="0" borderId="0" xfId="0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left" vertical="center" wrapText="1"/>
    </xf>
    <xf numFmtId="0" fontId="13" fillId="0" borderId="13" xfId="0" applyFont="1" applyBorder="1"/>
    <xf numFmtId="9" fontId="0" fillId="0" borderId="0" xfId="0" applyNumberFormat="1"/>
    <xf numFmtId="0" fontId="0" fillId="0" borderId="5" xfId="0" applyBorder="1"/>
    <xf numFmtId="0" fontId="26" fillId="0" borderId="0" xfId="0" applyFont="1"/>
    <xf numFmtId="0" fontId="3" fillId="0" borderId="0" xfId="0" applyFont="1" applyBorder="1" applyAlignment="1">
      <alignment wrapText="1"/>
    </xf>
    <xf numFmtId="0" fontId="19" fillId="8" borderId="8" xfId="0" applyFont="1" applyFill="1" applyBorder="1"/>
    <xf numFmtId="0" fontId="3" fillId="0" borderId="11" xfId="0" applyFont="1" applyBorder="1" applyAlignment="1">
      <alignment wrapText="1"/>
    </xf>
    <xf numFmtId="0" fontId="3" fillId="0" borderId="10" xfId="0" applyFont="1" applyBorder="1" applyAlignment="1">
      <alignment wrapText="1"/>
    </xf>
    <xf numFmtId="166" fontId="0" fillId="0" borderId="0" xfId="0" applyNumberFormat="1" applyBorder="1"/>
    <xf numFmtId="166" fontId="0" fillId="0" borderId="14" xfId="0" applyNumberFormat="1" applyBorder="1"/>
    <xf numFmtId="166" fontId="0" fillId="0" borderId="0" xfId="0" applyNumberFormat="1" applyFill="1" applyBorder="1"/>
    <xf numFmtId="0" fontId="25" fillId="0" borderId="4" xfId="0" applyFont="1" applyBorder="1"/>
    <xf numFmtId="0" fontId="0" fillId="0" borderId="0" xfId="0" applyNumberFormat="1" applyFont="1" applyFill="1"/>
    <xf numFmtId="0" fontId="0" fillId="7" borderId="8" xfId="0" applyNumberFormat="1" applyFont="1" applyFill="1" applyBorder="1"/>
    <xf numFmtId="0" fontId="3" fillId="0" borderId="2" xfId="0" applyNumberFormat="1" applyFont="1" applyFill="1" applyBorder="1" applyAlignment="1">
      <alignment wrapText="1"/>
    </xf>
    <xf numFmtId="0" fontId="4" fillId="0" borderId="0" xfId="0" applyNumberFormat="1" applyFont="1" applyFill="1" applyBorder="1"/>
    <xf numFmtId="0" fontId="4" fillId="0" borderId="14" xfId="0" applyNumberFormat="1" applyFont="1" applyFill="1" applyBorder="1"/>
  </cellXfs>
  <cellStyles count="3">
    <cellStyle name="Hyperlink" xfId="2" builtinId="8"/>
    <cellStyle name="Normal" xfId="0" builtinId="0"/>
    <cellStyle name="Percent" xfId="1" builtinId="5"/>
  </cellStyles>
  <dxfs count="15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59996337778862885"/>
        </patternFill>
      </fill>
    </dxf>
    <dxf>
      <font>
        <b/>
        <i val="0"/>
      </font>
    </dxf>
    <dxf>
      <font>
        <color theme="2"/>
      </font>
      <fill>
        <patternFill>
          <bgColor theme="2"/>
        </patternFill>
      </fill>
    </dxf>
    <dxf>
      <font>
        <b/>
        <i val="0"/>
      </font>
    </dxf>
    <dxf>
      <font>
        <b/>
        <i val="0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mzcloud.org/DataViewer" TargetMode="External"/><Relationship Id="rId1" Type="http://schemas.openxmlformats.org/officeDocument/2006/relationships/hyperlink" Target="https://www.mzcloud.org/DataViewer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0B53C-2202-419E-9A35-4323DED27B37}">
  <dimension ref="A1:AN92"/>
  <sheetViews>
    <sheetView tabSelected="1" zoomScale="60" zoomScaleNormal="60" workbookViewId="0">
      <selection activeCell="E4" sqref="E4"/>
    </sheetView>
  </sheetViews>
  <sheetFormatPr defaultRowHeight="15" x14ac:dyDescent="0.25"/>
  <cols>
    <col min="2" max="3" width="14.5703125" style="7" customWidth="1"/>
    <col min="4" max="4" width="16.140625" style="7" customWidth="1"/>
    <col min="5" max="5" width="10.5703125" customWidth="1"/>
    <col min="6" max="6" width="9.85546875" customWidth="1"/>
    <col min="7" max="7" width="11.85546875" style="7" customWidth="1"/>
    <col min="8" max="8" width="13.28515625" style="7" customWidth="1"/>
    <col min="9" max="9" width="14.140625" style="7" customWidth="1"/>
    <col min="10" max="10" width="12.42578125" style="7" customWidth="1"/>
    <col min="11" max="11" width="20.7109375" customWidth="1"/>
    <col min="12" max="12" width="11.28515625" bestFit="1" customWidth="1"/>
    <col min="14" max="14" width="11.42578125" customWidth="1"/>
    <col min="15" max="15" width="15.28515625" customWidth="1"/>
    <col min="16" max="16" width="13.7109375" customWidth="1"/>
    <col min="17" max="17" width="11.85546875" customWidth="1"/>
    <col min="19" max="39" width="11.28515625" bestFit="1" customWidth="1"/>
  </cols>
  <sheetData>
    <row r="1" spans="1:40" ht="21" x14ac:dyDescent="0.35">
      <c r="A1" s="88" t="s">
        <v>2583</v>
      </c>
      <c r="R1" s="2" t="s">
        <v>1884</v>
      </c>
      <c r="S1">
        <v>6</v>
      </c>
      <c r="T1">
        <v>15</v>
      </c>
      <c r="U1">
        <v>18</v>
      </c>
      <c r="V1">
        <v>11</v>
      </c>
      <c r="W1">
        <v>13</v>
      </c>
      <c r="X1">
        <v>26</v>
      </c>
      <c r="Y1">
        <v>4</v>
      </c>
      <c r="Z1">
        <v>16</v>
      </c>
      <c r="AA1">
        <v>23</v>
      </c>
      <c r="AB1">
        <v>7</v>
      </c>
      <c r="AC1">
        <v>25</v>
      </c>
      <c r="AD1">
        <v>29</v>
      </c>
      <c r="AE1">
        <v>10</v>
      </c>
      <c r="AF1">
        <v>17</v>
      </c>
      <c r="AG1">
        <v>29</v>
      </c>
      <c r="AH1">
        <v>5</v>
      </c>
      <c r="AI1">
        <v>19</v>
      </c>
      <c r="AJ1">
        <v>14</v>
      </c>
      <c r="AK1">
        <v>12</v>
      </c>
      <c r="AL1">
        <v>21</v>
      </c>
      <c r="AM1">
        <v>30</v>
      </c>
    </row>
    <row r="2" spans="1:40" x14ac:dyDescent="0.25">
      <c r="A2" t="s">
        <v>2573</v>
      </c>
      <c r="R2" s="2" t="s">
        <v>1883</v>
      </c>
      <c r="S2">
        <v>1</v>
      </c>
      <c r="T2">
        <v>2</v>
      </c>
      <c r="U2">
        <v>3</v>
      </c>
      <c r="V2">
        <v>1</v>
      </c>
      <c r="W2">
        <v>2</v>
      </c>
      <c r="X2">
        <v>3</v>
      </c>
      <c r="Y2">
        <v>1</v>
      </c>
      <c r="Z2">
        <v>2</v>
      </c>
      <c r="AA2">
        <v>3</v>
      </c>
      <c r="AB2">
        <v>1</v>
      </c>
      <c r="AC2">
        <v>2</v>
      </c>
      <c r="AD2">
        <v>3</v>
      </c>
      <c r="AE2">
        <v>1</v>
      </c>
      <c r="AF2">
        <v>2</v>
      </c>
      <c r="AG2">
        <v>3</v>
      </c>
      <c r="AH2">
        <v>1</v>
      </c>
      <c r="AI2">
        <v>2</v>
      </c>
      <c r="AJ2">
        <v>3</v>
      </c>
      <c r="AK2" t="s">
        <v>4</v>
      </c>
      <c r="AL2" t="s">
        <v>4</v>
      </c>
      <c r="AM2" t="s">
        <v>4</v>
      </c>
    </row>
    <row r="3" spans="1:40" x14ac:dyDescent="0.25">
      <c r="R3" s="2" t="s">
        <v>8</v>
      </c>
      <c r="S3">
        <v>23</v>
      </c>
      <c r="T3">
        <v>23</v>
      </c>
      <c r="U3">
        <v>23</v>
      </c>
      <c r="V3">
        <v>18</v>
      </c>
      <c r="W3">
        <v>18</v>
      </c>
      <c r="X3">
        <v>18</v>
      </c>
      <c r="Y3">
        <v>21</v>
      </c>
      <c r="Z3">
        <v>21</v>
      </c>
      <c r="AA3">
        <v>21</v>
      </c>
      <c r="AB3">
        <v>18</v>
      </c>
      <c r="AC3">
        <v>18</v>
      </c>
      <c r="AD3">
        <v>18</v>
      </c>
      <c r="AE3">
        <v>21</v>
      </c>
      <c r="AF3">
        <v>21</v>
      </c>
      <c r="AG3">
        <v>21</v>
      </c>
      <c r="AH3">
        <v>18</v>
      </c>
      <c r="AI3">
        <v>18</v>
      </c>
      <c r="AJ3">
        <v>18</v>
      </c>
      <c r="AK3" t="s">
        <v>1684</v>
      </c>
      <c r="AL3" t="s">
        <v>1684</v>
      </c>
      <c r="AM3" t="s">
        <v>1684</v>
      </c>
    </row>
    <row r="4" spans="1:40" x14ac:dyDescent="0.25">
      <c r="R4" s="2" t="s">
        <v>1885</v>
      </c>
      <c r="S4" t="s">
        <v>1886</v>
      </c>
      <c r="T4" t="s">
        <v>1886</v>
      </c>
      <c r="U4" t="s">
        <v>1886</v>
      </c>
      <c r="V4" t="s">
        <v>1886</v>
      </c>
      <c r="W4" t="s">
        <v>1886</v>
      </c>
      <c r="X4" t="s">
        <v>1886</v>
      </c>
      <c r="Y4" t="s">
        <v>1886</v>
      </c>
      <c r="Z4" t="s">
        <v>1886</v>
      </c>
      <c r="AA4" t="s">
        <v>1886</v>
      </c>
      <c r="AB4" t="s">
        <v>1886</v>
      </c>
      <c r="AC4" t="s">
        <v>1886</v>
      </c>
      <c r="AD4" t="s">
        <v>1886</v>
      </c>
      <c r="AE4" t="s">
        <v>1886</v>
      </c>
      <c r="AF4" t="s">
        <v>1886</v>
      </c>
      <c r="AG4" t="s">
        <v>1886</v>
      </c>
      <c r="AH4" t="s">
        <v>1886</v>
      </c>
      <c r="AI4" t="s">
        <v>1886</v>
      </c>
      <c r="AJ4" t="s">
        <v>1886</v>
      </c>
      <c r="AK4" t="s">
        <v>1684</v>
      </c>
      <c r="AL4" t="s">
        <v>1684</v>
      </c>
      <c r="AM4" t="s">
        <v>1684</v>
      </c>
    </row>
    <row r="5" spans="1:40" x14ac:dyDescent="0.25">
      <c r="R5" s="2" t="s">
        <v>0</v>
      </c>
      <c r="S5" t="s">
        <v>1685</v>
      </c>
      <c r="T5" t="s">
        <v>1685</v>
      </c>
      <c r="U5" t="s">
        <v>1685</v>
      </c>
      <c r="V5" t="s">
        <v>1685</v>
      </c>
      <c r="W5" t="s">
        <v>1685</v>
      </c>
      <c r="X5" t="s">
        <v>1685</v>
      </c>
      <c r="Y5" t="s">
        <v>1686</v>
      </c>
      <c r="Z5" t="s">
        <v>1686</v>
      </c>
      <c r="AA5" t="s">
        <v>1686</v>
      </c>
      <c r="AB5" t="s">
        <v>1686</v>
      </c>
      <c r="AC5" t="s">
        <v>1686</v>
      </c>
      <c r="AD5" t="s">
        <v>1686</v>
      </c>
      <c r="AE5" t="s">
        <v>1687</v>
      </c>
      <c r="AF5" t="s">
        <v>1687</v>
      </c>
      <c r="AG5" t="s">
        <v>1687</v>
      </c>
      <c r="AH5" t="s">
        <v>1687</v>
      </c>
      <c r="AI5" t="s">
        <v>1687</v>
      </c>
      <c r="AJ5" t="s">
        <v>1687</v>
      </c>
      <c r="AK5" t="s">
        <v>1684</v>
      </c>
      <c r="AL5" t="s">
        <v>1684</v>
      </c>
      <c r="AM5" t="s">
        <v>1684</v>
      </c>
    </row>
    <row r="6" spans="1:40" ht="15.75" thickBot="1" x14ac:dyDescent="0.3">
      <c r="R6" s="2" t="s">
        <v>1887</v>
      </c>
      <c r="S6" t="s">
        <v>6</v>
      </c>
      <c r="T6" t="s">
        <v>6</v>
      </c>
      <c r="U6" t="s">
        <v>6</v>
      </c>
      <c r="V6" t="s">
        <v>7</v>
      </c>
      <c r="W6" t="s">
        <v>7</v>
      </c>
      <c r="X6" t="s">
        <v>7</v>
      </c>
      <c r="Y6" t="s">
        <v>6</v>
      </c>
      <c r="Z6" t="s">
        <v>6</v>
      </c>
      <c r="AA6" t="s">
        <v>6</v>
      </c>
      <c r="AB6" t="s">
        <v>7</v>
      </c>
      <c r="AC6" t="s">
        <v>7</v>
      </c>
      <c r="AD6" t="s">
        <v>7</v>
      </c>
      <c r="AE6" t="s">
        <v>6</v>
      </c>
      <c r="AF6" t="s">
        <v>6</v>
      </c>
      <c r="AG6" t="s">
        <v>6</v>
      </c>
      <c r="AH6" t="s">
        <v>7</v>
      </c>
      <c r="AI6" t="s">
        <v>7</v>
      </c>
      <c r="AJ6" t="s">
        <v>7</v>
      </c>
      <c r="AK6" t="s">
        <v>4</v>
      </c>
      <c r="AL6" t="s">
        <v>4</v>
      </c>
      <c r="AM6" t="s">
        <v>4</v>
      </c>
    </row>
    <row r="7" spans="1:40" ht="26.25" x14ac:dyDescent="0.4">
      <c r="A7" s="95" t="s">
        <v>2343</v>
      </c>
      <c r="B7" s="167"/>
      <c r="C7" s="96"/>
      <c r="D7" s="97"/>
      <c r="E7" s="108" t="s">
        <v>956</v>
      </c>
      <c r="F7" s="108"/>
      <c r="G7" s="108"/>
      <c r="H7" s="108"/>
      <c r="I7" s="108"/>
      <c r="J7" s="108"/>
      <c r="K7" s="109" t="s">
        <v>2342</v>
      </c>
      <c r="L7" s="109"/>
      <c r="M7" s="109"/>
      <c r="N7" s="109"/>
      <c r="O7" s="110"/>
      <c r="R7" s="2" t="s">
        <v>954</v>
      </c>
      <c r="S7" t="s">
        <v>1688</v>
      </c>
      <c r="T7" t="s">
        <v>1689</v>
      </c>
      <c r="U7" t="s">
        <v>1690</v>
      </c>
      <c r="V7" t="s">
        <v>1694</v>
      </c>
      <c r="W7" t="s">
        <v>1695</v>
      </c>
      <c r="X7" t="s">
        <v>1696</v>
      </c>
      <c r="Y7" t="s">
        <v>1700</v>
      </c>
      <c r="Z7" t="s">
        <v>1701</v>
      </c>
      <c r="AA7" t="s">
        <v>1702</v>
      </c>
      <c r="AB7" t="s">
        <v>1706</v>
      </c>
      <c r="AC7" t="s">
        <v>1707</v>
      </c>
      <c r="AD7" t="s">
        <v>1708</v>
      </c>
      <c r="AE7" t="s">
        <v>1712</v>
      </c>
      <c r="AF7" t="s">
        <v>1713</v>
      </c>
      <c r="AG7" t="s">
        <v>1714</v>
      </c>
      <c r="AH7" t="s">
        <v>1718</v>
      </c>
      <c r="AI7" t="s">
        <v>1719</v>
      </c>
      <c r="AJ7" t="s">
        <v>1720</v>
      </c>
      <c r="AK7" t="s">
        <v>1888</v>
      </c>
      <c r="AL7" t="s">
        <v>1724</v>
      </c>
      <c r="AM7" t="s">
        <v>1725</v>
      </c>
    </row>
    <row r="8" spans="1:40" ht="45" x14ac:dyDescent="0.25">
      <c r="A8" s="166" t="s">
        <v>5</v>
      </c>
      <c r="B8" s="166" t="s">
        <v>2388</v>
      </c>
      <c r="C8" s="166" t="s">
        <v>2390</v>
      </c>
      <c r="D8" s="168" t="s">
        <v>2389</v>
      </c>
      <c r="E8" s="36" t="s">
        <v>60</v>
      </c>
      <c r="F8" s="36" t="s">
        <v>61</v>
      </c>
      <c r="G8" s="40" t="s">
        <v>1726</v>
      </c>
      <c r="H8" s="36" t="s">
        <v>66</v>
      </c>
      <c r="I8" s="36" t="s">
        <v>67</v>
      </c>
      <c r="J8" s="36" t="s">
        <v>2341</v>
      </c>
      <c r="K8" s="35" t="s">
        <v>958</v>
      </c>
      <c r="L8" s="36" t="s">
        <v>1727</v>
      </c>
      <c r="M8" s="36" t="s">
        <v>1889</v>
      </c>
      <c r="N8" s="36" t="s">
        <v>959</v>
      </c>
      <c r="O8" s="99" t="s">
        <v>1728</v>
      </c>
      <c r="P8" s="54" t="s">
        <v>63</v>
      </c>
      <c r="Q8" s="54" t="s">
        <v>1683</v>
      </c>
      <c r="R8" t="s">
        <v>64</v>
      </c>
      <c r="S8" t="s">
        <v>1890</v>
      </c>
      <c r="T8" t="s">
        <v>1891</v>
      </c>
      <c r="U8" t="s">
        <v>1892</v>
      </c>
      <c r="V8" t="s">
        <v>1893</v>
      </c>
      <c r="W8" t="s">
        <v>1894</v>
      </c>
      <c r="X8" t="s">
        <v>1895</v>
      </c>
      <c r="Y8" t="s">
        <v>1896</v>
      </c>
      <c r="Z8" t="s">
        <v>1897</v>
      </c>
      <c r="AA8" t="s">
        <v>1898</v>
      </c>
      <c r="AB8" t="s">
        <v>1899</v>
      </c>
      <c r="AC8" t="s">
        <v>1900</v>
      </c>
      <c r="AD8" t="s">
        <v>1901</v>
      </c>
      <c r="AE8" t="s">
        <v>1902</v>
      </c>
      <c r="AF8" t="s">
        <v>1903</v>
      </c>
      <c r="AG8" t="s">
        <v>1904</v>
      </c>
      <c r="AH8" t="s">
        <v>1905</v>
      </c>
      <c r="AI8" t="s">
        <v>1906</v>
      </c>
      <c r="AJ8" t="s">
        <v>1907</v>
      </c>
      <c r="AK8" t="s">
        <v>1908</v>
      </c>
      <c r="AL8" t="s">
        <v>1909</v>
      </c>
      <c r="AM8" t="s">
        <v>1910</v>
      </c>
      <c r="AN8" t="s">
        <v>65</v>
      </c>
    </row>
    <row r="9" spans="1:40" x14ac:dyDescent="0.25">
      <c r="A9" s="13"/>
      <c r="B9" s="92">
        <v>1.2239999999999999E-2</v>
      </c>
      <c r="C9" s="92">
        <v>1.4999999999999999E-4</v>
      </c>
      <c r="D9" s="101" t="s">
        <v>2495</v>
      </c>
      <c r="E9" s="4">
        <v>1</v>
      </c>
      <c r="F9" s="4">
        <v>6</v>
      </c>
      <c r="G9" s="172">
        <v>1.6678299999999999</v>
      </c>
      <c r="H9" s="4" t="s">
        <v>2191</v>
      </c>
      <c r="I9" s="4" t="s">
        <v>2192</v>
      </c>
      <c r="J9" s="4">
        <v>533</v>
      </c>
      <c r="K9" s="3" t="s">
        <v>1913</v>
      </c>
      <c r="L9" s="4" t="s">
        <v>1912</v>
      </c>
      <c r="M9" s="4" t="s">
        <v>1914</v>
      </c>
      <c r="N9" s="4">
        <v>3</v>
      </c>
      <c r="O9" s="14" t="s">
        <v>1791</v>
      </c>
      <c r="P9">
        <f t="shared" ref="P9:P40" si="0">MAX(S9:AM9)</f>
        <v>1744700.0153301</v>
      </c>
      <c r="Q9" s="25">
        <f t="shared" ref="Q9:Q40" si="1">_xlfn.STDEV.S(AK9:AM9)/AVERAGE(AK9:AM9)</f>
        <v>3.2173235254664381E-2</v>
      </c>
      <c r="R9" t="s">
        <v>68</v>
      </c>
      <c r="S9" s="112">
        <v>1405332.32122672</v>
      </c>
      <c r="T9" s="112">
        <v>1744700.0153301</v>
      </c>
      <c r="U9" s="112">
        <v>1519974.76915587</v>
      </c>
      <c r="V9" s="112">
        <v>554533.69000679394</v>
      </c>
      <c r="W9" s="112">
        <v>419012.00822460401</v>
      </c>
      <c r="X9" s="112">
        <v>608520.59077245498</v>
      </c>
      <c r="Y9" s="112">
        <v>90913.5069742091</v>
      </c>
      <c r="Z9" s="112">
        <v>118084.67090661501</v>
      </c>
      <c r="AA9" s="112">
        <v>108078.687440585</v>
      </c>
      <c r="AB9" s="112">
        <v>114895.57110600101</v>
      </c>
      <c r="AC9" s="112">
        <v>317569.44144865999</v>
      </c>
      <c r="AD9" s="112">
        <v>303009.93312419701</v>
      </c>
      <c r="AE9" s="112">
        <v>53272.973392273401</v>
      </c>
      <c r="AF9" s="112">
        <v>197618.41687620699</v>
      </c>
      <c r="AG9" s="112">
        <v>177061.08314146599</v>
      </c>
      <c r="AH9" s="112">
        <v>674076.62940568698</v>
      </c>
      <c r="AI9" s="112">
        <v>503365.719976864</v>
      </c>
      <c r="AJ9" s="112">
        <v>728058.516615642</v>
      </c>
      <c r="AK9" s="112">
        <v>486128.08218716702</v>
      </c>
      <c r="AL9" s="112">
        <v>466526.82086044998</v>
      </c>
      <c r="AM9" s="112">
        <v>456405.08568983001</v>
      </c>
      <c r="AN9" t="s">
        <v>69</v>
      </c>
    </row>
    <row r="10" spans="1:40" x14ac:dyDescent="0.25">
      <c r="A10" s="13"/>
      <c r="B10" s="92" t="s">
        <v>2495</v>
      </c>
      <c r="C10" s="92" t="s">
        <v>2495</v>
      </c>
      <c r="D10" s="101" t="s">
        <v>2495</v>
      </c>
      <c r="E10" s="4">
        <v>3</v>
      </c>
      <c r="F10" s="4">
        <v>6</v>
      </c>
      <c r="G10" s="172">
        <v>1.7940700000000001</v>
      </c>
      <c r="H10" s="4" t="s">
        <v>2193</v>
      </c>
      <c r="I10" s="4" t="s">
        <v>2194</v>
      </c>
      <c r="J10" s="4">
        <v>539</v>
      </c>
      <c r="K10" s="3" t="s">
        <v>1870</v>
      </c>
      <c r="L10" s="4" t="s">
        <v>1869</v>
      </c>
      <c r="M10" s="4" t="s">
        <v>1915</v>
      </c>
      <c r="N10" s="4">
        <v>3</v>
      </c>
      <c r="O10" s="14" t="s">
        <v>1147</v>
      </c>
      <c r="P10">
        <f t="shared" si="0"/>
        <v>126572.136029061</v>
      </c>
      <c r="Q10" s="25">
        <f t="shared" si="1"/>
        <v>0.16953183178424253</v>
      </c>
      <c r="R10" t="s">
        <v>68</v>
      </c>
      <c r="S10" s="112">
        <v>88100.289836136595</v>
      </c>
      <c r="T10" s="112">
        <v>126572.136029061</v>
      </c>
      <c r="U10" s="112">
        <v>93790.212844234004</v>
      </c>
      <c r="V10" s="112">
        <v>28536.049648988199</v>
      </c>
      <c r="W10" s="112">
        <v>51875.390565028203</v>
      </c>
      <c r="X10" s="112">
        <v>31821.281154170902</v>
      </c>
      <c r="Y10" s="112">
        <v>100202.099739634</v>
      </c>
      <c r="Z10" s="112">
        <v>118501.10557241899</v>
      </c>
      <c r="AA10" s="112">
        <v>115174.05983868901</v>
      </c>
      <c r="AB10" s="112">
        <v>61945.219992413098</v>
      </c>
      <c r="AC10" s="112">
        <v>66061.026742469505</v>
      </c>
      <c r="AD10" s="112">
        <v>54973.976557434697</v>
      </c>
      <c r="AE10" s="112">
        <v>55014.976727887602</v>
      </c>
      <c r="AF10" s="112">
        <v>112816.280973517</v>
      </c>
      <c r="AG10" s="112">
        <v>78367.509418176502</v>
      </c>
      <c r="AH10" s="112">
        <v>42540.109839160701</v>
      </c>
      <c r="AI10" s="112">
        <v>47606.396509601604</v>
      </c>
      <c r="AJ10" s="112">
        <v>69330.930850770805</v>
      </c>
      <c r="AK10" s="112">
        <v>69647.101899003203</v>
      </c>
      <c r="AL10" s="112">
        <v>85874.249386146199</v>
      </c>
      <c r="AM10" s="112">
        <v>61793.552596142501</v>
      </c>
      <c r="AN10" t="s">
        <v>69</v>
      </c>
    </row>
    <row r="11" spans="1:40" x14ac:dyDescent="0.25">
      <c r="A11" s="13" t="s">
        <v>2495</v>
      </c>
      <c r="B11" s="92">
        <v>9.9999999999999995E-7</v>
      </c>
      <c r="C11" s="92">
        <v>9.9999999999999995E-7</v>
      </c>
      <c r="D11" s="101" t="s">
        <v>2495</v>
      </c>
      <c r="E11" s="4">
        <v>4</v>
      </c>
      <c r="F11" s="4">
        <v>10</v>
      </c>
      <c r="G11" s="172">
        <v>1.89117</v>
      </c>
      <c r="H11" s="4" t="s">
        <v>2195</v>
      </c>
      <c r="I11" s="4" t="s">
        <v>2196</v>
      </c>
      <c r="J11" s="4">
        <v>544</v>
      </c>
      <c r="K11" s="3" t="s">
        <v>1778</v>
      </c>
      <c r="L11" s="4" t="s">
        <v>1777</v>
      </c>
      <c r="M11" s="4" t="s">
        <v>1916</v>
      </c>
      <c r="N11" s="4">
        <v>3</v>
      </c>
      <c r="O11" s="14" t="s">
        <v>1779</v>
      </c>
      <c r="P11">
        <f t="shared" si="0"/>
        <v>8584943.7155300509</v>
      </c>
      <c r="Q11" s="25">
        <f t="shared" si="1"/>
        <v>3.9066935796473391E-2</v>
      </c>
      <c r="R11" t="s">
        <v>68</v>
      </c>
      <c r="S11" s="112">
        <v>7865204.69479232</v>
      </c>
      <c r="T11" s="112">
        <v>7942096.6301652202</v>
      </c>
      <c r="U11" s="112">
        <v>7682577.8920307104</v>
      </c>
      <c r="V11" s="112">
        <v>7452755.3720162399</v>
      </c>
      <c r="W11" s="112">
        <v>5221893.3137770696</v>
      </c>
      <c r="X11" s="112">
        <v>7654757.7021233598</v>
      </c>
      <c r="Y11" s="112">
        <v>62997.311693055199</v>
      </c>
      <c r="Z11" s="112">
        <v>127449.47668404299</v>
      </c>
      <c r="AA11" s="112">
        <v>225736.033115648</v>
      </c>
      <c r="AB11" s="112">
        <v>1224444.47513304</v>
      </c>
      <c r="AC11" s="112">
        <v>4215990.5146423196</v>
      </c>
      <c r="AD11" s="112">
        <v>3802957.5926044602</v>
      </c>
      <c r="AE11" s="112">
        <v>177608.320526308</v>
      </c>
      <c r="AF11" s="112">
        <v>627655.33610564203</v>
      </c>
      <c r="AG11" s="112">
        <v>274076.59747581999</v>
      </c>
      <c r="AH11" s="112">
        <v>8584943.7155300509</v>
      </c>
      <c r="AI11" s="112">
        <v>7009931.13780786</v>
      </c>
      <c r="AJ11" s="112">
        <v>7821388.1846774202</v>
      </c>
      <c r="AK11" s="112">
        <v>4457420.3014043504</v>
      </c>
      <c r="AL11" s="112">
        <v>4712746.7619623998</v>
      </c>
      <c r="AM11" s="112">
        <v>4809885.1032045595</v>
      </c>
      <c r="AN11" t="s">
        <v>69</v>
      </c>
    </row>
    <row r="12" spans="1:40" x14ac:dyDescent="0.25">
      <c r="A12" s="13"/>
      <c r="B12" s="92" t="s">
        <v>2495</v>
      </c>
      <c r="C12" s="92" t="s">
        <v>2495</v>
      </c>
      <c r="D12" s="101" t="s">
        <v>2495</v>
      </c>
      <c r="E12" s="4">
        <v>6</v>
      </c>
      <c r="F12" s="4">
        <v>16</v>
      </c>
      <c r="G12" s="172">
        <v>2.19217</v>
      </c>
      <c r="H12" s="4" t="s">
        <v>2197</v>
      </c>
      <c r="I12" s="4" t="s">
        <v>2198</v>
      </c>
      <c r="J12" s="4">
        <v>558</v>
      </c>
      <c r="K12" s="3" t="s">
        <v>1818</v>
      </c>
      <c r="L12" s="4" t="s">
        <v>1817</v>
      </c>
      <c r="M12" s="4" t="s">
        <v>1917</v>
      </c>
      <c r="N12" s="4">
        <v>3</v>
      </c>
      <c r="O12" s="14" t="s">
        <v>1819</v>
      </c>
      <c r="P12">
        <f t="shared" si="0"/>
        <v>629970.99972968304</v>
      </c>
      <c r="Q12" s="25">
        <f t="shared" si="1"/>
        <v>0.24289163558127191</v>
      </c>
      <c r="R12" t="s">
        <v>68</v>
      </c>
      <c r="S12" s="112">
        <v>276996.81200498802</v>
      </c>
      <c r="T12" s="112">
        <v>283425.28299443697</v>
      </c>
      <c r="U12" s="112">
        <v>276601.97049698402</v>
      </c>
      <c r="V12" s="112">
        <v>17486.378474614201</v>
      </c>
      <c r="W12" s="112">
        <v>77029.755796903395</v>
      </c>
      <c r="X12" s="112">
        <v>154692.07405311</v>
      </c>
      <c r="Y12" s="112">
        <v>216502.51015794199</v>
      </c>
      <c r="Z12" s="112">
        <v>467272.07730539498</v>
      </c>
      <c r="AA12" s="112">
        <v>342116.24815370399</v>
      </c>
      <c r="AB12" s="112">
        <v>107389.398102448</v>
      </c>
      <c r="AC12" s="112">
        <v>103738.410988071</v>
      </c>
      <c r="AD12" s="112">
        <v>131685.774999482</v>
      </c>
      <c r="AE12" s="112">
        <v>215118.65958435001</v>
      </c>
      <c r="AF12" s="112">
        <v>629970.99972968304</v>
      </c>
      <c r="AG12" s="112">
        <v>444527.42565551098</v>
      </c>
      <c r="AH12" s="112">
        <v>6852.6319013495104</v>
      </c>
      <c r="AI12" s="112">
        <v>32915.382626377301</v>
      </c>
      <c r="AJ12" s="112">
        <v>41162.660157888298</v>
      </c>
      <c r="AK12" s="112">
        <v>256024.66304271101</v>
      </c>
      <c r="AL12" s="112">
        <v>268399.90695092501</v>
      </c>
      <c r="AM12" s="112">
        <v>389996.09940105898</v>
      </c>
      <c r="AN12" t="s">
        <v>69</v>
      </c>
    </row>
    <row r="13" spans="1:40" x14ac:dyDescent="0.25">
      <c r="A13" s="13" t="s">
        <v>2495</v>
      </c>
      <c r="B13" s="92" t="s">
        <v>2495</v>
      </c>
      <c r="C13" s="92" t="s">
        <v>2495</v>
      </c>
      <c r="D13" s="101" t="s">
        <v>2495</v>
      </c>
      <c r="E13" s="4">
        <v>7</v>
      </c>
      <c r="F13" s="23">
        <v>7</v>
      </c>
      <c r="G13" s="172">
        <v>2.4350000000000001</v>
      </c>
      <c r="H13" s="4" t="s">
        <v>2049</v>
      </c>
      <c r="I13" s="4" t="s">
        <v>2050</v>
      </c>
      <c r="J13" s="23">
        <v>578</v>
      </c>
      <c r="K13" s="3" t="s">
        <v>1873</v>
      </c>
      <c r="L13" s="4" t="s">
        <v>1872</v>
      </c>
      <c r="M13" s="23" t="s">
        <v>2401</v>
      </c>
      <c r="N13" s="4">
        <v>1</v>
      </c>
      <c r="O13" s="14" t="s">
        <v>1147</v>
      </c>
      <c r="P13">
        <f t="shared" si="0"/>
        <v>20649</v>
      </c>
      <c r="Q13" s="25">
        <f t="shared" si="1"/>
        <v>0.17844473471512109</v>
      </c>
      <c r="S13" s="112">
        <v>5242</v>
      </c>
      <c r="T13" s="112">
        <v>5465</v>
      </c>
      <c r="U13" s="112">
        <v>7238</v>
      </c>
      <c r="V13" s="112">
        <v>5841</v>
      </c>
      <c r="W13" s="112">
        <v>8026</v>
      </c>
      <c r="X13" s="112">
        <v>12787</v>
      </c>
      <c r="Y13" s="112">
        <v>10347</v>
      </c>
      <c r="Z13" s="112">
        <v>12401</v>
      </c>
      <c r="AA13" s="112">
        <v>14859</v>
      </c>
      <c r="AB13" s="112">
        <v>10217</v>
      </c>
      <c r="AC13" s="112">
        <v>8076</v>
      </c>
      <c r="AD13" s="112">
        <v>14195</v>
      </c>
      <c r="AE13" s="112">
        <v>4901</v>
      </c>
      <c r="AF13" s="112">
        <v>16124</v>
      </c>
      <c r="AG13" s="112">
        <v>20649</v>
      </c>
      <c r="AH13" s="112">
        <v>5887</v>
      </c>
      <c r="AI13" s="112">
        <v>3028</v>
      </c>
      <c r="AJ13" s="112">
        <v>5065</v>
      </c>
      <c r="AK13" s="112">
        <v>8546</v>
      </c>
      <c r="AL13" s="112">
        <v>12243</v>
      </c>
      <c r="AM13" s="112">
        <v>11157</v>
      </c>
      <c r="AN13" t="s">
        <v>69</v>
      </c>
    </row>
    <row r="14" spans="1:40" x14ac:dyDescent="0.25">
      <c r="A14" s="13"/>
      <c r="B14" s="92">
        <v>1.0000000000000001E-5</v>
      </c>
      <c r="C14" s="92">
        <v>1.0000000000000001E-5</v>
      </c>
      <c r="D14" s="101" t="s">
        <v>2495</v>
      </c>
      <c r="E14" s="4">
        <v>9</v>
      </c>
      <c r="F14" s="4">
        <v>12</v>
      </c>
      <c r="G14" s="172">
        <v>3.1340300000000001</v>
      </c>
      <c r="H14" s="4" t="s">
        <v>2199</v>
      </c>
      <c r="I14" s="21" t="s">
        <v>2200</v>
      </c>
      <c r="J14" s="4">
        <v>603</v>
      </c>
      <c r="K14" s="3" t="s">
        <v>1911</v>
      </c>
      <c r="L14" s="4" t="s">
        <v>1771</v>
      </c>
      <c r="M14" s="4" t="s">
        <v>1918</v>
      </c>
      <c r="N14" s="4">
        <v>3</v>
      </c>
      <c r="O14" s="14" t="s">
        <v>1148</v>
      </c>
      <c r="P14">
        <f t="shared" si="0"/>
        <v>563452</v>
      </c>
      <c r="Q14" s="25">
        <f t="shared" si="1"/>
        <v>0.15836756413214598</v>
      </c>
      <c r="R14" t="s">
        <v>68</v>
      </c>
      <c r="S14" s="112">
        <v>559544</v>
      </c>
      <c r="T14" s="112">
        <v>563452</v>
      </c>
      <c r="U14" s="112">
        <v>556487</v>
      </c>
      <c r="V14" s="112">
        <v>85206</v>
      </c>
      <c r="W14" s="112">
        <v>81304</v>
      </c>
      <c r="X14" s="112">
        <v>97292</v>
      </c>
      <c r="Y14" s="112">
        <v>13521</v>
      </c>
      <c r="Z14" s="112">
        <v>19617</v>
      </c>
      <c r="AA14" s="112">
        <v>12447</v>
      </c>
      <c r="AB14" s="112">
        <v>19648</v>
      </c>
      <c r="AC14" s="112">
        <v>54123</v>
      </c>
      <c r="AD14" s="112">
        <v>40441</v>
      </c>
      <c r="AE14" s="112">
        <v>5459</v>
      </c>
      <c r="AF14" s="112">
        <v>11322</v>
      </c>
      <c r="AG14" s="112">
        <v>10434</v>
      </c>
      <c r="AH14" s="112">
        <v>47441</v>
      </c>
      <c r="AI14" s="112">
        <v>44057</v>
      </c>
      <c r="AJ14" s="112">
        <v>48010</v>
      </c>
      <c r="AK14" s="112">
        <v>103080</v>
      </c>
      <c r="AL14" s="112">
        <v>121850</v>
      </c>
      <c r="AM14" s="112">
        <v>141792</v>
      </c>
      <c r="AN14" t="s">
        <v>69</v>
      </c>
    </row>
    <row r="15" spans="1:40" x14ac:dyDescent="0.25">
      <c r="A15" s="13"/>
      <c r="B15" s="92" t="s">
        <v>2495</v>
      </c>
      <c r="C15" s="92" t="s">
        <v>2495</v>
      </c>
      <c r="D15" s="101" t="s">
        <v>2495</v>
      </c>
      <c r="E15" s="4">
        <v>10</v>
      </c>
      <c r="F15" s="4">
        <v>13</v>
      </c>
      <c r="G15" s="172">
        <v>3.21495</v>
      </c>
      <c r="H15" s="4" t="s">
        <v>2201</v>
      </c>
      <c r="I15" s="4" t="s">
        <v>2202</v>
      </c>
      <c r="J15" s="4">
        <v>606</v>
      </c>
      <c r="K15" s="3" t="s">
        <v>1920</v>
      </c>
      <c r="L15" s="4" t="s">
        <v>1919</v>
      </c>
      <c r="M15" s="4" t="s">
        <v>1921</v>
      </c>
      <c r="N15" s="4">
        <v>2</v>
      </c>
      <c r="O15" s="14" t="s">
        <v>1852</v>
      </c>
      <c r="P15">
        <f t="shared" si="0"/>
        <v>367758.71991456498</v>
      </c>
      <c r="Q15" s="25">
        <f t="shared" si="1"/>
        <v>0.10528035809069217</v>
      </c>
      <c r="R15" t="s">
        <v>68</v>
      </c>
      <c r="S15" s="112">
        <v>107116.99540601901</v>
      </c>
      <c r="T15" s="112">
        <v>92837.202509423601</v>
      </c>
      <c r="U15" s="112">
        <v>106932.119178086</v>
      </c>
      <c r="V15" s="112">
        <v>278242.15256108198</v>
      </c>
      <c r="W15" s="112">
        <v>264833.509103827</v>
      </c>
      <c r="X15" s="112">
        <v>142646.012020856</v>
      </c>
      <c r="Y15" s="112">
        <v>232496.071834795</v>
      </c>
      <c r="Z15" s="112">
        <v>92015.254813894397</v>
      </c>
      <c r="AA15" s="112">
        <v>103734.90529542101</v>
      </c>
      <c r="AB15" s="112">
        <v>271439.98865368101</v>
      </c>
      <c r="AC15" s="112">
        <v>326196.16869770299</v>
      </c>
      <c r="AD15" s="112">
        <v>367758.71991456498</v>
      </c>
      <c r="AE15" s="112">
        <v>137478.124670107</v>
      </c>
      <c r="AF15" s="112">
        <v>205290.96387604301</v>
      </c>
      <c r="AG15" s="112">
        <v>203802.859593926</v>
      </c>
      <c r="AH15" s="112">
        <v>199114.33014563</v>
      </c>
      <c r="AI15" s="112">
        <v>149063.38203320801</v>
      </c>
      <c r="AJ15" s="112">
        <v>209943.79908613799</v>
      </c>
      <c r="AK15" s="112">
        <v>188442.17353395</v>
      </c>
      <c r="AL15" s="112">
        <v>155173.356293872</v>
      </c>
      <c r="AM15" s="112">
        <v>186194.29448795499</v>
      </c>
      <c r="AN15" t="s">
        <v>69</v>
      </c>
    </row>
    <row r="16" spans="1:40" x14ac:dyDescent="0.25">
      <c r="A16" s="13" t="s">
        <v>2495</v>
      </c>
      <c r="B16" s="92">
        <v>2.0000000000000002E-5</v>
      </c>
      <c r="C16" s="92">
        <v>2.9999999999999997E-4</v>
      </c>
      <c r="D16" s="101" t="s">
        <v>2495</v>
      </c>
      <c r="E16" s="4">
        <v>12</v>
      </c>
      <c r="F16" s="4">
        <v>10</v>
      </c>
      <c r="G16" s="172">
        <v>3.47065</v>
      </c>
      <c r="H16" s="4" t="s">
        <v>2205</v>
      </c>
      <c r="I16" s="4" t="s">
        <v>2206</v>
      </c>
      <c r="J16" s="4">
        <v>618</v>
      </c>
      <c r="K16" s="3" t="s">
        <v>1923</v>
      </c>
      <c r="L16" s="4" t="s">
        <v>1834</v>
      </c>
      <c r="M16" s="4" t="s">
        <v>1924</v>
      </c>
      <c r="N16" s="4">
        <v>2</v>
      </c>
      <c r="O16" s="14" t="s">
        <v>1088</v>
      </c>
      <c r="P16">
        <f t="shared" si="0"/>
        <v>2438474.8746148902</v>
      </c>
      <c r="Q16" s="25">
        <f t="shared" si="1"/>
        <v>0.15075678891846692</v>
      </c>
      <c r="R16" t="s">
        <v>68</v>
      </c>
      <c r="S16" s="112">
        <v>2438474.8746148902</v>
      </c>
      <c r="T16" s="112">
        <v>1915970.1912115901</v>
      </c>
      <c r="U16" s="112">
        <v>1902463.7645369901</v>
      </c>
      <c r="V16" s="112">
        <v>470873.52808712499</v>
      </c>
      <c r="W16" s="112">
        <v>376246.80371541798</v>
      </c>
      <c r="X16" s="112">
        <v>352375.52159147302</v>
      </c>
      <c r="Y16" s="112">
        <v>238303.03296932299</v>
      </c>
      <c r="Z16" s="112">
        <v>126990.813569472</v>
      </c>
      <c r="AA16" s="112">
        <v>105825.09965915501</v>
      </c>
      <c r="AB16" s="112">
        <v>339018.71488250903</v>
      </c>
      <c r="AC16" s="112">
        <v>380074.474998891</v>
      </c>
      <c r="AD16" s="112">
        <v>387770.08362169802</v>
      </c>
      <c r="AE16" s="112">
        <v>224565.254217968</v>
      </c>
      <c r="AF16" s="112">
        <v>225169.52787708901</v>
      </c>
      <c r="AG16" s="112">
        <v>181836.97428592501</v>
      </c>
      <c r="AH16" s="112">
        <v>763236.56794804404</v>
      </c>
      <c r="AI16" s="112">
        <v>424516.28455716802</v>
      </c>
      <c r="AJ16" s="112">
        <v>485838.16844574298</v>
      </c>
      <c r="AK16" s="112">
        <v>502723.69919307</v>
      </c>
      <c r="AL16" s="112">
        <v>389490.41648223897</v>
      </c>
      <c r="AM16" s="112">
        <v>520256.05163695599</v>
      </c>
      <c r="AN16" t="s">
        <v>69</v>
      </c>
    </row>
    <row r="17" spans="1:40" x14ac:dyDescent="0.25">
      <c r="A17" s="13"/>
      <c r="B17" s="92" t="s">
        <v>2495</v>
      </c>
      <c r="C17" s="92">
        <v>1.555E-2</v>
      </c>
      <c r="D17" s="101" t="s">
        <v>2495</v>
      </c>
      <c r="E17" s="4">
        <v>11</v>
      </c>
      <c r="F17" s="4">
        <v>14</v>
      </c>
      <c r="G17" s="172">
        <v>3.47065</v>
      </c>
      <c r="H17" s="4" t="s">
        <v>2203</v>
      </c>
      <c r="I17" s="4" t="s">
        <v>2204</v>
      </c>
      <c r="J17" s="4">
        <v>618</v>
      </c>
      <c r="K17" s="3" t="s">
        <v>1781</v>
      </c>
      <c r="L17" s="4" t="s">
        <v>1780</v>
      </c>
      <c r="M17" s="4" t="s">
        <v>1925</v>
      </c>
      <c r="N17" s="4">
        <v>4</v>
      </c>
      <c r="O17" s="14" t="s">
        <v>1779</v>
      </c>
      <c r="P17">
        <f t="shared" si="0"/>
        <v>160036.81502972901</v>
      </c>
      <c r="Q17" s="25">
        <f t="shared" si="1"/>
        <v>5.3343796251999483E-2</v>
      </c>
      <c r="R17" t="s">
        <v>68</v>
      </c>
      <c r="S17" s="112">
        <v>82953.7827527966</v>
      </c>
      <c r="T17" s="112">
        <v>74372.076129438894</v>
      </c>
      <c r="U17" s="112">
        <v>58993.539183707697</v>
      </c>
      <c r="V17" s="112">
        <v>45149.749314448403</v>
      </c>
      <c r="W17" s="112">
        <v>35962.435925472702</v>
      </c>
      <c r="X17" s="112">
        <v>48560.473954082699</v>
      </c>
      <c r="Y17" s="112">
        <v>58715.620833082699</v>
      </c>
      <c r="Z17" s="112">
        <v>43758.048868072998</v>
      </c>
      <c r="AA17" s="112">
        <v>31507.759176204101</v>
      </c>
      <c r="AB17" s="112">
        <v>23181.267223889499</v>
      </c>
      <c r="AC17" s="112">
        <v>17271.5618538903</v>
      </c>
      <c r="AD17" s="112">
        <v>36698.453330505501</v>
      </c>
      <c r="AE17" s="112">
        <v>160036.81502972901</v>
      </c>
      <c r="AF17" s="112">
        <v>142361.26652297401</v>
      </c>
      <c r="AG17" s="112">
        <v>110268.06888685199</v>
      </c>
      <c r="AH17" s="112">
        <v>42360.178792201397</v>
      </c>
      <c r="AI17" s="112">
        <v>37837.278204501097</v>
      </c>
      <c r="AJ17" s="112">
        <v>37290.069247679101</v>
      </c>
      <c r="AK17" s="112">
        <v>65381.039214913399</v>
      </c>
      <c r="AL17" s="112">
        <v>61835.801694546601</v>
      </c>
      <c r="AM17" s="112">
        <v>58772.6411114371</v>
      </c>
      <c r="AN17" t="s">
        <v>69</v>
      </c>
    </row>
    <row r="18" spans="1:40" x14ac:dyDescent="0.25">
      <c r="A18" s="13"/>
      <c r="B18" s="92" t="s">
        <v>2495</v>
      </c>
      <c r="C18" s="92" t="s">
        <v>2495</v>
      </c>
      <c r="D18" s="101" t="s">
        <v>2495</v>
      </c>
      <c r="E18" s="4">
        <v>13</v>
      </c>
      <c r="F18" s="4">
        <v>14</v>
      </c>
      <c r="G18" s="172">
        <v>3.4900699999999998</v>
      </c>
      <c r="H18" s="4" t="s">
        <v>2207</v>
      </c>
      <c r="I18" s="4" t="s">
        <v>2208</v>
      </c>
      <c r="J18" s="4">
        <v>619</v>
      </c>
      <c r="K18" s="3" t="s">
        <v>1927</v>
      </c>
      <c r="L18" s="4" t="s">
        <v>1844</v>
      </c>
      <c r="M18" s="4" t="s">
        <v>1929</v>
      </c>
      <c r="N18" s="4">
        <v>3</v>
      </c>
      <c r="O18" s="14" t="s">
        <v>1928</v>
      </c>
      <c r="P18">
        <f t="shared" si="0"/>
        <v>216229.728574206</v>
      </c>
      <c r="Q18" s="25">
        <f t="shared" si="1"/>
        <v>8.7530572833438902E-2</v>
      </c>
      <c r="R18" t="s">
        <v>68</v>
      </c>
      <c r="S18" s="112">
        <v>54806.254140828903</v>
      </c>
      <c r="T18" s="112">
        <v>70941.428433953493</v>
      </c>
      <c r="U18" s="112">
        <v>72610.9033338679</v>
      </c>
      <c r="V18" s="112">
        <v>79131.062831462899</v>
      </c>
      <c r="W18" s="112">
        <v>50168.960095560302</v>
      </c>
      <c r="X18" s="112">
        <v>124357.591708109</v>
      </c>
      <c r="Y18" s="112">
        <v>109798.42903443699</v>
      </c>
      <c r="Z18" s="112">
        <v>216229.728574206</v>
      </c>
      <c r="AA18" s="112">
        <v>147553.63006703</v>
      </c>
      <c r="AB18" s="112">
        <v>33412.325469133801</v>
      </c>
      <c r="AC18" s="112">
        <v>45555.730541520403</v>
      </c>
      <c r="AD18" s="112">
        <v>161401.788395949</v>
      </c>
      <c r="AE18" s="112">
        <v>134250.525243223</v>
      </c>
      <c r="AF18" s="112">
        <v>202793.39320118501</v>
      </c>
      <c r="AG18" s="112">
        <v>140682.555502164</v>
      </c>
      <c r="AH18" s="112">
        <v>60353.695965912397</v>
      </c>
      <c r="AI18" s="112">
        <v>52878.776644660102</v>
      </c>
      <c r="AJ18" s="112">
        <v>90045.437558666599</v>
      </c>
      <c r="AK18" s="112">
        <v>103622.534395935</v>
      </c>
      <c r="AL18" s="112">
        <v>123412.99822252399</v>
      </c>
      <c r="AM18" s="112">
        <v>112598.51958614599</v>
      </c>
      <c r="AN18" t="s">
        <v>69</v>
      </c>
    </row>
    <row r="19" spans="1:40" x14ac:dyDescent="0.25">
      <c r="A19" s="13"/>
      <c r="B19" s="94"/>
      <c r="C19" s="94"/>
      <c r="D19" s="103"/>
      <c r="E19" s="4">
        <v>15</v>
      </c>
      <c r="F19" s="4">
        <v>8</v>
      </c>
      <c r="G19" s="172">
        <v>4.1891800000000003</v>
      </c>
      <c r="H19" s="4" t="s">
        <v>2209</v>
      </c>
      <c r="I19" s="4" t="s">
        <v>2210</v>
      </c>
      <c r="J19" s="4">
        <v>651</v>
      </c>
      <c r="K19" s="3" t="s">
        <v>1931</v>
      </c>
      <c r="L19" s="4" t="s">
        <v>1930</v>
      </c>
      <c r="M19" s="4" t="s">
        <v>1932</v>
      </c>
      <c r="N19" s="4">
        <v>3</v>
      </c>
      <c r="O19" s="14" t="s">
        <v>1845</v>
      </c>
      <c r="P19">
        <f t="shared" si="0"/>
        <v>62426.062469973403</v>
      </c>
      <c r="Q19" s="25">
        <f t="shared" si="1"/>
        <v>0.35323417803463819</v>
      </c>
      <c r="R19" t="s">
        <v>68</v>
      </c>
      <c r="S19" s="112">
        <v>33746.414118951099</v>
      </c>
      <c r="T19" s="112">
        <v>47547.689319646102</v>
      </c>
      <c r="U19" s="112">
        <v>35302.402420153798</v>
      </c>
      <c r="V19" s="112">
        <v>17867.102413872999</v>
      </c>
      <c r="W19" s="112">
        <v>10806.405678716599</v>
      </c>
      <c r="X19" s="112">
        <v>15586.028048542301</v>
      </c>
      <c r="Y19" s="112">
        <v>26886.123568140199</v>
      </c>
      <c r="Z19" s="112">
        <v>38743.713127121599</v>
      </c>
      <c r="AA19" s="112">
        <v>43268.219682599301</v>
      </c>
      <c r="AB19" s="112">
        <v>10856.482437463999</v>
      </c>
      <c r="AC19" s="112">
        <v>36180.5850951088</v>
      </c>
      <c r="AD19" s="112">
        <v>52621.369005051602</v>
      </c>
      <c r="AE19" s="112">
        <v>59851.274990580903</v>
      </c>
      <c r="AF19" s="112">
        <v>53124.597025114403</v>
      </c>
      <c r="AG19" s="112">
        <v>29875.7527820594</v>
      </c>
      <c r="AH19" s="112">
        <v>12518.390367617099</v>
      </c>
      <c r="AI19" s="112">
        <v>7786.5443146910302</v>
      </c>
      <c r="AJ19" s="112">
        <v>10970.636768058799</v>
      </c>
      <c r="AK19" s="112">
        <v>62426.062469973403</v>
      </c>
      <c r="AL19" s="112">
        <v>29396.796108574901</v>
      </c>
      <c r="AM19" s="112">
        <v>49590.440726251501</v>
      </c>
      <c r="AN19" t="s">
        <v>69</v>
      </c>
    </row>
    <row r="20" spans="1:40" x14ac:dyDescent="0.25">
      <c r="A20" s="13"/>
      <c r="B20" s="92">
        <v>4.9779999999999998E-2</v>
      </c>
      <c r="C20" s="92" t="s">
        <v>2495</v>
      </c>
      <c r="D20" s="101" t="s">
        <v>2495</v>
      </c>
      <c r="E20" s="4">
        <v>16</v>
      </c>
      <c r="F20" s="4">
        <v>14</v>
      </c>
      <c r="G20" s="172">
        <v>4.2733299999999996</v>
      </c>
      <c r="H20" s="4" t="s">
        <v>2211</v>
      </c>
      <c r="I20" s="4" t="s">
        <v>2212</v>
      </c>
      <c r="J20" s="4">
        <v>655</v>
      </c>
      <c r="K20" s="3" t="s">
        <v>1790</v>
      </c>
      <c r="L20" s="4" t="s">
        <v>1780</v>
      </c>
      <c r="M20" s="4" t="s">
        <v>1933</v>
      </c>
      <c r="N20" s="4">
        <v>2</v>
      </c>
      <c r="O20" s="14" t="s">
        <v>1791</v>
      </c>
      <c r="P20">
        <f t="shared" si="0"/>
        <v>297048.92267329001</v>
      </c>
      <c r="Q20" s="25">
        <f t="shared" si="1"/>
        <v>0.34396757556135144</v>
      </c>
      <c r="R20" t="s">
        <v>68</v>
      </c>
      <c r="S20" s="112">
        <v>297048.92267329001</v>
      </c>
      <c r="T20" s="112">
        <v>164786.84235520699</v>
      </c>
      <c r="U20" s="112">
        <v>249070.35084617499</v>
      </c>
      <c r="V20" s="112">
        <v>3601.9731326900501</v>
      </c>
      <c r="W20" s="112">
        <v>25734.555107087701</v>
      </c>
      <c r="X20" s="112">
        <v>50594.738525925299</v>
      </c>
      <c r="Y20" s="112">
        <v>104284.95936078099</v>
      </c>
      <c r="Z20" s="112">
        <v>172444.20998893699</v>
      </c>
      <c r="AA20" s="112">
        <v>37702.229765659802</v>
      </c>
      <c r="AB20" s="112">
        <v>1891.0933086354901</v>
      </c>
      <c r="AC20" s="112">
        <v>2744.95591318672</v>
      </c>
      <c r="AD20" s="112">
        <v>2348.4878601994801</v>
      </c>
      <c r="AE20" s="112">
        <v>17251.712167765501</v>
      </c>
      <c r="AF20" s="112">
        <v>20497.869337436099</v>
      </c>
      <c r="AG20" s="112">
        <v>34842.336899016002</v>
      </c>
      <c r="AH20" s="112">
        <v>13094.9438694402</v>
      </c>
      <c r="AI20" s="112">
        <v>45451.872921633003</v>
      </c>
      <c r="AJ20" s="112">
        <v>57466.320986800303</v>
      </c>
      <c r="AK20" s="112">
        <v>41954.031650211997</v>
      </c>
      <c r="AL20" s="112">
        <v>70135.922351851303</v>
      </c>
      <c r="AM20" s="112">
        <v>38695.4688781281</v>
      </c>
      <c r="AN20" t="s">
        <v>69</v>
      </c>
    </row>
    <row r="21" spans="1:40" x14ac:dyDescent="0.25">
      <c r="A21" s="13" t="s">
        <v>2495</v>
      </c>
      <c r="B21" s="92"/>
      <c r="C21" s="92" t="s">
        <v>2495</v>
      </c>
      <c r="D21" s="101" t="s">
        <v>2495</v>
      </c>
      <c r="E21" s="4">
        <v>17</v>
      </c>
      <c r="F21" s="4">
        <v>7</v>
      </c>
      <c r="G21" s="172">
        <v>4.4222200000000003</v>
      </c>
      <c r="H21" s="4" t="s">
        <v>2213</v>
      </c>
      <c r="I21" s="4" t="s">
        <v>2214</v>
      </c>
      <c r="J21" s="4">
        <v>662</v>
      </c>
      <c r="K21" s="3" t="s">
        <v>1935</v>
      </c>
      <c r="L21" s="4" t="s">
        <v>1934</v>
      </c>
      <c r="M21" s="4" t="s">
        <v>1937</v>
      </c>
      <c r="N21" s="4">
        <v>2</v>
      </c>
      <c r="O21" s="14" t="s">
        <v>1936</v>
      </c>
      <c r="P21">
        <f t="shared" si="0"/>
        <v>31963.804586100901</v>
      </c>
      <c r="Q21" s="25">
        <f t="shared" si="1"/>
        <v>0.2956622548654973</v>
      </c>
      <c r="R21" t="s">
        <v>68</v>
      </c>
      <c r="S21" s="112">
        <v>9450.2923917333501</v>
      </c>
      <c r="T21" s="112">
        <v>8635.0934630052598</v>
      </c>
      <c r="U21" s="112">
        <v>9723.0653471381302</v>
      </c>
      <c r="V21" s="112">
        <v>12389.116777417301</v>
      </c>
      <c r="W21" s="112">
        <v>12299.324370755199</v>
      </c>
      <c r="X21" s="112">
        <v>11930.2679988155</v>
      </c>
      <c r="Y21" s="112">
        <v>31352.2991381752</v>
      </c>
      <c r="Z21" s="112">
        <v>19953.868293361698</v>
      </c>
      <c r="AA21" s="112">
        <v>12530.0771447524</v>
      </c>
      <c r="AB21" s="112">
        <v>16752.6241404748</v>
      </c>
      <c r="AC21" s="112">
        <v>13410.619149010199</v>
      </c>
      <c r="AD21" s="112">
        <v>20201.908720077899</v>
      </c>
      <c r="AE21" s="112">
        <v>29138.953392819702</v>
      </c>
      <c r="AF21" s="112">
        <v>31963.804586100901</v>
      </c>
      <c r="AG21" s="112">
        <v>23524.826985882399</v>
      </c>
      <c r="AH21" s="112">
        <v>15924.848475225001</v>
      </c>
      <c r="AI21" s="112">
        <v>9005.4438826681999</v>
      </c>
      <c r="AJ21" s="112">
        <v>13859.346685166</v>
      </c>
      <c r="AK21" s="112">
        <v>21228.445838814801</v>
      </c>
      <c r="AL21" s="112">
        <v>11456.6657221967</v>
      </c>
      <c r="AM21" s="112">
        <v>18551.147426986201</v>
      </c>
      <c r="AN21" t="s">
        <v>69</v>
      </c>
    </row>
    <row r="22" spans="1:40" x14ac:dyDescent="0.25">
      <c r="A22" s="13"/>
      <c r="B22" s="92" t="s">
        <v>2495</v>
      </c>
      <c r="C22" s="92" t="s">
        <v>2495</v>
      </c>
      <c r="D22" s="101" t="s">
        <v>2495</v>
      </c>
      <c r="E22" s="4">
        <v>19</v>
      </c>
      <c r="F22" s="4">
        <v>8</v>
      </c>
      <c r="G22" s="172">
        <v>4.7652999999999999</v>
      </c>
      <c r="H22" s="4" t="s">
        <v>2215</v>
      </c>
      <c r="I22" s="4" t="s">
        <v>2216</v>
      </c>
      <c r="J22" s="4">
        <v>677</v>
      </c>
      <c r="K22" s="3" t="s">
        <v>1938</v>
      </c>
      <c r="L22" s="4" t="s">
        <v>1780</v>
      </c>
      <c r="M22" s="4" t="s">
        <v>1939</v>
      </c>
      <c r="N22" s="4">
        <v>2</v>
      </c>
      <c r="O22" s="14" t="s">
        <v>1779</v>
      </c>
      <c r="P22">
        <f t="shared" si="0"/>
        <v>123402.672989257</v>
      </c>
      <c r="Q22" s="25">
        <f t="shared" si="1"/>
        <v>0.17024857216552011</v>
      </c>
      <c r="R22" t="s">
        <v>68</v>
      </c>
      <c r="S22" s="112">
        <v>73627.893639305898</v>
      </c>
      <c r="T22" s="112">
        <v>88655.527033540595</v>
      </c>
      <c r="U22" s="112">
        <v>66316.008007837401</v>
      </c>
      <c r="V22" s="112">
        <v>15034.114859765201</v>
      </c>
      <c r="W22" s="112">
        <v>10183.502234199101</v>
      </c>
      <c r="X22" s="112">
        <v>15989.679922356099</v>
      </c>
      <c r="Y22" s="112">
        <v>61314.745708034498</v>
      </c>
      <c r="Z22" s="112">
        <v>90301.635898658598</v>
      </c>
      <c r="AA22" s="112">
        <v>62261.061484578902</v>
      </c>
      <c r="AB22" s="112">
        <v>10101.962620567199</v>
      </c>
      <c r="AC22" s="112">
        <v>8497.0243717636295</v>
      </c>
      <c r="AD22" s="112">
        <v>24165.171801058899</v>
      </c>
      <c r="AE22" s="112">
        <v>96238.430565053</v>
      </c>
      <c r="AF22" s="112">
        <v>123402.672989257</v>
      </c>
      <c r="AG22" s="112">
        <v>100768.972968295</v>
      </c>
      <c r="AH22" s="112">
        <v>16081.8844631066</v>
      </c>
      <c r="AI22" s="112">
        <v>13016.5066151417</v>
      </c>
      <c r="AJ22" s="112">
        <v>9580.9046017486908</v>
      </c>
      <c r="AK22" s="112">
        <v>51429.668492001103</v>
      </c>
      <c r="AL22" s="112">
        <v>58853.963297622402</v>
      </c>
      <c r="AM22" s="112">
        <v>41661.509110856401</v>
      </c>
      <c r="AN22" t="s">
        <v>69</v>
      </c>
    </row>
    <row r="23" spans="1:40" x14ac:dyDescent="0.25">
      <c r="A23" s="13"/>
      <c r="B23" s="92" t="s">
        <v>2495</v>
      </c>
      <c r="C23" s="92" t="s">
        <v>2495</v>
      </c>
      <c r="D23" s="101" t="s">
        <v>2495</v>
      </c>
      <c r="E23" s="4">
        <v>20</v>
      </c>
      <c r="F23" s="4">
        <v>10</v>
      </c>
      <c r="G23" s="172">
        <v>5.0339499999999999</v>
      </c>
      <c r="H23" s="4" t="s">
        <v>2217</v>
      </c>
      <c r="I23" s="4" t="s">
        <v>2218</v>
      </c>
      <c r="J23" s="4">
        <v>689</v>
      </c>
      <c r="K23" s="3" t="s">
        <v>2460</v>
      </c>
      <c r="L23" s="4" t="s">
        <v>1780</v>
      </c>
      <c r="M23" s="4" t="s">
        <v>2461</v>
      </c>
      <c r="N23" s="4">
        <v>2</v>
      </c>
      <c r="O23" s="14" t="s">
        <v>1852</v>
      </c>
      <c r="P23">
        <f t="shared" si="0"/>
        <v>77037.321440072803</v>
      </c>
      <c r="Q23" s="25">
        <f t="shared" si="1"/>
        <v>6.3475608331550184E-3</v>
      </c>
      <c r="R23" t="s">
        <v>68</v>
      </c>
      <c r="S23" s="112">
        <v>55887.344825979802</v>
      </c>
      <c r="T23" s="112">
        <v>77037.321440072803</v>
      </c>
      <c r="U23" s="112">
        <v>52593.738916005001</v>
      </c>
      <c r="V23" s="112">
        <v>12582.3570594271</v>
      </c>
      <c r="W23" s="112">
        <v>7742.6015217100203</v>
      </c>
      <c r="X23" s="112">
        <v>8413.4197723873003</v>
      </c>
      <c r="Y23" s="112">
        <v>25191.989216184302</v>
      </c>
      <c r="Z23" s="112">
        <v>52622.477189635501</v>
      </c>
      <c r="AA23" s="112">
        <v>31411.946444412199</v>
      </c>
      <c r="AB23" s="112">
        <v>7217.3622683099802</v>
      </c>
      <c r="AC23" s="112">
        <v>9501.3263494890107</v>
      </c>
      <c r="AD23" s="112">
        <v>19919.796188881199</v>
      </c>
      <c r="AE23" s="112">
        <v>55178.430330046001</v>
      </c>
      <c r="AF23" s="112">
        <v>55077.773206325001</v>
      </c>
      <c r="AG23" s="112">
        <v>43817.879562743699</v>
      </c>
      <c r="AH23" s="112">
        <v>8550.8507201845496</v>
      </c>
      <c r="AI23" s="112">
        <v>4808.3420255411402</v>
      </c>
      <c r="AJ23" s="112">
        <v>7041.0638784352604</v>
      </c>
      <c r="AK23" s="112">
        <v>24915.406356592899</v>
      </c>
      <c r="AL23" s="112">
        <v>24648.437602598598</v>
      </c>
      <c r="AM23" s="112">
        <v>24638.7629437301</v>
      </c>
      <c r="AN23" t="s">
        <v>69</v>
      </c>
    </row>
    <row r="24" spans="1:40" x14ac:dyDescent="0.25">
      <c r="A24" s="13"/>
      <c r="B24" s="92" t="s">
        <v>2495</v>
      </c>
      <c r="C24" s="92" t="s">
        <v>2495</v>
      </c>
      <c r="D24" s="101" t="s">
        <v>2495</v>
      </c>
      <c r="E24" s="4">
        <v>21</v>
      </c>
      <c r="F24" s="4">
        <v>36</v>
      </c>
      <c r="G24" s="172">
        <v>5.0922000000000001</v>
      </c>
      <c r="H24" s="4" t="s">
        <v>2219</v>
      </c>
      <c r="I24" s="4" t="s">
        <v>2220</v>
      </c>
      <c r="J24" s="4">
        <v>692</v>
      </c>
      <c r="K24" s="3" t="s">
        <v>1940</v>
      </c>
      <c r="L24" s="4" t="s">
        <v>1780</v>
      </c>
      <c r="M24" s="4" t="s">
        <v>1941</v>
      </c>
      <c r="N24" s="4">
        <v>2</v>
      </c>
      <c r="O24" s="14" t="s">
        <v>1791</v>
      </c>
      <c r="P24">
        <f t="shared" si="0"/>
        <v>4915361.0774046201</v>
      </c>
      <c r="Q24" s="25">
        <f t="shared" si="1"/>
        <v>0.17921930515049092</v>
      </c>
      <c r="R24" t="s">
        <v>68</v>
      </c>
      <c r="S24" s="112">
        <v>3582409.7805778999</v>
      </c>
      <c r="T24" s="112">
        <v>4797334.8210837701</v>
      </c>
      <c r="U24" s="112">
        <v>4681073.06069839</v>
      </c>
      <c r="V24" s="112">
        <v>1525931.29168596</v>
      </c>
      <c r="W24" s="112">
        <v>1004172.37022168</v>
      </c>
      <c r="X24" s="112">
        <v>1271246.8215894899</v>
      </c>
      <c r="Y24" s="112">
        <v>3204481.8062091898</v>
      </c>
      <c r="Z24" s="112">
        <v>4324328.3355143899</v>
      </c>
      <c r="AA24" s="112">
        <v>4915361.0774046201</v>
      </c>
      <c r="AB24" s="112">
        <v>931160.31230710295</v>
      </c>
      <c r="AC24" s="112">
        <v>1693029.97986408</v>
      </c>
      <c r="AD24" s="112">
        <v>2523534.3706121799</v>
      </c>
      <c r="AE24" s="112">
        <v>4473985.1425451497</v>
      </c>
      <c r="AF24" s="112">
        <v>3884833.3527628798</v>
      </c>
      <c r="AG24" s="112">
        <v>4178871.4435487501</v>
      </c>
      <c r="AH24" s="112">
        <v>1044245.10939547</v>
      </c>
      <c r="AI24" s="112">
        <v>754405.99336660805</v>
      </c>
      <c r="AJ24" s="112">
        <v>998853.175222761</v>
      </c>
      <c r="AK24" s="112">
        <v>4202523.7350000404</v>
      </c>
      <c r="AL24" s="112">
        <v>2929905.9773435299</v>
      </c>
      <c r="AM24" s="112">
        <v>3526002.6424123398</v>
      </c>
      <c r="AN24" t="s">
        <v>69</v>
      </c>
    </row>
    <row r="25" spans="1:40" x14ac:dyDescent="0.25">
      <c r="A25" s="13" t="s">
        <v>2495</v>
      </c>
      <c r="B25" s="92" t="s">
        <v>2495</v>
      </c>
      <c r="C25" s="92" t="s">
        <v>2495</v>
      </c>
      <c r="D25" s="101" t="s">
        <v>2495</v>
      </c>
      <c r="E25" s="4">
        <v>23</v>
      </c>
      <c r="F25" s="4">
        <v>15</v>
      </c>
      <c r="G25" s="172">
        <v>5.8851800000000001</v>
      </c>
      <c r="H25" s="4" t="s">
        <v>2221</v>
      </c>
      <c r="I25" s="4" t="s">
        <v>2222</v>
      </c>
      <c r="J25" s="4">
        <v>728</v>
      </c>
      <c r="K25" s="3" t="s">
        <v>1784</v>
      </c>
      <c r="L25" s="4" t="s">
        <v>1783</v>
      </c>
      <c r="M25" s="4" t="s">
        <v>1942</v>
      </c>
      <c r="N25" s="4">
        <v>2</v>
      </c>
      <c r="O25" s="14" t="s">
        <v>1779</v>
      </c>
      <c r="P25">
        <f t="shared" si="0"/>
        <v>346727.22636509797</v>
      </c>
      <c r="Q25" s="25">
        <f t="shared" si="1"/>
        <v>5.720337209531328E-2</v>
      </c>
      <c r="R25" t="s">
        <v>68</v>
      </c>
      <c r="S25" s="112">
        <v>179989.867780628</v>
      </c>
      <c r="T25" s="112">
        <v>123899.475713003</v>
      </c>
      <c r="U25" s="112">
        <v>146809.553551633</v>
      </c>
      <c r="V25" s="112">
        <v>88223.705419334903</v>
      </c>
      <c r="W25" s="112">
        <v>63687.367647004503</v>
      </c>
      <c r="X25" s="112">
        <v>117441.817973905</v>
      </c>
      <c r="Y25" s="112">
        <v>244284.441519796</v>
      </c>
      <c r="Z25" s="112">
        <v>256993.53419090799</v>
      </c>
      <c r="AA25" s="112">
        <v>137824.964207318</v>
      </c>
      <c r="AB25" s="112">
        <v>33347.878735373299</v>
      </c>
      <c r="AC25" s="112">
        <v>46903.3657234805</v>
      </c>
      <c r="AD25" s="112">
        <v>71620.5236093126</v>
      </c>
      <c r="AE25" s="112">
        <v>40969.967758412</v>
      </c>
      <c r="AF25" s="112">
        <v>73859.094527160894</v>
      </c>
      <c r="AG25" s="112">
        <v>50344.029868632402</v>
      </c>
      <c r="AH25" s="112">
        <v>346727.22636509797</v>
      </c>
      <c r="AI25" s="112">
        <v>161458.48993062301</v>
      </c>
      <c r="AJ25" s="112">
        <v>197770.05803720499</v>
      </c>
      <c r="AK25" s="112">
        <v>107236.168006636</v>
      </c>
      <c r="AL25" s="112">
        <v>116490.712502233</v>
      </c>
      <c r="AM25" s="112">
        <v>104561.53020723999</v>
      </c>
      <c r="AN25" t="s">
        <v>69</v>
      </c>
    </row>
    <row r="26" spans="1:40" x14ac:dyDescent="0.25">
      <c r="A26" s="13"/>
      <c r="B26" s="92" t="s">
        <v>2495</v>
      </c>
      <c r="C26" s="92" t="s">
        <v>2495</v>
      </c>
      <c r="D26" s="101" t="s">
        <v>2495</v>
      </c>
      <c r="E26" s="4">
        <v>24</v>
      </c>
      <c r="F26" s="4">
        <v>12</v>
      </c>
      <c r="G26" s="172">
        <v>6.0016999999999996</v>
      </c>
      <c r="H26" s="4" t="s">
        <v>2223</v>
      </c>
      <c r="I26" s="4" t="s">
        <v>2224</v>
      </c>
      <c r="J26" s="4">
        <v>733</v>
      </c>
      <c r="K26" s="3" t="s">
        <v>1943</v>
      </c>
      <c r="L26" s="4" t="s">
        <v>1786</v>
      </c>
      <c r="M26" s="4" t="s">
        <v>1944</v>
      </c>
      <c r="N26" s="4">
        <v>2</v>
      </c>
      <c r="O26" s="14" t="s">
        <v>1852</v>
      </c>
      <c r="P26">
        <f t="shared" si="0"/>
        <v>263922.17742054799</v>
      </c>
      <c r="Q26" s="25">
        <f t="shared" si="1"/>
        <v>7.2248169862177631E-3</v>
      </c>
      <c r="R26" t="s">
        <v>68</v>
      </c>
      <c r="S26" s="112">
        <v>68376.030328248802</v>
      </c>
      <c r="T26" s="112">
        <v>53352.231062571103</v>
      </c>
      <c r="U26" s="112">
        <v>56911.860574354097</v>
      </c>
      <c r="V26" s="112">
        <v>239043.95377903499</v>
      </c>
      <c r="W26" s="112">
        <v>262982.29437765601</v>
      </c>
      <c r="X26" s="112">
        <v>144820.038188209</v>
      </c>
      <c r="Y26" s="112">
        <v>78532.211543132697</v>
      </c>
      <c r="Z26" s="112">
        <v>57239.3159008734</v>
      </c>
      <c r="AA26" s="112">
        <v>35802.251857487099</v>
      </c>
      <c r="AB26" s="112">
        <v>183311.45896232699</v>
      </c>
      <c r="AC26" s="112">
        <v>245584.20351794499</v>
      </c>
      <c r="AD26" s="112">
        <v>263922.17742054799</v>
      </c>
      <c r="AE26" s="112">
        <v>80286.784032914598</v>
      </c>
      <c r="AF26" s="112">
        <v>95725.833792225894</v>
      </c>
      <c r="AG26" s="112">
        <v>75693.492088072206</v>
      </c>
      <c r="AH26" s="112">
        <v>188604.735395995</v>
      </c>
      <c r="AI26" s="112">
        <v>98767.152753946706</v>
      </c>
      <c r="AJ26" s="112">
        <v>192448.95768661099</v>
      </c>
      <c r="AK26" s="112">
        <v>121723.361034812</v>
      </c>
      <c r="AL26" s="112">
        <v>120082.816976154</v>
      </c>
      <c r="AM26" s="112">
        <v>120389.278119878</v>
      </c>
      <c r="AN26" t="s">
        <v>69</v>
      </c>
    </row>
    <row r="27" spans="1:40" x14ac:dyDescent="0.25">
      <c r="A27" s="13"/>
      <c r="B27" s="92" t="s">
        <v>2495</v>
      </c>
      <c r="C27" s="92" t="s">
        <v>2495</v>
      </c>
      <c r="D27" s="101" t="s">
        <v>2495</v>
      </c>
      <c r="E27" s="4">
        <v>26</v>
      </c>
      <c r="F27" s="23">
        <v>8</v>
      </c>
      <c r="G27" s="170">
        <v>6.1778500000000003</v>
      </c>
      <c r="H27" s="4" t="s">
        <v>2069</v>
      </c>
      <c r="I27" s="4" t="s">
        <v>2070</v>
      </c>
      <c r="J27" s="23">
        <v>746</v>
      </c>
      <c r="K27" s="3" t="s">
        <v>2035</v>
      </c>
      <c r="L27" s="4" t="s">
        <v>1874</v>
      </c>
      <c r="M27" s="23" t="s">
        <v>2414</v>
      </c>
      <c r="N27" s="4">
        <v>1</v>
      </c>
      <c r="O27" s="14" t="s">
        <v>1147</v>
      </c>
      <c r="P27">
        <f t="shared" si="0"/>
        <v>7519</v>
      </c>
      <c r="Q27" s="25">
        <f t="shared" si="1"/>
        <v>0.1576135362530976</v>
      </c>
      <c r="R27" t="s">
        <v>68</v>
      </c>
      <c r="S27" s="112">
        <v>7519</v>
      </c>
      <c r="T27" s="112">
        <v>5475</v>
      </c>
      <c r="U27" s="112">
        <v>5001</v>
      </c>
      <c r="V27" s="112">
        <v>3188</v>
      </c>
      <c r="W27" s="112">
        <v>3606</v>
      </c>
      <c r="X27" s="112">
        <v>2477</v>
      </c>
      <c r="Y27" s="112">
        <v>6685</v>
      </c>
      <c r="Z27" s="112">
        <v>3417</v>
      </c>
      <c r="AA27" s="112">
        <v>4305</v>
      </c>
      <c r="AB27" s="112">
        <v>5280</v>
      </c>
      <c r="AC27" s="112">
        <v>3607</v>
      </c>
      <c r="AD27" s="112">
        <v>2490</v>
      </c>
      <c r="AE27" s="112">
        <v>3907</v>
      </c>
      <c r="AF27" s="112">
        <v>3627</v>
      </c>
      <c r="AG27" s="112">
        <v>3523</v>
      </c>
      <c r="AH27" s="112">
        <v>4068</v>
      </c>
      <c r="AI27" s="112">
        <v>2794</v>
      </c>
      <c r="AJ27" s="112">
        <v>3869</v>
      </c>
      <c r="AK27" s="112">
        <v>4061</v>
      </c>
      <c r="AL27" s="112">
        <v>3388</v>
      </c>
      <c r="AM27" s="112">
        <v>2976</v>
      </c>
      <c r="AN27" t="s">
        <v>69</v>
      </c>
    </row>
    <row r="28" spans="1:40" x14ac:dyDescent="0.25">
      <c r="A28" s="13"/>
      <c r="B28" s="94"/>
      <c r="C28" s="94"/>
      <c r="D28" s="103"/>
      <c r="E28" s="4">
        <v>28</v>
      </c>
      <c r="F28" s="4">
        <v>8</v>
      </c>
      <c r="G28" s="172">
        <v>6.4742499999999996</v>
      </c>
      <c r="H28" s="4" t="s">
        <v>2225</v>
      </c>
      <c r="I28" s="4" t="s">
        <v>2226</v>
      </c>
      <c r="J28" s="4">
        <v>754</v>
      </c>
      <c r="K28" s="3" t="s">
        <v>1945</v>
      </c>
      <c r="L28" s="4"/>
      <c r="M28" s="4"/>
      <c r="N28" s="4">
        <v>4</v>
      </c>
      <c r="O28" s="14" t="s">
        <v>2493</v>
      </c>
      <c r="P28">
        <f t="shared" si="0"/>
        <v>21702.4202878537</v>
      </c>
      <c r="Q28" s="25">
        <f t="shared" si="1"/>
        <v>0.44038560316024872</v>
      </c>
      <c r="R28" t="s">
        <v>68</v>
      </c>
      <c r="S28" s="112">
        <v>21037.337067564102</v>
      </c>
      <c r="T28" s="112">
        <v>21702.4202878537</v>
      </c>
      <c r="U28" s="112">
        <v>8933.7860834324492</v>
      </c>
      <c r="V28" s="112">
        <v>1373.03158511116</v>
      </c>
      <c r="W28" s="112">
        <v>0</v>
      </c>
      <c r="X28" s="112">
        <v>0</v>
      </c>
      <c r="Y28" s="112">
        <v>10033.653759245401</v>
      </c>
      <c r="Z28" s="112">
        <v>17543.847869470199</v>
      </c>
      <c r="AA28" s="112">
        <v>8591.3980938330897</v>
      </c>
      <c r="AB28" s="112">
        <v>0</v>
      </c>
      <c r="AC28" s="112">
        <v>1149.90171953358</v>
      </c>
      <c r="AD28" s="112">
        <v>2237.9627859339098</v>
      </c>
      <c r="AE28" s="112">
        <v>17922.877334356199</v>
      </c>
      <c r="AF28" s="112">
        <v>16655.667198334599</v>
      </c>
      <c r="AG28" s="112">
        <v>6197.1001144239499</v>
      </c>
      <c r="AH28" s="112">
        <v>0</v>
      </c>
      <c r="AI28" s="112">
        <v>0</v>
      </c>
      <c r="AJ28" s="112">
        <v>0</v>
      </c>
      <c r="AK28" s="112">
        <v>13514.2369614286</v>
      </c>
      <c r="AL28" s="112">
        <v>6942.5047294518899</v>
      </c>
      <c r="AM28" s="112">
        <v>6437.73749489486</v>
      </c>
      <c r="AN28" t="s">
        <v>69</v>
      </c>
    </row>
    <row r="29" spans="1:40" x14ac:dyDescent="0.25">
      <c r="A29" s="13"/>
      <c r="B29" s="92" t="s">
        <v>2495</v>
      </c>
      <c r="C29" s="92" t="s">
        <v>2495</v>
      </c>
      <c r="D29" s="101" t="s">
        <v>2495</v>
      </c>
      <c r="E29" s="4">
        <v>29</v>
      </c>
      <c r="F29" s="4">
        <v>24</v>
      </c>
      <c r="G29" s="172">
        <v>6.6101799999999997</v>
      </c>
      <c r="H29" s="4" t="s">
        <v>2227</v>
      </c>
      <c r="I29" s="4" t="s">
        <v>2228</v>
      </c>
      <c r="J29" s="4">
        <v>760</v>
      </c>
      <c r="K29" s="3" t="s">
        <v>1946</v>
      </c>
      <c r="L29" s="4" t="s">
        <v>1783</v>
      </c>
      <c r="M29" s="4" t="s">
        <v>1947</v>
      </c>
      <c r="N29" s="4">
        <v>2</v>
      </c>
      <c r="O29" s="14" t="s">
        <v>1779</v>
      </c>
      <c r="P29">
        <f t="shared" si="0"/>
        <v>878002.15034369496</v>
      </c>
      <c r="Q29" s="25">
        <f t="shared" si="1"/>
        <v>0.16208333717164863</v>
      </c>
      <c r="R29" t="s">
        <v>68</v>
      </c>
      <c r="S29" s="112">
        <v>782530.53716198797</v>
      </c>
      <c r="T29" s="112">
        <v>878002.15034369496</v>
      </c>
      <c r="U29" s="112">
        <v>822748.57276451401</v>
      </c>
      <c r="V29" s="112">
        <v>276236.07094994502</v>
      </c>
      <c r="W29" s="112">
        <v>162356.44772553301</v>
      </c>
      <c r="X29" s="112">
        <v>216435.55574592599</v>
      </c>
      <c r="Y29" s="112">
        <v>609387.98617894005</v>
      </c>
      <c r="Z29" s="112">
        <v>759205.23951070302</v>
      </c>
      <c r="AA29" s="112">
        <v>707028.28138218599</v>
      </c>
      <c r="AB29" s="112">
        <v>169033.45572354301</v>
      </c>
      <c r="AC29" s="112">
        <v>232757.42494291501</v>
      </c>
      <c r="AD29" s="112">
        <v>415406.185100312</v>
      </c>
      <c r="AE29" s="112">
        <v>806172.24236287503</v>
      </c>
      <c r="AF29" s="112">
        <v>753193.46996876202</v>
      </c>
      <c r="AG29" s="112">
        <v>702975.15952000895</v>
      </c>
      <c r="AH29" s="112">
        <v>217602.51612448701</v>
      </c>
      <c r="AI29" s="112">
        <v>148447.14007993299</v>
      </c>
      <c r="AJ29" s="112">
        <v>187570.89902898099</v>
      </c>
      <c r="AK29" s="112">
        <v>712582.86400689499</v>
      </c>
      <c r="AL29" s="112">
        <v>527296.78909983905</v>
      </c>
      <c r="AM29" s="112">
        <v>566715.80978995399</v>
      </c>
      <c r="AN29" t="s">
        <v>69</v>
      </c>
    </row>
    <row r="30" spans="1:40" x14ac:dyDescent="0.25">
      <c r="A30" s="13"/>
      <c r="B30" s="92" t="s">
        <v>2495</v>
      </c>
      <c r="C30" s="92" t="s">
        <v>2495</v>
      </c>
      <c r="D30" s="101" t="s">
        <v>2495</v>
      </c>
      <c r="E30" s="4">
        <v>30</v>
      </c>
      <c r="F30" s="4">
        <v>9</v>
      </c>
      <c r="G30" s="172">
        <v>6.7558299999999996</v>
      </c>
      <c r="H30" s="4" t="s">
        <v>2229</v>
      </c>
      <c r="I30" s="4" t="s">
        <v>2230</v>
      </c>
      <c r="J30" s="4">
        <v>766</v>
      </c>
      <c r="K30" s="3" t="s">
        <v>1948</v>
      </c>
      <c r="L30" s="4" t="s">
        <v>1820</v>
      </c>
      <c r="M30" s="4" t="s">
        <v>1949</v>
      </c>
      <c r="N30" s="4">
        <v>2</v>
      </c>
      <c r="O30" s="14" t="s">
        <v>1822</v>
      </c>
      <c r="P30">
        <f t="shared" si="0"/>
        <v>110553.635126618</v>
      </c>
      <c r="Q30" s="25">
        <f t="shared" si="1"/>
        <v>0.18339556819716607</v>
      </c>
      <c r="R30" t="s">
        <v>68</v>
      </c>
      <c r="S30" s="112">
        <v>29239.440630396701</v>
      </c>
      <c r="T30" s="112">
        <v>23376.4518060302</v>
      </c>
      <c r="U30" s="112">
        <v>25188.650955251102</v>
      </c>
      <c r="V30" s="112">
        <v>86979.824722279198</v>
      </c>
      <c r="W30" s="112">
        <v>78110.176435679197</v>
      </c>
      <c r="X30" s="112">
        <v>61692.116891130798</v>
      </c>
      <c r="Y30" s="112">
        <v>41793.370881224</v>
      </c>
      <c r="Z30" s="112">
        <v>25069.563373805799</v>
      </c>
      <c r="AA30" s="112">
        <v>18486.654682311098</v>
      </c>
      <c r="AB30" s="112">
        <v>64845.127132845497</v>
      </c>
      <c r="AC30" s="112">
        <v>66571.541995059801</v>
      </c>
      <c r="AD30" s="112">
        <v>110553.635126618</v>
      </c>
      <c r="AE30" s="112">
        <v>37463.753263018203</v>
      </c>
      <c r="AF30" s="112">
        <v>44778.903702957199</v>
      </c>
      <c r="AG30" s="112">
        <v>36572.536851832003</v>
      </c>
      <c r="AH30" s="112">
        <v>77469.4038731904</v>
      </c>
      <c r="AI30" s="112">
        <v>48403.565975324003</v>
      </c>
      <c r="AJ30" s="112">
        <v>81455.844186305403</v>
      </c>
      <c r="AK30" s="112">
        <v>62872.250270755103</v>
      </c>
      <c r="AL30" s="112">
        <v>43295.446837839998</v>
      </c>
      <c r="AM30" s="112">
        <v>55232.207031188002</v>
      </c>
      <c r="AN30" t="s">
        <v>69</v>
      </c>
    </row>
    <row r="31" spans="1:40" x14ac:dyDescent="0.25">
      <c r="A31" s="13"/>
      <c r="B31" s="94"/>
      <c r="C31" s="94"/>
      <c r="D31" s="103"/>
      <c r="E31" s="4">
        <v>33</v>
      </c>
      <c r="F31" s="4">
        <v>9</v>
      </c>
      <c r="G31" s="172">
        <v>7.3902200000000002</v>
      </c>
      <c r="H31" s="4" t="s">
        <v>2231</v>
      </c>
      <c r="I31" s="4" t="s">
        <v>2232</v>
      </c>
      <c r="J31" s="4">
        <v>794</v>
      </c>
      <c r="K31" s="3" t="s">
        <v>2559</v>
      </c>
      <c r="L31" s="4" t="s">
        <v>1793</v>
      </c>
      <c r="M31" s="4" t="s">
        <v>1950</v>
      </c>
      <c r="N31" s="4">
        <v>2</v>
      </c>
      <c r="O31" s="14" t="s">
        <v>1791</v>
      </c>
      <c r="P31">
        <f t="shared" si="0"/>
        <v>58072.544234166999</v>
      </c>
      <c r="Q31" s="25">
        <f t="shared" si="1"/>
        <v>0.82377718150150003</v>
      </c>
      <c r="R31" t="s">
        <v>68</v>
      </c>
      <c r="S31" s="112">
        <v>31305.152710392998</v>
      </c>
      <c r="T31" s="112">
        <v>7579.1783801397896</v>
      </c>
      <c r="U31" s="112">
        <v>3727.8118938130401</v>
      </c>
      <c r="V31" s="112">
        <v>7154.0805182455797</v>
      </c>
      <c r="W31" s="112">
        <v>5409.4853241789497</v>
      </c>
      <c r="X31" s="112">
        <v>2754.2907237869699</v>
      </c>
      <c r="Y31" s="112">
        <v>28831.981265833401</v>
      </c>
      <c r="Z31" s="112">
        <v>14778.207670670099</v>
      </c>
      <c r="AA31" s="112">
        <v>2253.5526109213301</v>
      </c>
      <c r="AB31" s="112">
        <v>3734.1217754271001</v>
      </c>
      <c r="AC31" s="112">
        <v>5390.9165863655098</v>
      </c>
      <c r="AD31" s="112">
        <v>2936.58972100647</v>
      </c>
      <c r="AE31" s="112">
        <v>58072.544234166999</v>
      </c>
      <c r="AF31" s="112">
        <v>15744.2155532712</v>
      </c>
      <c r="AG31" s="112">
        <v>11394.4876644341</v>
      </c>
      <c r="AH31" s="112">
        <v>3456.0201416055402</v>
      </c>
      <c r="AI31" s="112">
        <v>4830.6921181912903</v>
      </c>
      <c r="AJ31" s="112">
        <v>1667.04865975194</v>
      </c>
      <c r="AK31" s="112">
        <v>9957.3625043190696</v>
      </c>
      <c r="AL31" s="112">
        <v>4461.6446584799096</v>
      </c>
      <c r="AM31" s="112">
        <v>1389.2072164599499</v>
      </c>
      <c r="AN31" t="s">
        <v>69</v>
      </c>
    </row>
    <row r="32" spans="1:40" x14ac:dyDescent="0.25">
      <c r="A32" s="13"/>
      <c r="B32" s="92" t="s">
        <v>2495</v>
      </c>
      <c r="C32" s="92" t="s">
        <v>2495</v>
      </c>
      <c r="D32" s="101" t="s">
        <v>2495</v>
      </c>
      <c r="E32" s="4">
        <v>34</v>
      </c>
      <c r="F32" s="4">
        <v>54</v>
      </c>
      <c r="G32" s="172">
        <v>7.44848</v>
      </c>
      <c r="H32" s="4" t="s">
        <v>2233</v>
      </c>
      <c r="I32" s="4" t="s">
        <v>2234</v>
      </c>
      <c r="J32" s="4">
        <v>797</v>
      </c>
      <c r="K32" s="3" t="s">
        <v>1951</v>
      </c>
      <c r="L32" s="4" t="s">
        <v>1786</v>
      </c>
      <c r="M32" s="4" t="s">
        <v>1952</v>
      </c>
      <c r="N32" s="4">
        <v>2</v>
      </c>
      <c r="O32" s="14" t="s">
        <v>1791</v>
      </c>
      <c r="P32">
        <f t="shared" si="0"/>
        <v>28896314.2649653</v>
      </c>
      <c r="Q32" s="25">
        <f t="shared" si="1"/>
        <v>4.2315229825708567E-2</v>
      </c>
      <c r="R32" t="s">
        <v>68</v>
      </c>
      <c r="S32" s="112">
        <v>9614012.3103070203</v>
      </c>
      <c r="T32" s="112">
        <v>12184765.8772402</v>
      </c>
      <c r="U32" s="112">
        <v>11788190.136105999</v>
      </c>
      <c r="V32" s="112">
        <v>21178614.5106452</v>
      </c>
      <c r="W32" s="112">
        <v>13472769.807480199</v>
      </c>
      <c r="X32" s="112">
        <v>18025496.507654801</v>
      </c>
      <c r="Y32" s="112">
        <v>6298701.0195947802</v>
      </c>
      <c r="Z32" s="112">
        <v>7710254.3112292197</v>
      </c>
      <c r="AA32" s="112">
        <v>11313021.9270136</v>
      </c>
      <c r="AB32" s="112">
        <v>12747616.0919709</v>
      </c>
      <c r="AC32" s="112">
        <v>23600857.386666801</v>
      </c>
      <c r="AD32" s="112">
        <v>28896314.2649653</v>
      </c>
      <c r="AE32" s="112">
        <v>5705487.9995671697</v>
      </c>
      <c r="AF32" s="112">
        <v>8346089.2803479703</v>
      </c>
      <c r="AG32" s="112">
        <v>8686241.2526302803</v>
      </c>
      <c r="AH32" s="112">
        <v>10101432.701320101</v>
      </c>
      <c r="AI32" s="112">
        <v>9351542.8908718508</v>
      </c>
      <c r="AJ32" s="112">
        <v>12204222.893312899</v>
      </c>
      <c r="AK32" s="112">
        <v>10808938.614055701</v>
      </c>
      <c r="AL32" s="112">
        <v>11601682.780541301</v>
      </c>
      <c r="AM32" s="112">
        <v>10774097.8329824</v>
      </c>
      <c r="AN32" t="s">
        <v>69</v>
      </c>
    </row>
    <row r="33" spans="1:40" x14ac:dyDescent="0.25">
      <c r="A33" s="13"/>
      <c r="B33" s="92" t="s">
        <v>2495</v>
      </c>
      <c r="C33" s="92" t="s">
        <v>2495</v>
      </c>
      <c r="D33" s="101" t="s">
        <v>2495</v>
      </c>
      <c r="E33" s="4">
        <v>36</v>
      </c>
      <c r="F33" s="4">
        <v>20</v>
      </c>
      <c r="G33" s="172">
        <v>7.7041700000000004</v>
      </c>
      <c r="H33" s="4" t="s">
        <v>2235</v>
      </c>
      <c r="I33" s="4" t="s">
        <v>2236</v>
      </c>
      <c r="J33" s="4">
        <v>808</v>
      </c>
      <c r="K33" s="3" t="s">
        <v>1953</v>
      </c>
      <c r="L33" s="4" t="s">
        <v>1775</v>
      </c>
      <c r="M33" s="4" t="s">
        <v>1954</v>
      </c>
      <c r="N33" s="4">
        <v>2</v>
      </c>
      <c r="O33" s="14" t="s">
        <v>1088</v>
      </c>
      <c r="P33">
        <f t="shared" si="0"/>
        <v>868872.01124017395</v>
      </c>
      <c r="Q33" s="25">
        <f t="shared" si="1"/>
        <v>0.10796723685217523</v>
      </c>
      <c r="R33" t="s">
        <v>68</v>
      </c>
      <c r="S33" s="112">
        <v>29907.8541417694</v>
      </c>
      <c r="T33" s="112">
        <v>20560.227410277501</v>
      </c>
      <c r="U33" s="112">
        <v>21947.682567801701</v>
      </c>
      <c r="V33" s="112">
        <v>735975.13852761895</v>
      </c>
      <c r="W33" s="112">
        <v>568153.80436217296</v>
      </c>
      <c r="X33" s="112">
        <v>379613.09641512099</v>
      </c>
      <c r="Y33" s="112">
        <v>29869.6458118548</v>
      </c>
      <c r="Z33" s="112">
        <v>20092.667393465199</v>
      </c>
      <c r="AA33" s="112">
        <v>999.39521911823294</v>
      </c>
      <c r="AB33" s="112">
        <v>504443.73103898601</v>
      </c>
      <c r="AC33" s="112">
        <v>813702.94608163403</v>
      </c>
      <c r="AD33" s="112">
        <v>868872.01124017395</v>
      </c>
      <c r="AE33" s="112">
        <v>12991.3805718516</v>
      </c>
      <c r="AF33" s="112">
        <v>18568.200069679398</v>
      </c>
      <c r="AG33" s="112">
        <v>18596.3981482612</v>
      </c>
      <c r="AH33" s="112">
        <v>468378.446675352</v>
      </c>
      <c r="AI33" s="112">
        <v>335782.60695029102</v>
      </c>
      <c r="AJ33" s="112">
        <v>548342.53922257596</v>
      </c>
      <c r="AK33" s="112">
        <v>263608.40423576999</v>
      </c>
      <c r="AL33" s="112">
        <v>212177.25844598099</v>
      </c>
      <c r="AM33" s="112">
        <v>242397.334655471</v>
      </c>
      <c r="AN33" t="s">
        <v>69</v>
      </c>
    </row>
    <row r="34" spans="1:40" x14ac:dyDescent="0.25">
      <c r="A34" s="13"/>
      <c r="B34" s="92" t="s">
        <v>2495</v>
      </c>
      <c r="C34" s="92">
        <v>2.2020000000000001E-2</v>
      </c>
      <c r="D34" s="101" t="s">
        <v>2495</v>
      </c>
      <c r="E34" s="4">
        <v>38</v>
      </c>
      <c r="F34" s="4">
        <v>26</v>
      </c>
      <c r="G34" s="172">
        <v>8.1378799999999991</v>
      </c>
      <c r="H34" s="4" t="s">
        <v>2237</v>
      </c>
      <c r="I34" s="4" t="s">
        <v>2238</v>
      </c>
      <c r="J34" s="4">
        <v>827</v>
      </c>
      <c r="K34" s="3" t="s">
        <v>1774</v>
      </c>
      <c r="L34" s="4" t="s">
        <v>1773</v>
      </c>
      <c r="M34" s="4" t="s">
        <v>1956</v>
      </c>
      <c r="N34" s="4">
        <v>3</v>
      </c>
      <c r="O34" s="14" t="s">
        <v>1955</v>
      </c>
      <c r="P34">
        <f t="shared" si="0"/>
        <v>873282</v>
      </c>
      <c r="Q34" s="25">
        <f t="shared" si="1"/>
        <v>8.7553813509043663E-2</v>
      </c>
      <c r="R34" t="s">
        <v>68</v>
      </c>
      <c r="S34" s="112">
        <v>375636</v>
      </c>
      <c r="T34" s="112">
        <v>220937</v>
      </c>
      <c r="U34" s="112">
        <v>293807</v>
      </c>
      <c r="V34" s="112">
        <v>18179</v>
      </c>
      <c r="W34" s="112">
        <v>13214</v>
      </c>
      <c r="X34" s="112">
        <v>49120</v>
      </c>
      <c r="Y34" s="112">
        <v>682328</v>
      </c>
      <c r="Z34" s="112">
        <v>873282</v>
      </c>
      <c r="AA34" s="112">
        <v>465558</v>
      </c>
      <c r="AB34" s="112">
        <v>21555</v>
      </c>
      <c r="AC34" s="112">
        <v>18305</v>
      </c>
      <c r="AD34" s="112">
        <v>148444</v>
      </c>
      <c r="AE34" s="112">
        <v>49484</v>
      </c>
      <c r="AF34" s="112">
        <v>81539</v>
      </c>
      <c r="AG34" s="112">
        <v>61296</v>
      </c>
      <c r="AH34" s="112">
        <v>90070</v>
      </c>
      <c r="AI34" s="112">
        <v>36066</v>
      </c>
      <c r="AJ34" s="112">
        <v>61974</v>
      </c>
      <c r="AK34" s="112">
        <v>228881</v>
      </c>
      <c r="AL34" s="112">
        <v>191998</v>
      </c>
      <c r="AM34" s="112">
        <v>211184</v>
      </c>
      <c r="AN34" t="s">
        <v>69</v>
      </c>
    </row>
    <row r="35" spans="1:40" x14ac:dyDescent="0.25">
      <c r="A35" s="13" t="s">
        <v>2495</v>
      </c>
      <c r="B35" s="92">
        <v>3.0899999999999999E-3</v>
      </c>
      <c r="C35" s="92">
        <v>5.5599999999999998E-3</v>
      </c>
      <c r="D35" s="101" t="s">
        <v>2495</v>
      </c>
      <c r="E35" s="4">
        <v>39</v>
      </c>
      <c r="F35" s="4">
        <v>10</v>
      </c>
      <c r="G35" s="172">
        <v>8.6783999999999999</v>
      </c>
      <c r="H35" s="4" t="s">
        <v>2239</v>
      </c>
      <c r="I35" s="4" t="s">
        <v>2240</v>
      </c>
      <c r="J35" s="4">
        <v>851</v>
      </c>
      <c r="K35" s="3" t="s">
        <v>1957</v>
      </c>
      <c r="L35" s="4" t="s">
        <v>1880</v>
      </c>
      <c r="M35" s="4" t="s">
        <v>1958</v>
      </c>
      <c r="N35" s="4">
        <v>2</v>
      </c>
      <c r="O35" s="14" t="s">
        <v>1088</v>
      </c>
      <c r="P35">
        <f t="shared" si="0"/>
        <v>148912.11297999899</v>
      </c>
      <c r="Q35" s="25">
        <f t="shared" si="1"/>
        <v>0.11402806901850343</v>
      </c>
      <c r="R35" t="s">
        <v>68</v>
      </c>
      <c r="S35" s="112">
        <v>148912.11297999899</v>
      </c>
      <c r="T35" s="112">
        <v>68206.685788143106</v>
      </c>
      <c r="U35" s="112">
        <v>104109.71361678099</v>
      </c>
      <c r="V35" s="112">
        <v>5023.0331560923796</v>
      </c>
      <c r="W35" s="112">
        <v>0</v>
      </c>
      <c r="X35" s="112">
        <v>6472.3115615059396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975.68352071637901</v>
      </c>
      <c r="AE35" s="112">
        <v>0</v>
      </c>
      <c r="AF35" s="112">
        <v>0</v>
      </c>
      <c r="AG35" s="112">
        <v>0</v>
      </c>
      <c r="AH35" s="112">
        <v>7959.6268678505403</v>
      </c>
      <c r="AI35" s="112">
        <v>9072.7986908135499</v>
      </c>
      <c r="AJ35" s="112">
        <v>8156.6328873600796</v>
      </c>
      <c r="AK35" s="112">
        <v>6654.0956205447601</v>
      </c>
      <c r="AL35" s="112">
        <v>6314.4990261018802</v>
      </c>
      <c r="AM35" s="112">
        <v>7820.9901629448304</v>
      </c>
      <c r="AN35" t="s">
        <v>69</v>
      </c>
    </row>
    <row r="36" spans="1:40" x14ac:dyDescent="0.25">
      <c r="A36" s="13"/>
      <c r="B36" s="92" t="s">
        <v>2495</v>
      </c>
      <c r="C36" s="92">
        <v>5.5599999999999998E-3</v>
      </c>
      <c r="D36" s="101" t="s">
        <v>2495</v>
      </c>
      <c r="E36" s="4">
        <v>40</v>
      </c>
      <c r="F36" s="4">
        <v>31</v>
      </c>
      <c r="G36" s="172">
        <v>8.7399000000000004</v>
      </c>
      <c r="H36" s="4" t="s">
        <v>2241</v>
      </c>
      <c r="I36" s="4" t="s">
        <v>2242</v>
      </c>
      <c r="J36" s="4">
        <v>854</v>
      </c>
      <c r="K36" s="3" t="s">
        <v>1796</v>
      </c>
      <c r="L36" s="4" t="s">
        <v>1793</v>
      </c>
      <c r="M36" s="4" t="s">
        <v>1959</v>
      </c>
      <c r="N36" s="4">
        <v>2</v>
      </c>
      <c r="O36" s="14" t="s">
        <v>1791</v>
      </c>
      <c r="P36">
        <f t="shared" si="0"/>
        <v>610384.49139459501</v>
      </c>
      <c r="Q36" s="25">
        <f t="shared" si="1"/>
        <v>0.23949264910648932</v>
      </c>
      <c r="R36" t="s">
        <v>68</v>
      </c>
      <c r="S36" s="112">
        <v>163612.75211982799</v>
      </c>
      <c r="T36" s="112">
        <v>139868.99549917699</v>
      </c>
      <c r="U36" s="112">
        <v>152876.48732711101</v>
      </c>
      <c r="V36" s="112">
        <v>114091.823347249</v>
      </c>
      <c r="W36" s="112">
        <v>68285.502103616993</v>
      </c>
      <c r="X36" s="112">
        <v>84134.336505017505</v>
      </c>
      <c r="Y36" s="112">
        <v>233995.976668799</v>
      </c>
      <c r="Z36" s="112">
        <v>334713.912236495</v>
      </c>
      <c r="AA36" s="112">
        <v>124400.60353915099</v>
      </c>
      <c r="AB36" s="112">
        <v>93750.2966982215</v>
      </c>
      <c r="AC36" s="112">
        <v>131651.93579129199</v>
      </c>
      <c r="AD36" s="112">
        <v>161606.478382637</v>
      </c>
      <c r="AE36" s="112">
        <v>544491.00974339095</v>
      </c>
      <c r="AF36" s="112">
        <v>610384.49139459501</v>
      </c>
      <c r="AG36" s="112">
        <v>607660.93907314795</v>
      </c>
      <c r="AH36" s="112">
        <v>61156.344094504399</v>
      </c>
      <c r="AI36" s="112">
        <v>68119.228310449602</v>
      </c>
      <c r="AJ36" s="112">
        <v>47027.577412386097</v>
      </c>
      <c r="AK36" s="112">
        <v>222037.09003275301</v>
      </c>
      <c r="AL36" s="112">
        <v>255692.626560759</v>
      </c>
      <c r="AM36" s="112">
        <v>156198.64679417701</v>
      </c>
      <c r="AN36" t="s">
        <v>69</v>
      </c>
    </row>
    <row r="37" spans="1:40" x14ac:dyDescent="0.25">
      <c r="A37" s="13"/>
      <c r="B37" s="92">
        <v>1.2239999999999999E-2</v>
      </c>
      <c r="C37" s="92" t="s">
        <v>2495</v>
      </c>
      <c r="D37" s="101" t="s">
        <v>2495</v>
      </c>
      <c r="E37" s="4">
        <v>42</v>
      </c>
      <c r="F37" s="4">
        <v>11</v>
      </c>
      <c r="G37" s="172">
        <v>8.8920200000000005</v>
      </c>
      <c r="H37" s="4" t="s">
        <v>2243</v>
      </c>
      <c r="I37" s="4" t="s">
        <v>2244</v>
      </c>
      <c r="J37" s="4">
        <v>861</v>
      </c>
      <c r="K37" s="3" t="s">
        <v>1960</v>
      </c>
      <c r="L37" s="4" t="s">
        <v>1836</v>
      </c>
      <c r="M37" s="4" t="s">
        <v>1961</v>
      </c>
      <c r="N37" s="4">
        <v>3</v>
      </c>
      <c r="O37" s="14" t="s">
        <v>1088</v>
      </c>
      <c r="P37">
        <f t="shared" si="0"/>
        <v>244897.36447915001</v>
      </c>
      <c r="Q37" s="25">
        <f t="shared" si="1"/>
        <v>0.10181455409763218</v>
      </c>
      <c r="R37" t="s">
        <v>68</v>
      </c>
      <c r="S37" s="112">
        <v>2861.8329141907202</v>
      </c>
      <c r="T37" s="112">
        <v>0</v>
      </c>
      <c r="U37" s="112">
        <v>1314.97655025314</v>
      </c>
      <c r="V37" s="112">
        <v>244897.36447915001</v>
      </c>
      <c r="W37" s="112">
        <v>143545.37981361401</v>
      </c>
      <c r="X37" s="112">
        <v>92922.514951809702</v>
      </c>
      <c r="Y37" s="112">
        <v>47033.53659951</v>
      </c>
      <c r="Z37" s="112">
        <v>37324.638206536001</v>
      </c>
      <c r="AA37" s="112">
        <v>35876.405987053302</v>
      </c>
      <c r="AB37" s="112">
        <v>99119.691063407794</v>
      </c>
      <c r="AC37" s="112">
        <v>130316.120873887</v>
      </c>
      <c r="AD37" s="112">
        <v>180378.383193146</v>
      </c>
      <c r="AE37" s="112">
        <v>63449.8558166164</v>
      </c>
      <c r="AF37" s="112">
        <v>31712.2614311617</v>
      </c>
      <c r="AG37" s="112">
        <v>30581.858146017501</v>
      </c>
      <c r="AH37" s="112">
        <v>52771.1209580063</v>
      </c>
      <c r="AI37" s="112">
        <v>94829.928786964403</v>
      </c>
      <c r="AJ37" s="112">
        <v>84184.638786812196</v>
      </c>
      <c r="AK37" s="112">
        <v>56985.041274801901</v>
      </c>
      <c r="AL37" s="112">
        <v>64421.5287097908</v>
      </c>
      <c r="AM37" s="112">
        <v>52745.715263686499</v>
      </c>
      <c r="AN37" t="s">
        <v>69</v>
      </c>
    </row>
    <row r="38" spans="1:40" x14ac:dyDescent="0.25">
      <c r="A38" s="13"/>
      <c r="B38" s="92" t="s">
        <v>2495</v>
      </c>
      <c r="C38" s="92" t="s">
        <v>2495</v>
      </c>
      <c r="D38" s="101" t="s">
        <v>2495</v>
      </c>
      <c r="E38" s="4">
        <v>44</v>
      </c>
      <c r="F38" s="4">
        <v>9</v>
      </c>
      <c r="G38" s="172">
        <v>8.9599799999999998</v>
      </c>
      <c r="H38" s="4" t="s">
        <v>2245</v>
      </c>
      <c r="I38" s="4" t="s">
        <v>2246</v>
      </c>
      <c r="J38" s="4">
        <v>864</v>
      </c>
      <c r="K38" s="3" t="s">
        <v>2560</v>
      </c>
      <c r="L38" s="4" t="s">
        <v>1786</v>
      </c>
      <c r="M38" s="4" t="s">
        <v>1962</v>
      </c>
      <c r="N38" s="4">
        <v>3</v>
      </c>
      <c r="O38" s="14" t="s">
        <v>1779</v>
      </c>
      <c r="P38">
        <f t="shared" si="0"/>
        <v>128181.319043311</v>
      </c>
      <c r="Q38" s="25">
        <f t="shared" si="1"/>
        <v>0.18274695654010598</v>
      </c>
      <c r="R38" t="s">
        <v>68</v>
      </c>
      <c r="S38" s="112">
        <v>0</v>
      </c>
      <c r="T38" s="112">
        <v>0</v>
      </c>
      <c r="U38" s="112">
        <v>0</v>
      </c>
      <c r="V38" s="112">
        <v>31989.121730292001</v>
      </c>
      <c r="W38" s="112">
        <v>31155.744189335601</v>
      </c>
      <c r="X38" s="112">
        <v>27375.977372727899</v>
      </c>
      <c r="Y38" s="112">
        <v>1022.4759411918</v>
      </c>
      <c r="Z38" s="112">
        <v>0</v>
      </c>
      <c r="AA38" s="112">
        <v>0</v>
      </c>
      <c r="AB38" s="112">
        <v>26778.372193454499</v>
      </c>
      <c r="AC38" s="112">
        <v>38873.533200848702</v>
      </c>
      <c r="AD38" s="112">
        <v>39073.877932090603</v>
      </c>
      <c r="AE38" s="112">
        <v>23665.4365769453</v>
      </c>
      <c r="AF38" s="112">
        <v>128181.319043311</v>
      </c>
      <c r="AG38" s="112">
        <v>40678.687328016698</v>
      </c>
      <c r="AH38" s="112">
        <v>16068.0747087733</v>
      </c>
      <c r="AI38" s="112">
        <v>26332.389477474699</v>
      </c>
      <c r="AJ38" s="112">
        <v>28006.407666325598</v>
      </c>
      <c r="AK38" s="112">
        <v>15632.064127350601</v>
      </c>
      <c r="AL38" s="112">
        <v>22103.416325157701</v>
      </c>
      <c r="AM38" s="112">
        <v>17334.2957105555</v>
      </c>
      <c r="AN38" t="s">
        <v>69</v>
      </c>
    </row>
    <row r="39" spans="1:40" x14ac:dyDescent="0.25">
      <c r="A39" s="13"/>
      <c r="B39" s="92" t="s">
        <v>2495</v>
      </c>
      <c r="C39" s="92" t="s">
        <v>2495</v>
      </c>
      <c r="D39" s="101" t="s">
        <v>2495</v>
      </c>
      <c r="E39" s="4">
        <v>46</v>
      </c>
      <c r="F39" s="4">
        <v>33</v>
      </c>
      <c r="G39" s="172">
        <v>9.0311800000000009</v>
      </c>
      <c r="H39" s="4" t="s">
        <v>2247</v>
      </c>
      <c r="I39" s="4" t="s">
        <v>2248</v>
      </c>
      <c r="J39" s="4">
        <v>867</v>
      </c>
      <c r="K39" s="3" t="s">
        <v>1963</v>
      </c>
      <c r="L39" s="4" t="s">
        <v>1823</v>
      </c>
      <c r="M39" s="4" t="s">
        <v>1964</v>
      </c>
      <c r="N39" s="4">
        <v>2</v>
      </c>
      <c r="O39" s="14" t="s">
        <v>1822</v>
      </c>
      <c r="P39">
        <f t="shared" si="0"/>
        <v>558639.32723518496</v>
      </c>
      <c r="Q39" s="25">
        <f t="shared" si="1"/>
        <v>2.4433989001454364E-2</v>
      </c>
      <c r="R39" t="s">
        <v>68</v>
      </c>
      <c r="S39" s="112">
        <v>71200.582732861498</v>
      </c>
      <c r="T39" s="112">
        <v>49313.4383992086</v>
      </c>
      <c r="U39" s="112">
        <v>56469.850328854103</v>
      </c>
      <c r="V39" s="112">
        <v>530460.78818988905</v>
      </c>
      <c r="W39" s="112">
        <v>558639.32723518496</v>
      </c>
      <c r="X39" s="112">
        <v>394818.44991369097</v>
      </c>
      <c r="Y39" s="112">
        <v>65169.017897656697</v>
      </c>
      <c r="Z39" s="112">
        <v>62700.097656522201</v>
      </c>
      <c r="AA39" s="112">
        <v>44277.375156744303</v>
      </c>
      <c r="AB39" s="112">
        <v>339058.801642159</v>
      </c>
      <c r="AC39" s="112">
        <v>400561.43374891602</v>
      </c>
      <c r="AD39" s="112">
        <v>548204.11590513506</v>
      </c>
      <c r="AE39" s="112">
        <v>63046.2749524561</v>
      </c>
      <c r="AF39" s="112">
        <v>85954.337716033493</v>
      </c>
      <c r="AG39" s="112">
        <v>70557.234360160597</v>
      </c>
      <c r="AH39" s="112">
        <v>391670.71281676402</v>
      </c>
      <c r="AI39" s="112">
        <v>247892.255201405</v>
      </c>
      <c r="AJ39" s="112">
        <v>472088.79716777097</v>
      </c>
      <c r="AK39" s="112">
        <v>194761.06208293399</v>
      </c>
      <c r="AL39" s="112">
        <v>185710.02332600401</v>
      </c>
      <c r="AM39" s="112">
        <v>192190.404523181</v>
      </c>
      <c r="AN39" t="s">
        <v>69</v>
      </c>
    </row>
    <row r="40" spans="1:40" x14ac:dyDescent="0.25">
      <c r="A40" s="13"/>
      <c r="B40" s="92" t="s">
        <v>2495</v>
      </c>
      <c r="C40" s="92" t="s">
        <v>2495</v>
      </c>
      <c r="D40" s="101">
        <v>1.1310000000000001E-2</v>
      </c>
      <c r="E40" s="4">
        <v>47</v>
      </c>
      <c r="F40" s="4">
        <v>7</v>
      </c>
      <c r="G40" s="172">
        <v>9.0473700000000008</v>
      </c>
      <c r="H40" s="4" t="s">
        <v>2249</v>
      </c>
      <c r="I40" s="4" t="s">
        <v>2250</v>
      </c>
      <c r="J40" s="4">
        <v>868</v>
      </c>
      <c r="K40" s="3" t="s">
        <v>1798</v>
      </c>
      <c r="L40" s="4" t="s">
        <v>1797</v>
      </c>
      <c r="M40" s="4" t="s">
        <v>2391</v>
      </c>
      <c r="N40" s="4">
        <v>2</v>
      </c>
      <c r="O40" s="14" t="s">
        <v>1791</v>
      </c>
      <c r="P40">
        <f t="shared" si="0"/>
        <v>34083.321518729499</v>
      </c>
      <c r="Q40" s="25">
        <f t="shared" si="1"/>
        <v>7.8448239965070346E-2</v>
      </c>
      <c r="R40" t="s">
        <v>68</v>
      </c>
      <c r="S40" s="112">
        <v>15204.1850185273</v>
      </c>
      <c r="T40" s="112">
        <v>12588.7009764373</v>
      </c>
      <c r="U40" s="112">
        <v>21645.2258677014</v>
      </c>
      <c r="V40" s="112">
        <v>12748.800210008199</v>
      </c>
      <c r="W40" s="112">
        <v>9491.1566203031198</v>
      </c>
      <c r="X40" s="112">
        <v>11307.6225736014</v>
      </c>
      <c r="Y40" s="112">
        <v>10449.3194291215</v>
      </c>
      <c r="Z40" s="112">
        <v>30759.859541645801</v>
      </c>
      <c r="AA40" s="112">
        <v>30390.9033892345</v>
      </c>
      <c r="AB40" s="112">
        <v>4733.08337689781</v>
      </c>
      <c r="AC40" s="112">
        <v>5918.0053127643896</v>
      </c>
      <c r="AD40" s="112">
        <v>28160.319494549502</v>
      </c>
      <c r="AE40" s="112">
        <v>21386.1307501011</v>
      </c>
      <c r="AF40" s="112">
        <v>26554.630289814599</v>
      </c>
      <c r="AG40" s="112">
        <v>34083.321518729499</v>
      </c>
      <c r="AH40" s="112">
        <v>8790.9808794210094</v>
      </c>
      <c r="AI40" s="112">
        <v>4098.7729820653403</v>
      </c>
      <c r="AJ40" s="112">
        <v>8678.6691983909495</v>
      </c>
      <c r="AK40" s="112">
        <v>12153.654206184799</v>
      </c>
      <c r="AL40" s="112">
        <v>13660.1889481174</v>
      </c>
      <c r="AM40" s="112">
        <v>11810.698737801</v>
      </c>
      <c r="AN40" t="s">
        <v>69</v>
      </c>
    </row>
    <row r="41" spans="1:40" x14ac:dyDescent="0.25">
      <c r="A41" s="13"/>
      <c r="B41" s="92" t="s">
        <v>2495</v>
      </c>
      <c r="C41" s="92" t="s">
        <v>2495</v>
      </c>
      <c r="D41" s="101" t="s">
        <v>2495</v>
      </c>
      <c r="E41" s="4">
        <v>48</v>
      </c>
      <c r="F41" s="4">
        <v>22</v>
      </c>
      <c r="G41" s="172">
        <v>9.2383299999999995</v>
      </c>
      <c r="H41" s="4" t="s">
        <v>2251</v>
      </c>
      <c r="I41" s="4" t="s">
        <v>2252</v>
      </c>
      <c r="J41" s="4">
        <v>876</v>
      </c>
      <c r="K41" s="3" t="s">
        <v>1825</v>
      </c>
      <c r="L41" s="4" t="s">
        <v>1823</v>
      </c>
      <c r="M41" s="4" t="s">
        <v>1965</v>
      </c>
      <c r="N41" s="4">
        <v>2</v>
      </c>
      <c r="O41" s="14" t="s">
        <v>1822</v>
      </c>
      <c r="P41">
        <f t="shared" ref="P41:P72" si="2">MAX(S41:AM41)</f>
        <v>315028.16348858498</v>
      </c>
      <c r="Q41" s="25">
        <f t="shared" ref="Q41:Q72" si="3">_xlfn.STDEV.S(AK41:AM41)/AVERAGE(AK41:AM41)</f>
        <v>0.10415418037005779</v>
      </c>
      <c r="R41" t="s">
        <v>68</v>
      </c>
      <c r="S41" s="112">
        <v>12872.5332757254</v>
      </c>
      <c r="T41" s="112">
        <v>5218.3626292851804</v>
      </c>
      <c r="U41" s="112">
        <v>5886.0926495110298</v>
      </c>
      <c r="V41" s="112">
        <v>267702.95524794201</v>
      </c>
      <c r="W41" s="112">
        <v>290365.91860980098</v>
      </c>
      <c r="X41" s="112">
        <v>147885.432695531</v>
      </c>
      <c r="Y41" s="112">
        <v>11199.325277112301</v>
      </c>
      <c r="Z41" s="112">
        <v>5826.5949942720699</v>
      </c>
      <c r="AA41" s="112">
        <v>4867.0811865629703</v>
      </c>
      <c r="AB41" s="112">
        <v>181175.24688705799</v>
      </c>
      <c r="AC41" s="112">
        <v>215381.284666869</v>
      </c>
      <c r="AD41" s="112">
        <v>315028.16348858498</v>
      </c>
      <c r="AE41" s="112">
        <v>9269.7835087213298</v>
      </c>
      <c r="AF41" s="112">
        <v>12386.9074012127</v>
      </c>
      <c r="AG41" s="112">
        <v>10223.6230220165</v>
      </c>
      <c r="AH41" s="112">
        <v>194639.60851479199</v>
      </c>
      <c r="AI41" s="112">
        <v>105392.146061133</v>
      </c>
      <c r="AJ41" s="112">
        <v>244859.341543677</v>
      </c>
      <c r="AK41" s="112">
        <v>86524.621945730702</v>
      </c>
      <c r="AL41" s="112">
        <v>81292.700981072907</v>
      </c>
      <c r="AM41" s="112">
        <v>99320.3243545554</v>
      </c>
      <c r="AN41" t="s">
        <v>69</v>
      </c>
    </row>
    <row r="42" spans="1:40" x14ac:dyDescent="0.25">
      <c r="A42" s="13"/>
      <c r="B42" s="92" t="s">
        <v>2495</v>
      </c>
      <c r="C42" s="92" t="s">
        <v>2495</v>
      </c>
      <c r="D42" s="101" t="s">
        <v>2495</v>
      </c>
      <c r="E42" s="4">
        <v>50</v>
      </c>
      <c r="F42" s="4">
        <v>5</v>
      </c>
      <c r="G42" s="172">
        <v>9.5555299999999992</v>
      </c>
      <c r="H42" s="4" t="s">
        <v>2253</v>
      </c>
      <c r="I42" s="4" t="s">
        <v>2254</v>
      </c>
      <c r="J42" s="4">
        <v>890</v>
      </c>
      <c r="K42" s="3" t="s">
        <v>1966</v>
      </c>
      <c r="L42" s="4" t="s">
        <v>1797</v>
      </c>
      <c r="M42" s="4" t="s">
        <v>1967</v>
      </c>
      <c r="N42" s="4">
        <v>2</v>
      </c>
      <c r="O42" s="14" t="s">
        <v>1852</v>
      </c>
      <c r="P42">
        <f t="shared" si="2"/>
        <v>42226.857013011002</v>
      </c>
      <c r="Q42" s="25">
        <f t="shared" si="3"/>
        <v>6.4700720829715924E-2</v>
      </c>
      <c r="R42" t="s">
        <v>68</v>
      </c>
      <c r="S42" s="112">
        <v>19489.913308702398</v>
      </c>
      <c r="T42" s="112">
        <v>19272.632189249001</v>
      </c>
      <c r="U42" s="112">
        <v>20422.625042979798</v>
      </c>
      <c r="V42" s="112">
        <v>35533.700051436499</v>
      </c>
      <c r="W42" s="112">
        <v>31778.4006548611</v>
      </c>
      <c r="X42" s="112">
        <v>28094.537335776698</v>
      </c>
      <c r="Y42" s="112">
        <v>18452.245520465101</v>
      </c>
      <c r="Z42" s="112">
        <v>19439.693581334199</v>
      </c>
      <c r="AA42" s="112">
        <v>16651.281664246999</v>
      </c>
      <c r="AB42" s="112">
        <v>25383.640383657101</v>
      </c>
      <c r="AC42" s="112">
        <v>36925.8218121791</v>
      </c>
      <c r="AD42" s="112">
        <v>42226.857013011002</v>
      </c>
      <c r="AE42" s="112">
        <v>16435.858857844902</v>
      </c>
      <c r="AF42" s="112">
        <v>16633.805686227101</v>
      </c>
      <c r="AG42" s="112">
        <v>16520.060825968601</v>
      </c>
      <c r="AH42" s="112">
        <v>24709.5723790923</v>
      </c>
      <c r="AI42" s="112">
        <v>25380.491785538899</v>
      </c>
      <c r="AJ42" s="112">
        <v>27483.482782779502</v>
      </c>
      <c r="AK42" s="112">
        <v>20283.105891464402</v>
      </c>
      <c r="AL42" s="112">
        <v>22837.912482560801</v>
      </c>
      <c r="AM42" s="112">
        <v>22626.658060596899</v>
      </c>
      <c r="AN42" t="s">
        <v>69</v>
      </c>
    </row>
    <row r="43" spans="1:40" x14ac:dyDescent="0.25">
      <c r="A43" s="13" t="s">
        <v>2495</v>
      </c>
      <c r="B43" s="92" t="s">
        <v>2495</v>
      </c>
      <c r="C43" s="92" t="s">
        <v>2495</v>
      </c>
      <c r="D43" s="101" t="s">
        <v>2495</v>
      </c>
      <c r="E43" s="4">
        <v>51</v>
      </c>
      <c r="F43" s="4">
        <v>11</v>
      </c>
      <c r="G43" s="172">
        <v>9.7335499999999993</v>
      </c>
      <c r="H43" s="4" t="s">
        <v>2255</v>
      </c>
      <c r="I43" s="4" t="s">
        <v>2256</v>
      </c>
      <c r="J43" s="4">
        <v>898</v>
      </c>
      <c r="K43" s="3" t="s">
        <v>1968</v>
      </c>
      <c r="L43" s="4"/>
      <c r="M43" s="4"/>
      <c r="N43" s="4">
        <v>4</v>
      </c>
      <c r="O43" s="14" t="s">
        <v>2493</v>
      </c>
      <c r="P43">
        <f t="shared" si="2"/>
        <v>91129.193488042394</v>
      </c>
      <c r="Q43" s="25">
        <f t="shared" si="3"/>
        <v>6.6421445039727786E-2</v>
      </c>
      <c r="R43" t="s">
        <v>68</v>
      </c>
      <c r="S43" s="112">
        <v>13039.0955804163</v>
      </c>
      <c r="T43" s="112">
        <v>13351.522510841</v>
      </c>
      <c r="U43" s="112">
        <v>14717.412944490399</v>
      </c>
      <c r="V43" s="112">
        <v>43741.568621582403</v>
      </c>
      <c r="W43" s="112">
        <v>8126.6919043663202</v>
      </c>
      <c r="X43" s="112">
        <v>91129.193488042394</v>
      </c>
      <c r="Y43" s="112">
        <v>4816.6391088233604</v>
      </c>
      <c r="Z43" s="112">
        <v>10763.776961526801</v>
      </c>
      <c r="AA43" s="112">
        <v>6161.2387944491902</v>
      </c>
      <c r="AB43" s="112">
        <v>0</v>
      </c>
      <c r="AC43" s="112">
        <v>9003.7882504590798</v>
      </c>
      <c r="AD43" s="112">
        <v>12076.432083741</v>
      </c>
      <c r="AE43" s="112">
        <v>57760.604211801299</v>
      </c>
      <c r="AF43" s="112">
        <v>30753.913727958301</v>
      </c>
      <c r="AG43" s="112">
        <v>30720.817903554202</v>
      </c>
      <c r="AH43" s="112">
        <v>90349.539546836604</v>
      </c>
      <c r="AI43" s="112">
        <v>42553.147942945798</v>
      </c>
      <c r="AJ43" s="112">
        <v>49810.471871295398</v>
      </c>
      <c r="AK43" s="112">
        <v>24407.315723609601</v>
      </c>
      <c r="AL43" s="112">
        <v>22582.720541934999</v>
      </c>
      <c r="AM43" s="112">
        <v>25795.906926786502</v>
      </c>
      <c r="AN43" t="s">
        <v>69</v>
      </c>
    </row>
    <row r="44" spans="1:40" x14ac:dyDescent="0.25">
      <c r="A44" s="13"/>
      <c r="B44" s="92" t="s">
        <v>2495</v>
      </c>
      <c r="C44" s="92" t="s">
        <v>2495</v>
      </c>
      <c r="D44" s="101" t="s">
        <v>2495</v>
      </c>
      <c r="E44" s="4">
        <v>52</v>
      </c>
      <c r="F44" s="4">
        <v>44</v>
      </c>
      <c r="G44" s="172">
        <v>9.7691499999999998</v>
      </c>
      <c r="H44" s="4" t="s">
        <v>2257</v>
      </c>
      <c r="I44" s="4" t="s">
        <v>2258</v>
      </c>
      <c r="J44" s="4">
        <v>900</v>
      </c>
      <c r="K44" s="3" t="s">
        <v>1969</v>
      </c>
      <c r="L44" s="4" t="s">
        <v>1826</v>
      </c>
      <c r="M44" s="4" t="s">
        <v>1970</v>
      </c>
      <c r="N44" s="4">
        <v>2</v>
      </c>
      <c r="O44" s="14" t="s">
        <v>1822</v>
      </c>
      <c r="P44">
        <f t="shared" si="2"/>
        <v>18504539.805971701</v>
      </c>
      <c r="Q44" s="25">
        <f t="shared" si="3"/>
        <v>5.4650271015280111E-2</v>
      </c>
      <c r="R44" t="s">
        <v>68</v>
      </c>
      <c r="S44" s="112">
        <v>884296.02712902799</v>
      </c>
      <c r="T44" s="112">
        <v>478194.84349935502</v>
      </c>
      <c r="U44" s="112">
        <v>175536.64260464301</v>
      </c>
      <c r="V44" s="112">
        <v>17047212.73776</v>
      </c>
      <c r="W44" s="112">
        <v>15876730.4496623</v>
      </c>
      <c r="X44" s="112">
        <v>8378944.85382172</v>
      </c>
      <c r="Y44" s="112">
        <v>150259.72775331701</v>
      </c>
      <c r="Z44" s="112">
        <v>147660.03268318099</v>
      </c>
      <c r="AA44" s="112">
        <v>88659.012364879294</v>
      </c>
      <c r="AB44" s="112">
        <v>9169536.6078257896</v>
      </c>
      <c r="AC44" s="112">
        <v>11242653.8833762</v>
      </c>
      <c r="AD44" s="112">
        <v>18504539.805971701</v>
      </c>
      <c r="AE44" s="112">
        <v>397259.57424884301</v>
      </c>
      <c r="AF44" s="112">
        <v>195709.79912423401</v>
      </c>
      <c r="AG44" s="112">
        <v>294699.576174104</v>
      </c>
      <c r="AH44" s="112">
        <v>11791957.5012393</v>
      </c>
      <c r="AI44" s="112">
        <v>5696784.7859882396</v>
      </c>
      <c r="AJ44" s="112">
        <v>14892350.1485528</v>
      </c>
      <c r="AK44" s="112">
        <v>4719803.27401313</v>
      </c>
      <c r="AL44" s="112">
        <v>4245501.5135373799</v>
      </c>
      <c r="AM44" s="112">
        <v>4388759.0776243899</v>
      </c>
      <c r="AN44" t="s">
        <v>69</v>
      </c>
    </row>
    <row r="45" spans="1:40" x14ac:dyDescent="0.25">
      <c r="A45" s="13"/>
      <c r="B45" s="92" t="s">
        <v>2495</v>
      </c>
      <c r="C45" s="92" t="s">
        <v>2495</v>
      </c>
      <c r="D45" s="101" t="s">
        <v>2495</v>
      </c>
      <c r="E45" s="4">
        <v>54</v>
      </c>
      <c r="F45" s="4">
        <v>17</v>
      </c>
      <c r="G45" s="172">
        <v>9.8112200000000005</v>
      </c>
      <c r="H45" s="4" t="s">
        <v>2259</v>
      </c>
      <c r="I45" s="4" t="s">
        <v>2260</v>
      </c>
      <c r="J45" s="4">
        <v>902</v>
      </c>
      <c r="K45" s="3" t="s">
        <v>1971</v>
      </c>
      <c r="L45" s="4"/>
      <c r="M45" s="4"/>
      <c r="N45" s="4">
        <v>4</v>
      </c>
      <c r="O45" s="14" t="s">
        <v>2493</v>
      </c>
      <c r="P45">
        <f t="shared" si="2"/>
        <v>102904.24321686701</v>
      </c>
      <c r="Q45" s="25">
        <f t="shared" si="3"/>
        <v>9.7418458417939668E-2</v>
      </c>
      <c r="R45" t="s">
        <v>68</v>
      </c>
      <c r="S45" s="112">
        <v>23171.0431536039</v>
      </c>
      <c r="T45" s="112">
        <v>18977.4074188718</v>
      </c>
      <c r="U45" s="112">
        <v>20815.791050262898</v>
      </c>
      <c r="V45" s="112">
        <v>44449.601601601898</v>
      </c>
      <c r="W45" s="112">
        <v>2081.3129332851399</v>
      </c>
      <c r="X45" s="112">
        <v>102904.24321686701</v>
      </c>
      <c r="Y45" s="112">
        <v>9165.4987022596906</v>
      </c>
      <c r="Z45" s="112">
        <v>14727.646559508799</v>
      </c>
      <c r="AA45" s="112">
        <v>10155.3116494469</v>
      </c>
      <c r="AB45" s="112">
        <v>2657.1098426611902</v>
      </c>
      <c r="AC45" s="112">
        <v>4706.9072769228296</v>
      </c>
      <c r="AD45" s="112">
        <v>11054.974087050699</v>
      </c>
      <c r="AE45" s="112">
        <v>76498.483178214898</v>
      </c>
      <c r="AF45" s="112">
        <v>51274.249426082803</v>
      </c>
      <c r="AG45" s="112">
        <v>49475.601289865299</v>
      </c>
      <c r="AH45" s="112">
        <v>93190.377345593995</v>
      </c>
      <c r="AI45" s="112">
        <v>34783.444820830999</v>
      </c>
      <c r="AJ45" s="112">
        <v>44368.833831783697</v>
      </c>
      <c r="AK45" s="112">
        <v>26215.9659115389</v>
      </c>
      <c r="AL45" s="112">
        <v>31752.5846014161</v>
      </c>
      <c r="AM45" s="112">
        <v>30263.5575425676</v>
      </c>
      <c r="AN45" t="s">
        <v>69</v>
      </c>
    </row>
    <row r="46" spans="1:40" x14ac:dyDescent="0.25">
      <c r="A46" s="13"/>
      <c r="B46" s="92" t="s">
        <v>2495</v>
      </c>
      <c r="C46" s="92" t="s">
        <v>2495</v>
      </c>
      <c r="D46" s="101" t="s">
        <v>2495</v>
      </c>
      <c r="E46" s="4">
        <v>55</v>
      </c>
      <c r="F46" s="4">
        <v>28</v>
      </c>
      <c r="G46" s="172">
        <v>9.8694799999999994</v>
      </c>
      <c r="H46" s="4" t="s">
        <v>2261</v>
      </c>
      <c r="I46" s="4" t="s">
        <v>2262</v>
      </c>
      <c r="J46" s="4">
        <v>904</v>
      </c>
      <c r="K46" s="3" t="s">
        <v>1972</v>
      </c>
      <c r="L46" s="4" t="s">
        <v>1797</v>
      </c>
      <c r="M46" s="4" t="s">
        <v>1973</v>
      </c>
      <c r="N46" s="4">
        <v>2</v>
      </c>
      <c r="O46" s="14" t="s">
        <v>1791</v>
      </c>
      <c r="P46">
        <f t="shared" si="2"/>
        <v>726310.73138428095</v>
      </c>
      <c r="Q46" s="25">
        <f t="shared" si="3"/>
        <v>8.5939670876072669E-2</v>
      </c>
      <c r="R46" t="s">
        <v>68</v>
      </c>
      <c r="S46" s="112">
        <v>419876.273106031</v>
      </c>
      <c r="T46" s="112">
        <v>572746.949684639</v>
      </c>
      <c r="U46" s="112">
        <v>460532.78766974597</v>
      </c>
      <c r="V46" s="112">
        <v>437077.83160986903</v>
      </c>
      <c r="W46" s="112">
        <v>332808.03172920499</v>
      </c>
      <c r="X46" s="112">
        <v>327235.973738603</v>
      </c>
      <c r="Y46" s="112">
        <v>371694.808094137</v>
      </c>
      <c r="Z46" s="112">
        <v>726310.73138428095</v>
      </c>
      <c r="AA46" s="112">
        <v>594190.82581045397</v>
      </c>
      <c r="AB46" s="112">
        <v>286707.92177752202</v>
      </c>
      <c r="AC46" s="112">
        <v>429169.12817850098</v>
      </c>
      <c r="AD46" s="112">
        <v>598884.49290374701</v>
      </c>
      <c r="AE46" s="112">
        <v>535301.94163109094</v>
      </c>
      <c r="AF46" s="112">
        <v>717025.35640747903</v>
      </c>
      <c r="AG46" s="112">
        <v>578384.84413178999</v>
      </c>
      <c r="AH46" s="112">
        <v>314131.48477067798</v>
      </c>
      <c r="AI46" s="112">
        <v>259625.62247819299</v>
      </c>
      <c r="AJ46" s="112">
        <v>288474.378582159</v>
      </c>
      <c r="AK46" s="112">
        <v>398936.25359441002</v>
      </c>
      <c r="AL46" s="112">
        <v>469317.28995664901</v>
      </c>
      <c r="AM46" s="112">
        <v>459070.46508608002</v>
      </c>
      <c r="AN46" t="s">
        <v>69</v>
      </c>
    </row>
    <row r="47" spans="1:40" x14ac:dyDescent="0.25">
      <c r="A47" s="13" t="s">
        <v>2495</v>
      </c>
      <c r="B47" s="92" t="s">
        <v>2495</v>
      </c>
      <c r="C47" s="92">
        <v>7.3800000000000003E-3</v>
      </c>
      <c r="D47" s="101" t="s">
        <v>2495</v>
      </c>
      <c r="E47" s="4">
        <v>56</v>
      </c>
      <c r="F47" s="4">
        <v>11</v>
      </c>
      <c r="G47" s="172">
        <v>10.031319999999999</v>
      </c>
      <c r="H47" s="4" t="s">
        <v>2103</v>
      </c>
      <c r="I47" s="4" t="s">
        <v>2104</v>
      </c>
      <c r="J47" s="4">
        <v>911</v>
      </c>
      <c r="K47" s="3" t="s">
        <v>1877</v>
      </c>
      <c r="L47" s="71" t="s">
        <v>1876</v>
      </c>
      <c r="M47" s="31" t="s">
        <v>2426</v>
      </c>
      <c r="N47" s="4">
        <v>1</v>
      </c>
      <c r="O47" s="14" t="s">
        <v>1147</v>
      </c>
      <c r="P47">
        <f t="shared" si="2"/>
        <v>111502.495509207</v>
      </c>
      <c r="Q47" s="25">
        <f t="shared" si="3"/>
        <v>0.30729304843412253</v>
      </c>
      <c r="R47" t="s">
        <v>68</v>
      </c>
      <c r="S47" s="112">
        <v>4463.1975658907804</v>
      </c>
      <c r="T47" s="112">
        <v>6772.0412607080098</v>
      </c>
      <c r="U47" s="112">
        <v>7427.9919944351795</v>
      </c>
      <c r="V47" s="112">
        <v>27623.688139820599</v>
      </c>
      <c r="W47" s="112">
        <v>15165.124880936601</v>
      </c>
      <c r="X47" s="112">
        <v>17797.168355147001</v>
      </c>
      <c r="Y47" s="112">
        <v>0</v>
      </c>
      <c r="Z47" s="112">
        <v>2235.36363883887</v>
      </c>
      <c r="AA47" s="112">
        <v>1833.35552439405</v>
      </c>
      <c r="AB47" s="112">
        <v>7408.4425622888903</v>
      </c>
      <c r="AC47" s="112">
        <v>7069.1248719284304</v>
      </c>
      <c r="AD47" s="112">
        <v>16945.700488724498</v>
      </c>
      <c r="AE47" s="112">
        <v>60029.987622791901</v>
      </c>
      <c r="AF47" s="112">
        <v>96025.622174523203</v>
      </c>
      <c r="AG47" s="112">
        <v>111502.495509207</v>
      </c>
      <c r="AH47" s="112">
        <v>13791.9700206211</v>
      </c>
      <c r="AI47" s="112">
        <v>3231.8332978734802</v>
      </c>
      <c r="AJ47" s="112">
        <v>22104.515309688901</v>
      </c>
      <c r="AK47" s="112">
        <v>17346.4993894117</v>
      </c>
      <c r="AL47" s="112">
        <v>32057.791933820601</v>
      </c>
      <c r="AM47" s="112">
        <v>31195.541114399799</v>
      </c>
      <c r="AN47" t="s">
        <v>69</v>
      </c>
    </row>
    <row r="48" spans="1:40" x14ac:dyDescent="0.25">
      <c r="A48" s="13"/>
      <c r="B48" s="92" t="s">
        <v>2495</v>
      </c>
      <c r="C48" s="92" t="s">
        <v>2495</v>
      </c>
      <c r="D48" s="101" t="s">
        <v>2495</v>
      </c>
      <c r="E48" s="4">
        <v>57</v>
      </c>
      <c r="F48" s="4">
        <v>16</v>
      </c>
      <c r="G48" s="172">
        <v>10.283770000000001</v>
      </c>
      <c r="H48" s="4" t="s">
        <v>2263</v>
      </c>
      <c r="I48" s="4" t="s">
        <v>2264</v>
      </c>
      <c r="J48" s="4">
        <v>923</v>
      </c>
      <c r="K48" s="3" t="s">
        <v>2392</v>
      </c>
      <c r="L48" s="4" t="s">
        <v>1786</v>
      </c>
      <c r="M48" s="4" t="s">
        <v>2393</v>
      </c>
      <c r="N48" s="4">
        <v>2</v>
      </c>
      <c r="O48" s="14" t="s">
        <v>1852</v>
      </c>
      <c r="P48">
        <f t="shared" si="2"/>
        <v>243914.579400583</v>
      </c>
      <c r="Q48" s="25">
        <f t="shared" si="3"/>
        <v>0.11128040954851887</v>
      </c>
      <c r="R48" t="s">
        <v>68</v>
      </c>
      <c r="S48" s="112">
        <v>6791.35946563997</v>
      </c>
      <c r="T48" s="112">
        <v>8438.6846767837706</v>
      </c>
      <c r="U48" s="112">
        <v>7738.9447230471596</v>
      </c>
      <c r="V48" s="112">
        <v>243914.579400583</v>
      </c>
      <c r="W48" s="112">
        <v>130760.630840973</v>
      </c>
      <c r="X48" s="112">
        <v>226833.41360384601</v>
      </c>
      <c r="Y48" s="112">
        <v>2612.8269965271702</v>
      </c>
      <c r="Z48" s="112">
        <v>5475.4900220556201</v>
      </c>
      <c r="AA48" s="112">
        <v>12347.1028383176</v>
      </c>
      <c r="AB48" s="112">
        <v>93743.4652750721</v>
      </c>
      <c r="AC48" s="112">
        <v>165677.213914316</v>
      </c>
      <c r="AD48" s="112">
        <v>83890.011140810297</v>
      </c>
      <c r="AE48" s="112">
        <v>0</v>
      </c>
      <c r="AF48" s="112">
        <v>0</v>
      </c>
      <c r="AG48" s="112">
        <v>0</v>
      </c>
      <c r="AH48" s="112">
        <v>27121.1546308998</v>
      </c>
      <c r="AI48" s="112">
        <v>130711.322633615</v>
      </c>
      <c r="AJ48" s="112">
        <v>44954.229087425403</v>
      </c>
      <c r="AK48" s="112">
        <v>38627.943719274597</v>
      </c>
      <c r="AL48" s="112">
        <v>46981.164436929401</v>
      </c>
      <c r="AM48" s="112">
        <v>47347.252492405998</v>
      </c>
      <c r="AN48" t="s">
        <v>69</v>
      </c>
    </row>
    <row r="49" spans="1:40" x14ac:dyDescent="0.25">
      <c r="A49" s="13"/>
      <c r="B49" s="92" t="s">
        <v>2495</v>
      </c>
      <c r="C49" s="92" t="s">
        <v>2495</v>
      </c>
      <c r="D49" s="101" t="s">
        <v>2495</v>
      </c>
      <c r="E49" s="4">
        <v>58</v>
      </c>
      <c r="F49" s="4">
        <v>7</v>
      </c>
      <c r="G49" s="172">
        <v>10.55565</v>
      </c>
      <c r="H49" s="4" t="s">
        <v>2265</v>
      </c>
      <c r="I49" s="4" t="s">
        <v>2266</v>
      </c>
      <c r="J49" s="4">
        <v>935</v>
      </c>
      <c r="K49" s="3" t="s">
        <v>2394</v>
      </c>
      <c r="L49" s="4" t="s">
        <v>1860</v>
      </c>
      <c r="M49" s="4">
        <v>353313</v>
      </c>
      <c r="N49" s="4">
        <v>2</v>
      </c>
      <c r="O49" s="14" t="s">
        <v>1862</v>
      </c>
      <c r="P49">
        <f t="shared" si="2"/>
        <v>36049.629228202903</v>
      </c>
      <c r="Q49" s="25">
        <f t="shared" si="3"/>
        <v>6.7109912607564229E-2</v>
      </c>
      <c r="R49" t="s">
        <v>68</v>
      </c>
      <c r="S49" s="112">
        <v>0</v>
      </c>
      <c r="T49" s="112">
        <v>0</v>
      </c>
      <c r="U49" s="112">
        <v>0</v>
      </c>
      <c r="V49" s="112">
        <v>34562.230128864903</v>
      </c>
      <c r="W49" s="112">
        <v>36049.629228202903</v>
      </c>
      <c r="X49" s="112">
        <v>11625.373658406999</v>
      </c>
      <c r="Y49" s="112">
        <v>1071.7726284447599</v>
      </c>
      <c r="Z49" s="112">
        <v>0</v>
      </c>
      <c r="AA49" s="112">
        <v>0</v>
      </c>
      <c r="AB49" s="112">
        <v>33448.040580348599</v>
      </c>
      <c r="AC49" s="112">
        <v>29902.962609155398</v>
      </c>
      <c r="AD49" s="112">
        <v>34248.340374071297</v>
      </c>
      <c r="AE49" s="112">
        <v>0</v>
      </c>
      <c r="AF49" s="112">
        <v>0</v>
      </c>
      <c r="AG49" s="112">
        <v>0</v>
      </c>
      <c r="AH49" s="112">
        <v>30220.980642019898</v>
      </c>
      <c r="AI49" s="112">
        <v>12071.357000337801</v>
      </c>
      <c r="AJ49" s="112">
        <v>29443.704748971199</v>
      </c>
      <c r="AK49" s="112">
        <v>7623.9582356965202</v>
      </c>
      <c r="AL49" s="112">
        <v>6664.7617566662602</v>
      </c>
      <c r="AM49" s="112">
        <v>7201.7349136160301</v>
      </c>
      <c r="AN49" t="s">
        <v>69</v>
      </c>
    </row>
    <row r="50" spans="1:40" x14ac:dyDescent="0.25">
      <c r="A50" s="13" t="s">
        <v>2495</v>
      </c>
      <c r="B50" s="92" t="s">
        <v>2495</v>
      </c>
      <c r="C50" s="92" t="s">
        <v>2495</v>
      </c>
      <c r="D50" s="101" t="s">
        <v>2495</v>
      </c>
      <c r="E50" s="4">
        <v>59</v>
      </c>
      <c r="F50" s="4">
        <v>10</v>
      </c>
      <c r="G50" s="172">
        <v>10.5686</v>
      </c>
      <c r="H50" s="4" t="s">
        <v>2267</v>
      </c>
      <c r="I50" s="4" t="s">
        <v>2268</v>
      </c>
      <c r="J50" s="4">
        <v>935</v>
      </c>
      <c r="K50" s="3" t="s">
        <v>1974</v>
      </c>
      <c r="L50" s="4"/>
      <c r="M50" s="4"/>
      <c r="N50" s="4">
        <v>4</v>
      </c>
      <c r="O50" s="14" t="s">
        <v>2493</v>
      </c>
      <c r="P50">
        <f t="shared" si="2"/>
        <v>73587.686147585599</v>
      </c>
      <c r="Q50" s="25">
        <f t="shared" si="3"/>
        <v>0.14914422587644646</v>
      </c>
      <c r="R50" t="s">
        <v>68</v>
      </c>
      <c r="S50" s="112">
        <v>64451.501433131598</v>
      </c>
      <c r="T50" s="112">
        <v>39037.651643679099</v>
      </c>
      <c r="U50" s="112">
        <v>29255.548009115999</v>
      </c>
      <c r="V50" s="112">
        <v>43662.011271888601</v>
      </c>
      <c r="W50" s="112">
        <v>34171.255449765602</v>
      </c>
      <c r="X50" s="112">
        <v>23021.960387277199</v>
      </c>
      <c r="Y50" s="112">
        <v>73587.686147585599</v>
      </c>
      <c r="Z50" s="112">
        <v>42615.126246264597</v>
      </c>
      <c r="AA50" s="112">
        <v>26367.704473985599</v>
      </c>
      <c r="AB50" s="112">
        <v>50999.3168537901</v>
      </c>
      <c r="AC50" s="112">
        <v>25565.1113516892</v>
      </c>
      <c r="AD50" s="112">
        <v>27545.264634479499</v>
      </c>
      <c r="AE50" s="112">
        <v>33026.343945250497</v>
      </c>
      <c r="AF50" s="112">
        <v>29928.3830074201</v>
      </c>
      <c r="AG50" s="112">
        <v>22012.133425967699</v>
      </c>
      <c r="AH50" s="112">
        <v>53562.325182401699</v>
      </c>
      <c r="AI50" s="112">
        <v>29150.047319724399</v>
      </c>
      <c r="AJ50" s="112">
        <v>36510.069757146601</v>
      </c>
      <c r="AK50" s="112">
        <v>33810.168164245501</v>
      </c>
      <c r="AL50" s="112">
        <v>30367.210671357701</v>
      </c>
      <c r="AM50" s="112">
        <v>25011.238551270599</v>
      </c>
      <c r="AN50" t="s">
        <v>69</v>
      </c>
    </row>
    <row r="51" spans="1:40" x14ac:dyDescent="0.25">
      <c r="A51" s="13"/>
      <c r="B51" s="92" t="s">
        <v>2495</v>
      </c>
      <c r="C51" s="92" t="s">
        <v>2495</v>
      </c>
      <c r="D51" s="101" t="s">
        <v>2495</v>
      </c>
      <c r="E51" s="4">
        <v>60</v>
      </c>
      <c r="F51" s="4">
        <v>58</v>
      </c>
      <c r="G51" s="172">
        <v>10.801629999999999</v>
      </c>
      <c r="H51" s="4" t="s">
        <v>2269</v>
      </c>
      <c r="I51" s="4" t="s">
        <v>2270</v>
      </c>
      <c r="J51" s="4">
        <v>946</v>
      </c>
      <c r="K51" s="3" t="s">
        <v>1975</v>
      </c>
      <c r="L51" s="4" t="s">
        <v>1860</v>
      </c>
      <c r="M51" s="4" t="s">
        <v>1976</v>
      </c>
      <c r="N51" s="4">
        <v>3</v>
      </c>
      <c r="O51" s="14" t="s">
        <v>1862</v>
      </c>
      <c r="P51">
        <f t="shared" si="2"/>
        <v>1137954.7635137599</v>
      </c>
      <c r="Q51" s="25">
        <f t="shared" si="3"/>
        <v>8.3280065904969724E-2</v>
      </c>
      <c r="R51" t="s">
        <v>68</v>
      </c>
      <c r="S51" s="112">
        <v>141782.58796255599</v>
      </c>
      <c r="T51" s="112">
        <v>128192.14660011099</v>
      </c>
      <c r="U51" s="112">
        <v>109556.66559954399</v>
      </c>
      <c r="V51" s="112">
        <v>992336.01739697997</v>
      </c>
      <c r="W51" s="112">
        <v>1052778.8619743399</v>
      </c>
      <c r="X51" s="112">
        <v>987488.60193531495</v>
      </c>
      <c r="Y51" s="112">
        <v>255983.561836073</v>
      </c>
      <c r="Z51" s="112">
        <v>166425.64554361699</v>
      </c>
      <c r="AA51" s="112">
        <v>131870.94483653799</v>
      </c>
      <c r="AB51" s="112">
        <v>810466.16478293599</v>
      </c>
      <c r="AC51" s="112">
        <v>939199.02191619796</v>
      </c>
      <c r="AD51" s="112">
        <v>949887.81485967804</v>
      </c>
      <c r="AE51" s="112">
        <v>282364.54164586199</v>
      </c>
      <c r="AF51" s="112">
        <v>249103.70160705299</v>
      </c>
      <c r="AG51" s="112">
        <v>244902.27511690601</v>
      </c>
      <c r="AH51" s="112">
        <v>986716.48969463306</v>
      </c>
      <c r="AI51" s="112">
        <v>1014861.27226146</v>
      </c>
      <c r="AJ51" s="112">
        <v>1137954.7635137599</v>
      </c>
      <c r="AK51" s="112">
        <v>462747.61047293502</v>
      </c>
      <c r="AL51" s="112">
        <v>467693.00541439798</v>
      </c>
      <c r="AM51" s="112">
        <v>535578.88724978897</v>
      </c>
      <c r="AN51" t="s">
        <v>69</v>
      </c>
    </row>
    <row r="52" spans="1:40" x14ac:dyDescent="0.25">
      <c r="A52" s="13" t="s">
        <v>2495</v>
      </c>
      <c r="B52" s="92" t="s">
        <v>2495</v>
      </c>
      <c r="C52" s="92" t="s">
        <v>2495</v>
      </c>
      <c r="D52" s="101">
        <v>1.023E-2</v>
      </c>
      <c r="E52" s="4">
        <v>61</v>
      </c>
      <c r="F52" s="4">
        <v>39</v>
      </c>
      <c r="G52" s="172">
        <v>11.17062</v>
      </c>
      <c r="H52" s="4" t="s">
        <v>2271</v>
      </c>
      <c r="I52" s="4" t="s">
        <v>2272</v>
      </c>
      <c r="J52" s="4">
        <v>962</v>
      </c>
      <c r="K52" s="3" t="s">
        <v>1801</v>
      </c>
      <c r="L52" s="4" t="s">
        <v>1800</v>
      </c>
      <c r="M52" s="31" t="s">
        <v>2429</v>
      </c>
      <c r="N52" s="4">
        <v>2</v>
      </c>
      <c r="O52" s="14" t="s">
        <v>1791</v>
      </c>
      <c r="P52">
        <f t="shared" si="2"/>
        <v>1022130.62439505</v>
      </c>
      <c r="Q52" s="25">
        <f t="shared" si="3"/>
        <v>0.18325424849041891</v>
      </c>
      <c r="R52" t="s">
        <v>68</v>
      </c>
      <c r="S52" s="112">
        <v>813359.71128349297</v>
      </c>
      <c r="T52" s="112">
        <v>944208.06011523004</v>
      </c>
      <c r="U52" s="112">
        <v>784197.76662160596</v>
      </c>
      <c r="V52" s="112">
        <v>777599.93770033098</v>
      </c>
      <c r="W52" s="112">
        <v>443624.59486076602</v>
      </c>
      <c r="X52" s="112">
        <v>432148.96716307302</v>
      </c>
      <c r="Y52" s="112">
        <v>556901.34536458005</v>
      </c>
      <c r="Z52" s="112">
        <v>848924.97066598502</v>
      </c>
      <c r="AA52" s="112">
        <v>692799.24126295804</v>
      </c>
      <c r="AB52" s="112">
        <v>490401.59457965801</v>
      </c>
      <c r="AC52" s="112">
        <v>877330.66007253795</v>
      </c>
      <c r="AD52" s="112">
        <v>1022130.62439505</v>
      </c>
      <c r="AE52" s="112">
        <v>860360.76528679405</v>
      </c>
      <c r="AF52" s="112">
        <v>684457.99235316401</v>
      </c>
      <c r="AG52" s="112">
        <v>617970.63416903804</v>
      </c>
      <c r="AH52" s="112">
        <v>501190.90716248198</v>
      </c>
      <c r="AI52" s="112">
        <v>303319.152376835</v>
      </c>
      <c r="AJ52" s="112">
        <v>442389.99012886803</v>
      </c>
      <c r="AK52" s="112">
        <v>849432.791804587</v>
      </c>
      <c r="AL52" s="112">
        <v>646777.84548614104</v>
      </c>
      <c r="AM52" s="112">
        <v>610671.54815599904</v>
      </c>
      <c r="AN52" t="s">
        <v>69</v>
      </c>
    </row>
    <row r="53" spans="1:40" x14ac:dyDescent="0.25">
      <c r="A53" s="13"/>
      <c r="B53" s="92" t="s">
        <v>2495</v>
      </c>
      <c r="C53" s="92" t="s">
        <v>2495</v>
      </c>
      <c r="D53" s="101" t="s">
        <v>2495</v>
      </c>
      <c r="E53" s="4">
        <v>62</v>
      </c>
      <c r="F53" s="4">
        <v>21</v>
      </c>
      <c r="G53" s="172">
        <v>11.241820000000001</v>
      </c>
      <c r="H53" s="4" t="s">
        <v>2273</v>
      </c>
      <c r="I53" s="4" t="s">
        <v>2274</v>
      </c>
      <c r="J53" s="4">
        <v>966</v>
      </c>
      <c r="K53" s="3" t="s">
        <v>1977</v>
      </c>
      <c r="L53" s="4" t="s">
        <v>1775</v>
      </c>
      <c r="M53" s="4" t="s">
        <v>1978</v>
      </c>
      <c r="N53" s="4">
        <v>3</v>
      </c>
      <c r="O53" s="14" t="s">
        <v>1955</v>
      </c>
      <c r="P53">
        <f t="shared" si="2"/>
        <v>136484</v>
      </c>
      <c r="Q53" s="25">
        <f t="shared" si="3"/>
        <v>0.13283261902477089</v>
      </c>
      <c r="R53" t="s">
        <v>68</v>
      </c>
      <c r="S53" s="112">
        <v>63413</v>
      </c>
      <c r="T53" s="112">
        <v>48157</v>
      </c>
      <c r="U53" s="112">
        <v>44333</v>
      </c>
      <c r="V53" s="112">
        <v>111089</v>
      </c>
      <c r="W53" s="112">
        <v>69900</v>
      </c>
      <c r="X53" s="112">
        <v>74791</v>
      </c>
      <c r="Y53" s="112">
        <v>32653</v>
      </c>
      <c r="Z53" s="112">
        <v>44297</v>
      </c>
      <c r="AA53" s="112">
        <v>30630</v>
      </c>
      <c r="AB53" s="112">
        <v>57564</v>
      </c>
      <c r="AC53" s="112">
        <v>105611</v>
      </c>
      <c r="AD53" s="112">
        <v>136484</v>
      </c>
      <c r="AE53" s="112">
        <v>24982</v>
      </c>
      <c r="AF53" s="112">
        <v>18920</v>
      </c>
      <c r="AG53" s="112">
        <v>27122</v>
      </c>
      <c r="AH53" s="112">
        <v>54402</v>
      </c>
      <c r="AI53" s="112">
        <v>73387</v>
      </c>
      <c r="AJ53" s="112">
        <v>53056</v>
      </c>
      <c r="AK53" s="112">
        <v>50027</v>
      </c>
      <c r="AL53" s="112">
        <v>65358</v>
      </c>
      <c r="AM53" s="112">
        <v>57740</v>
      </c>
      <c r="AN53" t="s">
        <v>69</v>
      </c>
    </row>
    <row r="54" spans="1:40" x14ac:dyDescent="0.25">
      <c r="A54" s="13"/>
      <c r="B54" s="92" t="s">
        <v>2495</v>
      </c>
      <c r="C54" s="92" t="s">
        <v>2495</v>
      </c>
      <c r="D54" s="101" t="s">
        <v>2495</v>
      </c>
      <c r="E54" s="4">
        <v>63</v>
      </c>
      <c r="F54" s="4">
        <v>39</v>
      </c>
      <c r="G54" s="172">
        <v>11.390700000000001</v>
      </c>
      <c r="H54" s="4" t="s">
        <v>2275</v>
      </c>
      <c r="I54" s="4" t="s">
        <v>2276</v>
      </c>
      <c r="J54" s="4">
        <v>972</v>
      </c>
      <c r="K54" s="3" t="s">
        <v>1979</v>
      </c>
      <c r="L54" s="4" t="s">
        <v>1787</v>
      </c>
      <c r="M54" s="4" t="s">
        <v>1980</v>
      </c>
      <c r="N54" s="4">
        <v>3</v>
      </c>
      <c r="O54" s="14" t="s">
        <v>1791</v>
      </c>
      <c r="P54">
        <f t="shared" si="2"/>
        <v>1040054.83100529</v>
      </c>
      <c r="Q54" s="25">
        <f t="shared" si="3"/>
        <v>0.23719333779734011</v>
      </c>
      <c r="R54" t="s">
        <v>68</v>
      </c>
      <c r="S54" s="112">
        <v>277860.04374097299</v>
      </c>
      <c r="T54" s="112">
        <v>324738.34230347798</v>
      </c>
      <c r="U54" s="112">
        <v>423402.702279686</v>
      </c>
      <c r="V54" s="112">
        <v>15334.7815246061</v>
      </c>
      <c r="W54" s="112">
        <v>17986.0205150693</v>
      </c>
      <c r="X54" s="112">
        <v>6974.4612921756998</v>
      </c>
      <c r="Y54" s="112">
        <v>262029.00164304001</v>
      </c>
      <c r="Z54" s="112">
        <v>990597.43776380003</v>
      </c>
      <c r="AA54" s="112">
        <v>811322.84469524794</v>
      </c>
      <c r="AB54" s="112">
        <v>7026.8258107084603</v>
      </c>
      <c r="AC54" s="112">
        <v>8556.0145898090395</v>
      </c>
      <c r="AD54" s="112">
        <v>27626.602675558199</v>
      </c>
      <c r="AE54" s="112">
        <v>703768.66309060005</v>
      </c>
      <c r="AF54" s="112">
        <v>1040054.83100529</v>
      </c>
      <c r="AG54" s="112">
        <v>846867.04157355498</v>
      </c>
      <c r="AH54" s="112">
        <v>12064.087512968101</v>
      </c>
      <c r="AI54" s="112">
        <v>14030.1026234699</v>
      </c>
      <c r="AJ54" s="112">
        <v>10582.0521301797</v>
      </c>
      <c r="AK54" s="112">
        <v>265816.05780421401</v>
      </c>
      <c r="AL54" s="112">
        <v>430168.32127529901</v>
      </c>
      <c r="AM54" s="112">
        <v>392070.62975490699</v>
      </c>
      <c r="AN54" t="s">
        <v>69</v>
      </c>
    </row>
    <row r="55" spans="1:40" x14ac:dyDescent="0.25">
      <c r="A55" s="13"/>
      <c r="B55" s="92" t="s">
        <v>2495</v>
      </c>
      <c r="C55" s="92" t="s">
        <v>2495</v>
      </c>
      <c r="D55" s="101" t="s">
        <v>2495</v>
      </c>
      <c r="E55" s="4">
        <v>64</v>
      </c>
      <c r="F55" s="4">
        <v>18</v>
      </c>
      <c r="G55" s="172">
        <v>11.452199999999999</v>
      </c>
      <c r="H55" s="4" t="s">
        <v>2277</v>
      </c>
      <c r="I55" s="4" t="s">
        <v>2278</v>
      </c>
      <c r="J55" s="4">
        <v>975</v>
      </c>
      <c r="K55" s="3" t="s">
        <v>1981</v>
      </c>
      <c r="L55" s="4" t="s">
        <v>1803</v>
      </c>
      <c r="M55" s="4" t="s">
        <v>1982</v>
      </c>
      <c r="N55" s="4">
        <v>2</v>
      </c>
      <c r="O55" s="14" t="s">
        <v>1822</v>
      </c>
      <c r="P55">
        <f t="shared" si="2"/>
        <v>560287.69357883104</v>
      </c>
      <c r="Q55" s="25">
        <f t="shared" si="3"/>
        <v>0.11381672853021324</v>
      </c>
      <c r="R55" t="s">
        <v>68</v>
      </c>
      <c r="S55" s="112">
        <v>170636.47665117899</v>
      </c>
      <c r="T55" s="112">
        <v>166284.783276034</v>
      </c>
      <c r="U55" s="112">
        <v>163165.101730464</v>
      </c>
      <c r="V55" s="112">
        <v>350125.86121218401</v>
      </c>
      <c r="W55" s="112">
        <v>295646.62512737198</v>
      </c>
      <c r="X55" s="112">
        <v>208204.90753479101</v>
      </c>
      <c r="Y55" s="112">
        <v>81411.909517981505</v>
      </c>
      <c r="Z55" s="112">
        <v>120140.9297719</v>
      </c>
      <c r="AA55" s="112">
        <v>131980.74728060199</v>
      </c>
      <c r="AB55" s="112">
        <v>178943.28728741599</v>
      </c>
      <c r="AC55" s="112">
        <v>362379.43106404098</v>
      </c>
      <c r="AD55" s="112">
        <v>560287.69357883104</v>
      </c>
      <c r="AE55" s="112">
        <v>104387.470627331</v>
      </c>
      <c r="AF55" s="112">
        <v>124056.61102462</v>
      </c>
      <c r="AG55" s="112">
        <v>134361.18177375701</v>
      </c>
      <c r="AH55" s="112">
        <v>209692.70466574299</v>
      </c>
      <c r="AI55" s="112">
        <v>174984.714197667</v>
      </c>
      <c r="AJ55" s="112">
        <v>314442.64742760803</v>
      </c>
      <c r="AK55" s="112">
        <v>177496.08088240601</v>
      </c>
      <c r="AL55" s="112">
        <v>207617.24275330099</v>
      </c>
      <c r="AM55" s="112">
        <v>222811.97836680201</v>
      </c>
      <c r="AN55" t="s">
        <v>69</v>
      </c>
    </row>
    <row r="56" spans="1:40" x14ac:dyDescent="0.25">
      <c r="A56" s="13"/>
      <c r="B56" s="92" t="s">
        <v>2495</v>
      </c>
      <c r="C56" s="92" t="s">
        <v>2495</v>
      </c>
      <c r="D56" s="101" t="s">
        <v>2495</v>
      </c>
      <c r="E56" s="4">
        <v>65</v>
      </c>
      <c r="F56" s="4">
        <v>8</v>
      </c>
      <c r="G56" s="172">
        <v>11.597849999999999</v>
      </c>
      <c r="H56" s="4" t="s">
        <v>2279</v>
      </c>
      <c r="I56" s="4" t="s">
        <v>2280</v>
      </c>
      <c r="J56" s="4">
        <v>982</v>
      </c>
      <c r="K56" s="3" t="s">
        <v>1854</v>
      </c>
      <c r="L56" s="4" t="s">
        <v>1807</v>
      </c>
      <c r="M56" s="4" t="s">
        <v>1983</v>
      </c>
      <c r="N56" s="4">
        <v>2</v>
      </c>
      <c r="O56" s="14" t="s">
        <v>1852</v>
      </c>
      <c r="P56">
        <f t="shared" si="2"/>
        <v>360213.88999046199</v>
      </c>
      <c r="Q56" s="25">
        <f t="shared" si="3"/>
        <v>0.27525474365505204</v>
      </c>
      <c r="R56" t="s">
        <v>68</v>
      </c>
      <c r="S56" s="112">
        <v>280999.17728455103</v>
      </c>
      <c r="T56" s="112">
        <v>304358.436080574</v>
      </c>
      <c r="U56" s="112">
        <v>246879.66145051899</v>
      </c>
      <c r="V56" s="112">
        <v>130934.649760275</v>
      </c>
      <c r="W56" s="112">
        <v>88658.232913099404</v>
      </c>
      <c r="X56" s="112">
        <v>40970.903066255603</v>
      </c>
      <c r="Y56" s="112">
        <v>159391.78252426599</v>
      </c>
      <c r="Z56" s="112">
        <v>303384.40669747902</v>
      </c>
      <c r="AA56" s="112">
        <v>223887.807735396</v>
      </c>
      <c r="AB56" s="112">
        <v>91314.969956618894</v>
      </c>
      <c r="AC56" s="112">
        <v>133394.235051853</v>
      </c>
      <c r="AD56" s="112">
        <v>154850.856459548</v>
      </c>
      <c r="AE56" s="112">
        <v>360213.88999046199</v>
      </c>
      <c r="AF56" s="112">
        <v>220791.35969559499</v>
      </c>
      <c r="AG56" s="112">
        <v>192680.347778108</v>
      </c>
      <c r="AH56" s="112">
        <v>105727.161606569</v>
      </c>
      <c r="AI56" s="112">
        <v>38115.378899219897</v>
      </c>
      <c r="AJ56" s="112">
        <v>91778.766192768904</v>
      </c>
      <c r="AK56" s="112">
        <v>298668.01990843302</v>
      </c>
      <c r="AL56" s="112">
        <v>199896.95351307499</v>
      </c>
      <c r="AM56" s="112">
        <v>182870.79759189</v>
      </c>
      <c r="AN56" t="s">
        <v>69</v>
      </c>
    </row>
    <row r="57" spans="1:40" x14ac:dyDescent="0.25">
      <c r="A57" s="13" t="s">
        <v>2495</v>
      </c>
      <c r="B57" s="92" t="s">
        <v>2495</v>
      </c>
      <c r="C57" s="92" t="s">
        <v>2495</v>
      </c>
      <c r="D57" s="101" t="s">
        <v>2495</v>
      </c>
      <c r="E57" s="4">
        <v>66</v>
      </c>
      <c r="F57" s="4">
        <v>23</v>
      </c>
      <c r="G57" s="172">
        <v>11.63345</v>
      </c>
      <c r="H57" s="4" t="s">
        <v>2281</v>
      </c>
      <c r="I57" s="4" t="s">
        <v>2282</v>
      </c>
      <c r="J57" s="4">
        <v>983</v>
      </c>
      <c r="K57" s="3" t="s">
        <v>1922</v>
      </c>
      <c r="L57" s="4" t="s">
        <v>1787</v>
      </c>
      <c r="M57" s="4" t="s">
        <v>1984</v>
      </c>
      <c r="N57" s="4">
        <v>2</v>
      </c>
      <c r="O57" s="14" t="s">
        <v>1779</v>
      </c>
      <c r="P57">
        <f t="shared" si="2"/>
        <v>607310.99620926799</v>
      </c>
      <c r="Q57" s="25">
        <f t="shared" si="3"/>
        <v>0.13534350934116487</v>
      </c>
      <c r="R57" t="s">
        <v>68</v>
      </c>
      <c r="S57" s="112">
        <v>352261.97788466699</v>
      </c>
      <c r="T57" s="112">
        <v>341191.41332656302</v>
      </c>
      <c r="U57" s="112">
        <v>425799.74141421</v>
      </c>
      <c r="V57" s="112">
        <v>288113.99094564898</v>
      </c>
      <c r="W57" s="112">
        <v>299343.87776819197</v>
      </c>
      <c r="X57" s="112">
        <v>607310.99620926799</v>
      </c>
      <c r="Y57" s="112">
        <v>277845.45739802998</v>
      </c>
      <c r="Z57" s="112">
        <v>430210.54596456001</v>
      </c>
      <c r="AA57" s="112">
        <v>352531.372203651</v>
      </c>
      <c r="AB57" s="112">
        <v>125356.280118102</v>
      </c>
      <c r="AC57" s="112">
        <v>281580.150094349</v>
      </c>
      <c r="AD57" s="112">
        <v>414583.63074174803</v>
      </c>
      <c r="AE57" s="112">
        <v>354437.41446171602</v>
      </c>
      <c r="AF57" s="112">
        <v>368101.62138778501</v>
      </c>
      <c r="AG57" s="112">
        <v>407613.12357273401</v>
      </c>
      <c r="AH57" s="112">
        <v>268860.77141235402</v>
      </c>
      <c r="AI57" s="112">
        <v>465897.65130888001</v>
      </c>
      <c r="AJ57" s="112">
        <v>428346.64809425001</v>
      </c>
      <c r="AK57" s="112">
        <v>402775.24205530097</v>
      </c>
      <c r="AL57" s="112">
        <v>447176.70841006498</v>
      </c>
      <c r="AM57" s="112">
        <v>340290.938071343</v>
      </c>
      <c r="AN57" t="s">
        <v>69</v>
      </c>
    </row>
    <row r="58" spans="1:40" x14ac:dyDescent="0.25">
      <c r="A58" s="13"/>
      <c r="B58" s="92" t="s">
        <v>2495</v>
      </c>
      <c r="C58" s="92" t="s">
        <v>2495</v>
      </c>
      <c r="D58" s="101" t="s">
        <v>2495</v>
      </c>
      <c r="E58" s="4">
        <v>67</v>
      </c>
      <c r="F58" s="4"/>
      <c r="G58" s="170">
        <v>11.65152</v>
      </c>
      <c r="H58" s="4" t="s">
        <v>2125</v>
      </c>
      <c r="I58" s="4" t="s">
        <v>2126</v>
      </c>
      <c r="J58" s="23">
        <v>984</v>
      </c>
      <c r="K58" s="3" t="s">
        <v>1879</v>
      </c>
      <c r="L58" s="4" t="s">
        <v>1878</v>
      </c>
      <c r="M58" s="4" t="s">
        <v>2435</v>
      </c>
      <c r="N58" s="4">
        <v>2</v>
      </c>
      <c r="O58" s="14" t="s">
        <v>1871</v>
      </c>
      <c r="P58">
        <f t="shared" si="2"/>
        <v>3170</v>
      </c>
      <c r="Q58" s="25">
        <f t="shared" si="3"/>
        <v>7.3654461908750954E-2</v>
      </c>
      <c r="R58" t="s">
        <v>68</v>
      </c>
      <c r="S58" s="112">
        <v>2589</v>
      </c>
      <c r="T58" s="112">
        <v>2737</v>
      </c>
      <c r="U58" s="112">
        <v>3170</v>
      </c>
      <c r="V58" s="112">
        <v>1801</v>
      </c>
      <c r="W58" s="112">
        <v>1666</v>
      </c>
      <c r="X58" s="112">
        <v>1300</v>
      </c>
      <c r="Y58" s="112">
        <v>1562</v>
      </c>
      <c r="Z58" s="112">
        <v>2370</v>
      </c>
      <c r="AA58" s="112">
        <v>2789</v>
      </c>
      <c r="AB58" s="112">
        <v>2026</v>
      </c>
      <c r="AC58" s="112">
        <v>2205</v>
      </c>
      <c r="AD58" s="112">
        <v>1944</v>
      </c>
      <c r="AE58" s="112">
        <v>1900</v>
      </c>
      <c r="AF58" s="112">
        <v>1868</v>
      </c>
      <c r="AG58" s="112">
        <v>2307</v>
      </c>
      <c r="AH58" s="112">
        <v>1466</v>
      </c>
      <c r="AI58" s="112">
        <v>1993</v>
      </c>
      <c r="AJ58" s="112">
        <v>2056</v>
      </c>
      <c r="AK58" s="112">
        <v>2067</v>
      </c>
      <c r="AL58" s="112">
        <v>2336</v>
      </c>
      <c r="AM58" s="112">
        <v>2056</v>
      </c>
      <c r="AN58" t="s">
        <v>69</v>
      </c>
    </row>
    <row r="59" spans="1:40" x14ac:dyDescent="0.25">
      <c r="A59" s="13"/>
      <c r="B59" s="92" t="s">
        <v>2495</v>
      </c>
      <c r="C59" s="92" t="s">
        <v>2495</v>
      </c>
      <c r="D59" s="101" t="s">
        <v>2495</v>
      </c>
      <c r="E59" s="4">
        <v>68</v>
      </c>
      <c r="F59" s="4">
        <v>14</v>
      </c>
      <c r="G59" s="172">
        <v>11.67553</v>
      </c>
      <c r="H59" s="4" t="s">
        <v>2283</v>
      </c>
      <c r="I59" s="4" t="s">
        <v>2284</v>
      </c>
      <c r="J59" s="4">
        <v>985</v>
      </c>
      <c r="K59" s="3" t="s">
        <v>1985</v>
      </c>
      <c r="L59" s="4" t="s">
        <v>1860</v>
      </c>
      <c r="M59" s="4" t="s">
        <v>1986</v>
      </c>
      <c r="N59" s="4">
        <v>2</v>
      </c>
      <c r="O59" s="14" t="s">
        <v>1862</v>
      </c>
      <c r="P59">
        <f t="shared" si="2"/>
        <v>134079.877973197</v>
      </c>
      <c r="Q59" s="25">
        <f t="shared" si="3"/>
        <v>0.2144688462794736</v>
      </c>
      <c r="R59" t="s">
        <v>68</v>
      </c>
      <c r="S59" s="112">
        <v>2834.0310841730502</v>
      </c>
      <c r="T59" s="112">
        <v>0</v>
      </c>
      <c r="U59" s="112">
        <v>2968.84097378055</v>
      </c>
      <c r="V59" s="112">
        <v>134079.877973197</v>
      </c>
      <c r="W59" s="112">
        <v>132606.54022217999</v>
      </c>
      <c r="X59" s="112">
        <v>47290.519181346201</v>
      </c>
      <c r="Y59" s="112">
        <v>3608.4147972866099</v>
      </c>
      <c r="Z59" s="112">
        <v>0</v>
      </c>
      <c r="AA59" s="112">
        <v>1703.6230712829499</v>
      </c>
      <c r="AB59" s="112">
        <v>113845.66317154199</v>
      </c>
      <c r="AC59" s="112">
        <v>101868.407087238</v>
      </c>
      <c r="AD59" s="112">
        <v>118637.26750921999</v>
      </c>
      <c r="AE59" s="112">
        <v>3502.8733545353498</v>
      </c>
      <c r="AF59" s="112">
        <v>1770.5204764759701</v>
      </c>
      <c r="AG59" s="112">
        <v>2910.6678943614902</v>
      </c>
      <c r="AH59" s="112">
        <v>114931.40535117</v>
      </c>
      <c r="AI59" s="112">
        <v>57207.197261639703</v>
      </c>
      <c r="AJ59" s="112">
        <v>97938.365301662096</v>
      </c>
      <c r="AK59" s="112">
        <v>38173.018001530399</v>
      </c>
      <c r="AL59" s="112">
        <v>27143.966558215001</v>
      </c>
      <c r="AM59" s="112">
        <v>26493.411735715301</v>
      </c>
      <c r="AN59" t="s">
        <v>69</v>
      </c>
    </row>
    <row r="60" spans="1:40" x14ac:dyDescent="0.25">
      <c r="A60" s="13"/>
      <c r="B60" s="92" t="s">
        <v>2495</v>
      </c>
      <c r="C60" s="92" t="s">
        <v>2495</v>
      </c>
      <c r="D60" s="101" t="s">
        <v>2495</v>
      </c>
      <c r="E60" s="4">
        <v>69</v>
      </c>
      <c r="F60" s="4">
        <v>8</v>
      </c>
      <c r="G60" s="172">
        <v>11.746729999999999</v>
      </c>
      <c r="H60" s="4" t="s">
        <v>2285</v>
      </c>
      <c r="I60" s="4" t="s">
        <v>2286</v>
      </c>
      <c r="J60" s="4">
        <v>989</v>
      </c>
      <c r="K60" s="3" t="s">
        <v>1855</v>
      </c>
      <c r="L60" s="4" t="s">
        <v>1807</v>
      </c>
      <c r="M60" s="4" t="s">
        <v>1987</v>
      </c>
      <c r="N60" s="4">
        <v>4</v>
      </c>
      <c r="O60" s="14" t="s">
        <v>1852</v>
      </c>
      <c r="P60">
        <f t="shared" si="2"/>
        <v>55638.244815788399</v>
      </c>
      <c r="Q60" s="25">
        <f t="shared" si="3"/>
        <v>0.22724711790798424</v>
      </c>
      <c r="R60" t="s">
        <v>68</v>
      </c>
      <c r="S60" s="112">
        <v>20852.265562454999</v>
      </c>
      <c r="T60" s="112">
        <v>22799.9555113858</v>
      </c>
      <c r="U60" s="112">
        <v>42951.713680012399</v>
      </c>
      <c r="V60" s="112">
        <v>7680.1321063147298</v>
      </c>
      <c r="W60" s="112">
        <v>13639.365669779099</v>
      </c>
      <c r="X60" s="112">
        <v>9744.9120763999708</v>
      </c>
      <c r="Y60" s="112">
        <v>24714.106452664801</v>
      </c>
      <c r="Z60" s="112">
        <v>55638.244815788399</v>
      </c>
      <c r="AA60" s="112">
        <v>55010.0038774001</v>
      </c>
      <c r="AB60" s="112">
        <v>6283.2761270359197</v>
      </c>
      <c r="AC60" s="112">
        <v>4309.8965812507704</v>
      </c>
      <c r="AD60" s="112">
        <v>9096.9161830641297</v>
      </c>
      <c r="AE60" s="112">
        <v>34756.796688628303</v>
      </c>
      <c r="AF60" s="112">
        <v>30249.634399238901</v>
      </c>
      <c r="AG60" s="112">
        <v>44696.090764023997</v>
      </c>
      <c r="AH60" s="112">
        <v>10892.691364001899</v>
      </c>
      <c r="AI60" s="112">
        <v>17913.347840881601</v>
      </c>
      <c r="AJ60" s="112">
        <v>16156.8331702697</v>
      </c>
      <c r="AK60" s="112">
        <v>24248.153770966299</v>
      </c>
      <c r="AL60" s="112">
        <v>33812.421047697397</v>
      </c>
      <c r="AM60" s="112">
        <v>22470.605110193501</v>
      </c>
      <c r="AN60" t="s">
        <v>69</v>
      </c>
    </row>
    <row r="61" spans="1:40" x14ac:dyDescent="0.25">
      <c r="A61" s="13"/>
      <c r="B61" s="92" t="s">
        <v>2495</v>
      </c>
      <c r="C61" s="92" t="s">
        <v>2495</v>
      </c>
      <c r="D61" s="101" t="s">
        <v>2495</v>
      </c>
      <c r="E61" s="4">
        <v>71</v>
      </c>
      <c r="F61" s="4">
        <v>26</v>
      </c>
      <c r="G61" s="172">
        <v>11.879429999999999</v>
      </c>
      <c r="H61" s="4" t="s">
        <v>2287</v>
      </c>
      <c r="I61" s="4" t="s">
        <v>2288</v>
      </c>
      <c r="J61" s="4">
        <v>995</v>
      </c>
      <c r="K61" s="3" t="s">
        <v>1988</v>
      </c>
      <c r="L61" s="4" t="s">
        <v>1860</v>
      </c>
      <c r="M61" s="4" t="s">
        <v>1989</v>
      </c>
      <c r="N61" s="4">
        <v>2</v>
      </c>
      <c r="O61" s="14" t="s">
        <v>1862</v>
      </c>
      <c r="P61">
        <f t="shared" si="2"/>
        <v>424472.94301233499</v>
      </c>
      <c r="Q61" s="25">
        <f t="shared" si="3"/>
        <v>0.18302723280712696</v>
      </c>
      <c r="R61" t="s">
        <v>68</v>
      </c>
      <c r="S61" s="112">
        <v>32725.1711610276</v>
      </c>
      <c r="T61" s="112">
        <v>31933.369825936901</v>
      </c>
      <c r="U61" s="112">
        <v>30689.690888025601</v>
      </c>
      <c r="V61" s="112">
        <v>415931.30248598702</v>
      </c>
      <c r="W61" s="112">
        <v>422273.77441260702</v>
      </c>
      <c r="X61" s="112">
        <v>210420.490946034</v>
      </c>
      <c r="Y61" s="112">
        <v>30432.931225130302</v>
      </c>
      <c r="Z61" s="112">
        <v>30708.001457778199</v>
      </c>
      <c r="AA61" s="112">
        <v>24229.501657292902</v>
      </c>
      <c r="AB61" s="112">
        <v>310036.10255361098</v>
      </c>
      <c r="AC61" s="112">
        <v>415594.42399497202</v>
      </c>
      <c r="AD61" s="112">
        <v>424472.94301233499</v>
      </c>
      <c r="AE61" s="112">
        <v>28953.484636093399</v>
      </c>
      <c r="AF61" s="112">
        <v>26943.100535857498</v>
      </c>
      <c r="AG61" s="112">
        <v>26266.568424021702</v>
      </c>
      <c r="AH61" s="112">
        <v>268671.216592693</v>
      </c>
      <c r="AI61" s="112">
        <v>235290.52862487701</v>
      </c>
      <c r="AJ61" s="112">
        <v>368632.79541674902</v>
      </c>
      <c r="AK61" s="112">
        <v>86269.264276860005</v>
      </c>
      <c r="AL61" s="112">
        <v>85899.251314880195</v>
      </c>
      <c r="AM61" s="112">
        <v>116596.625020982</v>
      </c>
      <c r="AN61" t="s">
        <v>69</v>
      </c>
    </row>
    <row r="62" spans="1:40" x14ac:dyDescent="0.25">
      <c r="A62" s="13"/>
      <c r="B62" s="92" t="s">
        <v>2495</v>
      </c>
      <c r="C62" s="92" t="s">
        <v>2495</v>
      </c>
      <c r="D62" s="101" t="s">
        <v>2495</v>
      </c>
      <c r="E62" s="4">
        <v>72</v>
      </c>
      <c r="F62" s="4">
        <v>17</v>
      </c>
      <c r="G62" s="172">
        <v>11.92798</v>
      </c>
      <c r="H62" s="4" t="s">
        <v>2289</v>
      </c>
      <c r="I62" s="4" t="s">
        <v>2290</v>
      </c>
      <c r="J62" s="4">
        <v>997</v>
      </c>
      <c r="K62" s="3" t="s">
        <v>1850</v>
      </c>
      <c r="L62" s="4" t="s">
        <v>1812</v>
      </c>
      <c r="M62" s="4" t="s">
        <v>1990</v>
      </c>
      <c r="N62" s="4">
        <v>2</v>
      </c>
      <c r="O62" s="14" t="s">
        <v>1845</v>
      </c>
      <c r="P62">
        <f t="shared" si="2"/>
        <v>386338.63586050097</v>
      </c>
      <c r="Q62" s="25">
        <f t="shared" si="3"/>
        <v>0.21713104388734178</v>
      </c>
      <c r="R62" t="s">
        <v>68</v>
      </c>
      <c r="S62" s="112">
        <v>46905.933712983402</v>
      </c>
      <c r="T62" s="112">
        <v>71057.250852468394</v>
      </c>
      <c r="U62" s="112">
        <v>92997.504532207706</v>
      </c>
      <c r="V62" s="112">
        <v>189231.523628291</v>
      </c>
      <c r="W62" s="112">
        <v>114759.823483972</v>
      </c>
      <c r="X62" s="112">
        <v>190818.190615617</v>
      </c>
      <c r="Y62" s="112">
        <v>26841.125574772599</v>
      </c>
      <c r="Z62" s="112">
        <v>65710.606088346496</v>
      </c>
      <c r="AA62" s="112">
        <v>92021.237671131094</v>
      </c>
      <c r="AB62" s="112">
        <v>99206.408303734497</v>
      </c>
      <c r="AC62" s="112">
        <v>301417.18716908601</v>
      </c>
      <c r="AD62" s="112">
        <v>386338.63586050097</v>
      </c>
      <c r="AE62" s="112">
        <v>29451.506381771502</v>
      </c>
      <c r="AF62" s="112">
        <v>46512.9017924199</v>
      </c>
      <c r="AG62" s="112">
        <v>82608.032381036304</v>
      </c>
      <c r="AH62" s="112">
        <v>59028.648378851598</v>
      </c>
      <c r="AI62" s="112">
        <v>89404.242601861493</v>
      </c>
      <c r="AJ62" s="112">
        <v>102154.359556966</v>
      </c>
      <c r="AK62" s="112">
        <v>67576.972832590502</v>
      </c>
      <c r="AL62" s="112">
        <v>102974.940416841</v>
      </c>
      <c r="AM62" s="112">
        <v>99698.468087973</v>
      </c>
      <c r="AN62" t="s">
        <v>69</v>
      </c>
    </row>
    <row r="63" spans="1:40" x14ac:dyDescent="0.25">
      <c r="A63" s="13"/>
      <c r="B63" s="92" t="s">
        <v>2495</v>
      </c>
      <c r="C63" s="92" t="s">
        <v>2495</v>
      </c>
      <c r="D63" s="101" t="s">
        <v>2495</v>
      </c>
      <c r="E63" s="4">
        <v>73</v>
      </c>
      <c r="F63" s="4">
        <v>6</v>
      </c>
      <c r="G63" s="172">
        <v>11.97977</v>
      </c>
      <c r="H63" s="4" t="s">
        <v>2291</v>
      </c>
      <c r="I63" s="4" t="s">
        <v>2292</v>
      </c>
      <c r="J63" s="4">
        <v>999</v>
      </c>
      <c r="K63" s="3" t="s">
        <v>1992</v>
      </c>
      <c r="L63" s="4" t="s">
        <v>1991</v>
      </c>
      <c r="M63" s="4" t="s">
        <v>1993</v>
      </c>
      <c r="N63" s="4">
        <v>3</v>
      </c>
      <c r="O63" s="14" t="s">
        <v>1819</v>
      </c>
      <c r="P63">
        <f t="shared" si="2"/>
        <v>90696.788502790107</v>
      </c>
      <c r="Q63" s="25">
        <f t="shared" si="3"/>
        <v>6.6525828927947228E-2</v>
      </c>
      <c r="R63" t="s">
        <v>68</v>
      </c>
      <c r="S63" s="112">
        <v>50967.886740597103</v>
      </c>
      <c r="T63" s="112">
        <v>33083.996325280103</v>
      </c>
      <c r="U63" s="112">
        <v>33949.382210483003</v>
      </c>
      <c r="V63" s="112">
        <v>67231.226951998106</v>
      </c>
      <c r="W63" s="112">
        <v>70342.438730012596</v>
      </c>
      <c r="X63" s="112">
        <v>62881.224510571701</v>
      </c>
      <c r="Y63" s="112">
        <v>31304.102555865</v>
      </c>
      <c r="Z63" s="112">
        <v>29596.3997128841</v>
      </c>
      <c r="AA63" s="112">
        <v>28507.1854941622</v>
      </c>
      <c r="AB63" s="112">
        <v>64089.584212022302</v>
      </c>
      <c r="AC63" s="112">
        <v>72123.497501609105</v>
      </c>
      <c r="AD63" s="112">
        <v>90696.788502790107</v>
      </c>
      <c r="AE63" s="112">
        <v>35363.644213989297</v>
      </c>
      <c r="AF63" s="112">
        <v>27174.063226959799</v>
      </c>
      <c r="AG63" s="112">
        <v>33388.283713691897</v>
      </c>
      <c r="AH63" s="112">
        <v>54054.507644597397</v>
      </c>
      <c r="AI63" s="112">
        <v>57597.1491119231</v>
      </c>
      <c r="AJ63" s="112">
        <v>77373.673284805394</v>
      </c>
      <c r="AK63" s="112">
        <v>47342.217509426497</v>
      </c>
      <c r="AL63" s="112">
        <v>41890.884017751698</v>
      </c>
      <c r="AM63" s="112">
        <v>46860.5770271863</v>
      </c>
      <c r="AN63" t="s">
        <v>69</v>
      </c>
    </row>
    <row r="64" spans="1:40" x14ac:dyDescent="0.25">
      <c r="A64" s="13"/>
      <c r="B64" s="92">
        <v>3.0899999999999999E-3</v>
      </c>
      <c r="C64" s="92">
        <v>4.2199999999999998E-3</v>
      </c>
      <c r="D64" s="101" t="s">
        <v>2495</v>
      </c>
      <c r="E64" s="4">
        <v>74</v>
      </c>
      <c r="F64" s="4">
        <v>24</v>
      </c>
      <c r="G64" s="172">
        <v>12.164249999999999</v>
      </c>
      <c r="H64" s="4" t="s">
        <v>2133</v>
      </c>
      <c r="I64" s="4" t="s">
        <v>2134</v>
      </c>
      <c r="J64" s="4">
        <v>1008</v>
      </c>
      <c r="K64" s="3" t="s">
        <v>1806</v>
      </c>
      <c r="L64" s="4" t="s">
        <v>1805</v>
      </c>
      <c r="M64" s="4" t="s">
        <v>2462</v>
      </c>
      <c r="N64" s="4">
        <v>2</v>
      </c>
      <c r="O64" s="14" t="s">
        <v>1791</v>
      </c>
      <c r="P64">
        <f t="shared" si="2"/>
        <v>1607685.5660373401</v>
      </c>
      <c r="Q64" s="25">
        <f t="shared" si="3"/>
        <v>0.14346052796603387</v>
      </c>
      <c r="R64" t="s">
        <v>68</v>
      </c>
      <c r="S64" s="112">
        <v>58197.6189742805</v>
      </c>
      <c r="T64" s="112">
        <v>77608.370491055</v>
      </c>
      <c r="U64" s="112">
        <v>81116.193352425602</v>
      </c>
      <c r="V64" s="112">
        <v>84883.946320206698</v>
      </c>
      <c r="W64" s="112">
        <v>72360.212650508605</v>
      </c>
      <c r="X64" s="112">
        <v>68914.543270755807</v>
      </c>
      <c r="Y64" s="112">
        <v>569788.85453739006</v>
      </c>
      <c r="Z64" s="112">
        <v>1607685.5660373401</v>
      </c>
      <c r="AA64" s="112">
        <v>933005.18309061998</v>
      </c>
      <c r="AB64" s="112">
        <v>61743.8711173345</v>
      </c>
      <c r="AC64" s="112">
        <v>72654.926791382997</v>
      </c>
      <c r="AD64" s="112">
        <v>70217.753949777296</v>
      </c>
      <c r="AE64" s="112">
        <v>1209264.08989683</v>
      </c>
      <c r="AF64" s="112">
        <v>1219196.82078361</v>
      </c>
      <c r="AG64" s="112">
        <v>748593.13433371997</v>
      </c>
      <c r="AH64" s="112">
        <v>64715.586408312003</v>
      </c>
      <c r="AI64" s="112">
        <v>64323.794883608498</v>
      </c>
      <c r="AJ64" s="112">
        <v>53980.693555366401</v>
      </c>
      <c r="AK64" s="112">
        <v>378765.74495622498</v>
      </c>
      <c r="AL64" s="112">
        <v>484551.87100656697</v>
      </c>
      <c r="AM64" s="112">
        <v>383921.03051151801</v>
      </c>
      <c r="AN64" t="s">
        <v>69</v>
      </c>
    </row>
    <row r="65" spans="1:40" x14ac:dyDescent="0.25">
      <c r="A65" s="13"/>
      <c r="B65" s="94"/>
      <c r="C65" s="94"/>
      <c r="D65" s="103"/>
      <c r="E65" s="4">
        <v>77</v>
      </c>
      <c r="F65" s="4">
        <v>6</v>
      </c>
      <c r="G65" s="172">
        <v>12.342269999999999</v>
      </c>
      <c r="H65" s="4" t="s">
        <v>2293</v>
      </c>
      <c r="I65" s="4" t="s">
        <v>2294</v>
      </c>
      <c r="J65" s="4">
        <v>1016</v>
      </c>
      <c r="K65" s="3" t="s">
        <v>1839</v>
      </c>
      <c r="L65" s="4" t="s">
        <v>1838</v>
      </c>
      <c r="M65" s="4" t="s">
        <v>1994</v>
      </c>
      <c r="N65" s="4">
        <v>4</v>
      </c>
      <c r="O65" s="14" t="s">
        <v>1088</v>
      </c>
      <c r="P65">
        <f t="shared" si="2"/>
        <v>88492.860037991501</v>
      </c>
      <c r="Q65" s="25">
        <f t="shared" si="3"/>
        <v>1.7320508075688774</v>
      </c>
      <c r="R65" t="s">
        <v>68</v>
      </c>
      <c r="S65" s="112">
        <v>0</v>
      </c>
      <c r="T65" s="112">
        <v>0</v>
      </c>
      <c r="U65" s="112">
        <v>0</v>
      </c>
      <c r="V65" s="112">
        <v>0</v>
      </c>
      <c r="W65" s="112">
        <v>0</v>
      </c>
      <c r="X65" s="112">
        <v>0</v>
      </c>
      <c r="Y65" s="112">
        <v>1083.7126784176301</v>
      </c>
      <c r="Z65" s="112">
        <v>7071.93284577329</v>
      </c>
      <c r="AA65" s="112">
        <v>0</v>
      </c>
      <c r="AB65" s="112">
        <v>0</v>
      </c>
      <c r="AC65" s="112">
        <v>0</v>
      </c>
      <c r="AD65" s="112">
        <v>0</v>
      </c>
      <c r="AE65" s="112">
        <v>49102.732688944103</v>
      </c>
      <c r="AF65" s="112">
        <v>88492.860037991501</v>
      </c>
      <c r="AG65" s="112">
        <v>10984.912523799099</v>
      </c>
      <c r="AH65" s="112">
        <v>0</v>
      </c>
      <c r="AI65" s="112">
        <v>0</v>
      </c>
      <c r="AJ65" s="112">
        <v>1073.64252201574</v>
      </c>
      <c r="AK65" s="112">
        <v>0</v>
      </c>
      <c r="AL65" s="112">
        <v>26777.375190947099</v>
      </c>
      <c r="AM65" s="112">
        <v>0</v>
      </c>
      <c r="AN65" t="s">
        <v>69</v>
      </c>
    </row>
    <row r="66" spans="1:40" x14ac:dyDescent="0.25">
      <c r="A66" s="13"/>
      <c r="B66" s="92" t="s">
        <v>2495</v>
      </c>
      <c r="C66" s="92" t="s">
        <v>2495</v>
      </c>
      <c r="D66" s="101" t="s">
        <v>2495</v>
      </c>
      <c r="E66" s="4">
        <v>79</v>
      </c>
      <c r="F66" s="4">
        <v>8</v>
      </c>
      <c r="G66" s="172">
        <v>12.45232</v>
      </c>
      <c r="H66" s="4" t="s">
        <v>2295</v>
      </c>
      <c r="I66" s="4" t="s">
        <v>2296</v>
      </c>
      <c r="J66" s="4">
        <v>1018</v>
      </c>
      <c r="K66" s="3" t="s">
        <v>1995</v>
      </c>
      <c r="L66" s="4" t="s">
        <v>1830</v>
      </c>
      <c r="M66" s="4" t="s">
        <v>1996</v>
      </c>
      <c r="N66" s="4">
        <v>2</v>
      </c>
      <c r="O66" s="14" t="s">
        <v>1822</v>
      </c>
      <c r="P66">
        <f t="shared" si="2"/>
        <v>86991.642461730196</v>
      </c>
      <c r="Q66" s="25">
        <f t="shared" si="3"/>
        <v>3.773597938747561E-2</v>
      </c>
      <c r="R66" t="s">
        <v>68</v>
      </c>
      <c r="S66" s="112">
        <v>1670.4886674097199</v>
      </c>
      <c r="T66" s="112">
        <v>1870.79396373137</v>
      </c>
      <c r="U66" s="112">
        <v>1429.9306321143399</v>
      </c>
      <c r="V66" s="112">
        <v>75075.922293065305</v>
      </c>
      <c r="W66" s="112">
        <v>86497.321010763597</v>
      </c>
      <c r="X66" s="112">
        <v>30071.411491516301</v>
      </c>
      <c r="Y66" s="112">
        <v>0</v>
      </c>
      <c r="Z66" s="112">
        <v>1948.42424603784</v>
      </c>
      <c r="AA66" s="112">
        <v>0</v>
      </c>
      <c r="AB66" s="112">
        <v>63419.292557213703</v>
      </c>
      <c r="AC66" s="112">
        <v>85226.381171574496</v>
      </c>
      <c r="AD66" s="112">
        <v>86991.642461730196</v>
      </c>
      <c r="AE66" s="112">
        <v>0</v>
      </c>
      <c r="AF66" s="112">
        <v>0</v>
      </c>
      <c r="AG66" s="112">
        <v>0</v>
      </c>
      <c r="AH66" s="112">
        <v>55250.973859848396</v>
      </c>
      <c r="AI66" s="112">
        <v>44662.866147496599</v>
      </c>
      <c r="AJ66" s="112">
        <v>69771.404217185001</v>
      </c>
      <c r="AK66" s="112">
        <v>15769.7930990736</v>
      </c>
      <c r="AL66" s="112">
        <v>15591.5554749086</v>
      </c>
      <c r="AM66" s="112">
        <v>16716.709293735101</v>
      </c>
      <c r="AN66" t="s">
        <v>69</v>
      </c>
    </row>
    <row r="67" spans="1:40" x14ac:dyDescent="0.25">
      <c r="A67" s="13"/>
      <c r="B67" s="92" t="s">
        <v>2495</v>
      </c>
      <c r="C67" s="92" t="s">
        <v>2495</v>
      </c>
      <c r="D67" s="101" t="s">
        <v>2495</v>
      </c>
      <c r="E67" s="4">
        <v>80</v>
      </c>
      <c r="F67" s="4">
        <v>29</v>
      </c>
      <c r="G67" s="172">
        <v>12.497629999999999</v>
      </c>
      <c r="H67" s="4" t="s">
        <v>2297</v>
      </c>
      <c r="I67" s="4" t="s">
        <v>2298</v>
      </c>
      <c r="J67" s="4">
        <v>1023</v>
      </c>
      <c r="K67" s="3" t="s">
        <v>1997</v>
      </c>
      <c r="L67" s="4" t="s">
        <v>1830</v>
      </c>
      <c r="M67" s="4" t="s">
        <v>1998</v>
      </c>
      <c r="N67" s="4">
        <v>3</v>
      </c>
      <c r="O67" s="14" t="s">
        <v>1822</v>
      </c>
      <c r="P67">
        <f t="shared" si="2"/>
        <v>326985.158005782</v>
      </c>
      <c r="Q67" s="25">
        <f t="shared" si="3"/>
        <v>9.3295438674681749E-2</v>
      </c>
      <c r="R67" t="s">
        <v>68</v>
      </c>
      <c r="S67" s="112">
        <v>4579.0119613030101</v>
      </c>
      <c r="T67" s="112">
        <v>1234.4856108640699</v>
      </c>
      <c r="U67" s="112">
        <v>0</v>
      </c>
      <c r="V67" s="112">
        <v>276713.46056570701</v>
      </c>
      <c r="W67" s="112">
        <v>326985.158005782</v>
      </c>
      <c r="X67" s="112">
        <v>136450.268597049</v>
      </c>
      <c r="Y67" s="112">
        <v>0</v>
      </c>
      <c r="Z67" s="112">
        <v>0</v>
      </c>
      <c r="AA67" s="112">
        <v>0</v>
      </c>
      <c r="AB67" s="112">
        <v>234554.39324909699</v>
      </c>
      <c r="AC67" s="112">
        <v>308078.61195181502</v>
      </c>
      <c r="AD67" s="112">
        <v>299604.41997234698</v>
      </c>
      <c r="AE67" s="112">
        <v>0</v>
      </c>
      <c r="AF67" s="112">
        <v>1004.81386930796</v>
      </c>
      <c r="AG67" s="112">
        <v>1076.0913063426201</v>
      </c>
      <c r="AH67" s="112">
        <v>202112.74728215701</v>
      </c>
      <c r="AI67" s="112">
        <v>158993.92580733</v>
      </c>
      <c r="AJ67" s="112">
        <v>264554.65457157401</v>
      </c>
      <c r="AK67" s="112">
        <v>65381.999219877398</v>
      </c>
      <c r="AL67" s="112">
        <v>63799.654830682499</v>
      </c>
      <c r="AM67" s="112">
        <v>75532.075674919601</v>
      </c>
      <c r="AN67" t="s">
        <v>69</v>
      </c>
    </row>
    <row r="68" spans="1:40" x14ac:dyDescent="0.25">
      <c r="A68" s="13"/>
      <c r="B68" s="92" t="s">
        <v>2495</v>
      </c>
      <c r="C68" s="92" t="s">
        <v>2495</v>
      </c>
      <c r="D68" s="101" t="s">
        <v>2495</v>
      </c>
      <c r="E68" s="4">
        <v>82</v>
      </c>
      <c r="F68" s="4">
        <v>31</v>
      </c>
      <c r="G68" s="172">
        <v>12.821300000000001</v>
      </c>
      <c r="H68" s="4" t="s">
        <v>2299</v>
      </c>
      <c r="I68" s="4" t="s">
        <v>2300</v>
      </c>
      <c r="J68" s="4">
        <v>1038</v>
      </c>
      <c r="K68" s="3" t="s">
        <v>1999</v>
      </c>
      <c r="L68" s="4" t="s">
        <v>1830</v>
      </c>
      <c r="M68" s="4" t="s">
        <v>2000</v>
      </c>
      <c r="N68" s="4">
        <v>2</v>
      </c>
      <c r="O68" s="14" t="s">
        <v>1862</v>
      </c>
      <c r="P68">
        <f t="shared" si="2"/>
        <v>237489.541591249</v>
      </c>
      <c r="Q68" s="25">
        <f t="shared" si="3"/>
        <v>0.10102780398831143</v>
      </c>
      <c r="R68" t="s">
        <v>68</v>
      </c>
      <c r="S68" s="112">
        <v>37333.265503885399</v>
      </c>
      <c r="T68" s="112">
        <v>22471.746208177301</v>
      </c>
      <c r="U68" s="112">
        <v>32492.369198324799</v>
      </c>
      <c r="V68" s="112">
        <v>197588.93091226599</v>
      </c>
      <c r="W68" s="112">
        <v>220233.220789705</v>
      </c>
      <c r="X68" s="112">
        <v>137527.029774241</v>
      </c>
      <c r="Y68" s="112">
        <v>19398.0124450521</v>
      </c>
      <c r="Z68" s="112">
        <v>26185.5746090926</v>
      </c>
      <c r="AA68" s="112">
        <v>19881.732356642598</v>
      </c>
      <c r="AB68" s="112">
        <v>169876.04623688399</v>
      </c>
      <c r="AC68" s="112">
        <v>237489.541591249</v>
      </c>
      <c r="AD68" s="112">
        <v>225460.51270915201</v>
      </c>
      <c r="AE68" s="112">
        <v>31564.354807545798</v>
      </c>
      <c r="AF68" s="112">
        <v>23032.430296097999</v>
      </c>
      <c r="AG68" s="112">
        <v>34761.9678824808</v>
      </c>
      <c r="AH68" s="112">
        <v>147663.17155024601</v>
      </c>
      <c r="AI68" s="112">
        <v>143834.94918280601</v>
      </c>
      <c r="AJ68" s="112">
        <v>197388.62441602399</v>
      </c>
      <c r="AK68" s="112">
        <v>75554.753058700793</v>
      </c>
      <c r="AL68" s="112">
        <v>71207.476579574402</v>
      </c>
      <c r="AM68" s="112">
        <v>86452.814452626102</v>
      </c>
      <c r="AN68" t="s">
        <v>69</v>
      </c>
    </row>
    <row r="69" spans="1:40" x14ac:dyDescent="0.25">
      <c r="A69" s="13"/>
      <c r="B69" s="92" t="s">
        <v>2495</v>
      </c>
      <c r="C69" s="92" t="s">
        <v>2495</v>
      </c>
      <c r="D69" s="101" t="s">
        <v>2495</v>
      </c>
      <c r="E69" s="4">
        <v>84</v>
      </c>
      <c r="F69" s="4">
        <v>107</v>
      </c>
      <c r="G69" s="172">
        <v>12.93782</v>
      </c>
      <c r="H69" s="4" t="s">
        <v>2301</v>
      </c>
      <c r="I69" s="4" t="s">
        <v>2302</v>
      </c>
      <c r="J69" s="4">
        <v>1043</v>
      </c>
      <c r="K69" s="3" t="s">
        <v>2001</v>
      </c>
      <c r="L69" s="4" t="s">
        <v>1860</v>
      </c>
      <c r="M69" s="4" t="s">
        <v>2002</v>
      </c>
      <c r="N69" s="4">
        <v>2</v>
      </c>
      <c r="O69" s="14" t="s">
        <v>1862</v>
      </c>
      <c r="P69">
        <f t="shared" si="2"/>
        <v>41894109.391108498</v>
      </c>
      <c r="Q69" s="25">
        <f t="shared" si="3"/>
        <v>8.759200752690087E-2</v>
      </c>
      <c r="R69" t="s">
        <v>68</v>
      </c>
      <c r="S69" s="112">
        <v>914424.24389465398</v>
      </c>
      <c r="T69" s="112">
        <v>386328.295043241</v>
      </c>
      <c r="U69" s="112">
        <v>235121.31317698199</v>
      </c>
      <c r="V69" s="112">
        <v>39155107.232535698</v>
      </c>
      <c r="W69" s="112">
        <v>41135236.720364399</v>
      </c>
      <c r="X69" s="112">
        <v>20724757.431666698</v>
      </c>
      <c r="Y69" s="112">
        <v>166774.85646197101</v>
      </c>
      <c r="Z69" s="112">
        <v>164288.30785483299</v>
      </c>
      <c r="AA69" s="112">
        <v>134216.99078682601</v>
      </c>
      <c r="AB69" s="112">
        <v>31948322.177014701</v>
      </c>
      <c r="AC69" s="112">
        <v>41894109.391108498</v>
      </c>
      <c r="AD69" s="112">
        <v>36531733.900576197</v>
      </c>
      <c r="AE69" s="112">
        <v>272259.041781571</v>
      </c>
      <c r="AF69" s="112">
        <v>236825.751080179</v>
      </c>
      <c r="AG69" s="112">
        <v>321954.42876733199</v>
      </c>
      <c r="AH69" s="112">
        <v>27734898.963731799</v>
      </c>
      <c r="AI69" s="112">
        <v>25483960.6984598</v>
      </c>
      <c r="AJ69" s="112">
        <v>36962697.788487799</v>
      </c>
      <c r="AK69" s="112">
        <v>9490944.7824875899</v>
      </c>
      <c r="AL69" s="112">
        <v>9794559.4675513804</v>
      </c>
      <c r="AM69" s="112">
        <v>11159791.3467694</v>
      </c>
      <c r="AN69" t="s">
        <v>69</v>
      </c>
    </row>
    <row r="70" spans="1:40" x14ac:dyDescent="0.25">
      <c r="A70" s="13"/>
      <c r="B70" s="92" t="s">
        <v>2495</v>
      </c>
      <c r="C70" s="92" t="s">
        <v>2495</v>
      </c>
      <c r="D70" s="101" t="s">
        <v>2495</v>
      </c>
      <c r="E70" s="4">
        <v>86</v>
      </c>
      <c r="F70" s="4">
        <v>13</v>
      </c>
      <c r="G70" s="172">
        <v>13.01225</v>
      </c>
      <c r="H70" s="4" t="s">
        <v>2303</v>
      </c>
      <c r="I70" s="4" t="s">
        <v>2304</v>
      </c>
      <c r="J70" s="4">
        <v>1047</v>
      </c>
      <c r="K70" s="3" t="s">
        <v>2003</v>
      </c>
      <c r="L70" s="4" t="s">
        <v>1860</v>
      </c>
      <c r="M70" s="4" t="s">
        <v>2004</v>
      </c>
      <c r="N70" s="4">
        <v>3</v>
      </c>
      <c r="O70" s="14" t="s">
        <v>1862</v>
      </c>
      <c r="P70">
        <f t="shared" si="2"/>
        <v>113324.387742651</v>
      </c>
      <c r="Q70" s="25">
        <f t="shared" si="3"/>
        <v>8.9432663960824416E-2</v>
      </c>
      <c r="R70" t="s">
        <v>68</v>
      </c>
      <c r="S70" s="112">
        <v>0</v>
      </c>
      <c r="T70" s="112">
        <v>0</v>
      </c>
      <c r="U70" s="112">
        <v>0</v>
      </c>
      <c r="V70" s="112">
        <v>92397.000602155094</v>
      </c>
      <c r="W70" s="112">
        <v>113324.387742651</v>
      </c>
      <c r="X70" s="112">
        <v>49593.634628569802</v>
      </c>
      <c r="Y70" s="112">
        <v>0</v>
      </c>
      <c r="Z70" s="112">
        <v>0</v>
      </c>
      <c r="AA70" s="112">
        <v>0</v>
      </c>
      <c r="AB70" s="112">
        <v>77008.190811835695</v>
      </c>
      <c r="AC70" s="112">
        <v>99169.441863171101</v>
      </c>
      <c r="AD70" s="112">
        <v>90678.107950957594</v>
      </c>
      <c r="AE70" s="112">
        <v>865.98178792732904</v>
      </c>
      <c r="AF70" s="112">
        <v>0</v>
      </c>
      <c r="AG70" s="112">
        <v>0</v>
      </c>
      <c r="AH70" s="112">
        <v>73104.769935095697</v>
      </c>
      <c r="AI70" s="112">
        <v>56631.829392792999</v>
      </c>
      <c r="AJ70" s="112">
        <v>89329.001845911902</v>
      </c>
      <c r="AK70" s="112">
        <v>23488.851937499101</v>
      </c>
      <c r="AL70" s="112">
        <v>26790.584084780599</v>
      </c>
      <c r="AM70" s="112">
        <v>27996.129758256</v>
      </c>
      <c r="AN70" t="s">
        <v>69</v>
      </c>
    </row>
    <row r="71" spans="1:40" x14ac:dyDescent="0.25">
      <c r="A71" s="13"/>
      <c r="B71" s="92" t="s">
        <v>2495</v>
      </c>
      <c r="C71" s="92" t="s">
        <v>2495</v>
      </c>
      <c r="D71" s="101" t="s">
        <v>2495</v>
      </c>
      <c r="E71" s="4">
        <v>87</v>
      </c>
      <c r="F71" s="4">
        <v>12</v>
      </c>
      <c r="G71" s="172">
        <v>13.089930000000001</v>
      </c>
      <c r="H71" s="4" t="s">
        <v>2305</v>
      </c>
      <c r="I71" s="4" t="s">
        <v>2306</v>
      </c>
      <c r="J71" s="4">
        <v>1050</v>
      </c>
      <c r="K71" s="3" t="s">
        <v>2005</v>
      </c>
      <c r="L71" s="4"/>
      <c r="M71" s="4"/>
      <c r="N71" s="4">
        <v>4</v>
      </c>
      <c r="O71" s="14" t="s">
        <v>2493</v>
      </c>
      <c r="P71">
        <f t="shared" si="2"/>
        <v>122532.00564067499</v>
      </c>
      <c r="Q71" s="25">
        <f t="shared" si="3"/>
        <v>6.2753482808396349E-2</v>
      </c>
      <c r="R71" t="s">
        <v>68</v>
      </c>
      <c r="S71" s="112">
        <v>3651.5334137723098</v>
      </c>
      <c r="T71" s="112">
        <v>0</v>
      </c>
      <c r="U71" s="112">
        <v>0</v>
      </c>
      <c r="V71" s="112">
        <v>56229.374743395703</v>
      </c>
      <c r="W71" s="112">
        <v>52698.955201753502</v>
      </c>
      <c r="X71" s="112">
        <v>79043.191388871099</v>
      </c>
      <c r="Y71" s="112">
        <v>3138.4529888444499</v>
      </c>
      <c r="Z71" s="112">
        <v>0</v>
      </c>
      <c r="AA71" s="112">
        <v>1258.50504590435</v>
      </c>
      <c r="AB71" s="112">
        <v>19602.712094722399</v>
      </c>
      <c r="AC71" s="112">
        <v>19902.254202208602</v>
      </c>
      <c r="AD71" s="112">
        <v>15291.714093930899</v>
      </c>
      <c r="AE71" s="112">
        <v>11340.702860162201</v>
      </c>
      <c r="AF71" s="112">
        <v>4983.5844444914001</v>
      </c>
      <c r="AG71" s="112">
        <v>9855.7533861761403</v>
      </c>
      <c r="AH71" s="112">
        <v>95770.144829573896</v>
      </c>
      <c r="AI71" s="112">
        <v>122532.00564067499</v>
      </c>
      <c r="AJ71" s="112">
        <v>79308.248878044105</v>
      </c>
      <c r="AK71" s="112">
        <v>20950.863034361701</v>
      </c>
      <c r="AL71" s="112">
        <v>18800.213891155199</v>
      </c>
      <c r="AM71" s="112">
        <v>18855.860604186801</v>
      </c>
      <c r="AN71" t="s">
        <v>69</v>
      </c>
    </row>
    <row r="72" spans="1:40" x14ac:dyDescent="0.25">
      <c r="A72" s="13"/>
      <c r="B72" s="94"/>
      <c r="C72" s="94"/>
      <c r="D72" s="103"/>
      <c r="E72" s="4">
        <v>88</v>
      </c>
      <c r="F72" s="4">
        <v>20</v>
      </c>
      <c r="G72" s="172">
        <v>13.235580000000001</v>
      </c>
      <c r="H72" s="4" t="s">
        <v>2307</v>
      </c>
      <c r="I72" s="4" t="s">
        <v>2308</v>
      </c>
      <c r="J72" s="4">
        <v>1057</v>
      </c>
      <c r="K72" s="3" t="s">
        <v>2006</v>
      </c>
      <c r="L72" s="4" t="s">
        <v>1828</v>
      </c>
      <c r="M72" s="4" t="s">
        <v>2007</v>
      </c>
      <c r="N72" s="4">
        <v>2</v>
      </c>
      <c r="O72" s="14" t="s">
        <v>1822</v>
      </c>
      <c r="P72">
        <f t="shared" si="2"/>
        <v>425304.238344763</v>
      </c>
      <c r="Q72" s="25">
        <f t="shared" si="3"/>
        <v>0.4319004425964299</v>
      </c>
      <c r="R72" t="s">
        <v>68</v>
      </c>
      <c r="S72" s="112">
        <v>425304.238344763</v>
      </c>
      <c r="T72" s="112">
        <v>285113.82256450102</v>
      </c>
      <c r="U72" s="112">
        <v>382667.452366805</v>
      </c>
      <c r="V72" s="112">
        <v>5747.4710207348398</v>
      </c>
      <c r="W72" s="112">
        <v>115397.965478368</v>
      </c>
      <c r="X72" s="112">
        <v>104527.15742740199</v>
      </c>
      <c r="Y72" s="112">
        <v>152031.430310531</v>
      </c>
      <c r="Z72" s="112">
        <v>170758.51446002899</v>
      </c>
      <c r="AA72" s="112">
        <v>94298.181370254199</v>
      </c>
      <c r="AB72" s="112">
        <v>0</v>
      </c>
      <c r="AC72" s="112">
        <v>0</v>
      </c>
      <c r="AD72" s="112">
        <v>0</v>
      </c>
      <c r="AE72" s="112">
        <v>59619.195486365898</v>
      </c>
      <c r="AF72" s="112">
        <v>67411.511661023804</v>
      </c>
      <c r="AG72" s="112">
        <v>54407.126693644997</v>
      </c>
      <c r="AH72" s="112">
        <v>25755.749073707299</v>
      </c>
      <c r="AI72" s="112">
        <v>55940.563597727298</v>
      </c>
      <c r="AJ72" s="112">
        <v>80465.876244464904</v>
      </c>
      <c r="AK72" s="112">
        <v>92499.946345712204</v>
      </c>
      <c r="AL72" s="112">
        <v>177171.77182252501</v>
      </c>
      <c r="AM72" s="112">
        <v>85271.294921673296</v>
      </c>
      <c r="AN72" t="s">
        <v>69</v>
      </c>
    </row>
    <row r="73" spans="1:40" x14ac:dyDescent="0.25">
      <c r="A73" s="13"/>
      <c r="B73" s="92" t="s">
        <v>2495</v>
      </c>
      <c r="C73" s="92" t="s">
        <v>2495</v>
      </c>
      <c r="D73" s="101" t="s">
        <v>2495</v>
      </c>
      <c r="E73" s="4">
        <v>89</v>
      </c>
      <c r="F73" s="4">
        <v>58</v>
      </c>
      <c r="G73" s="172">
        <v>13.2906</v>
      </c>
      <c r="H73" s="4" t="s">
        <v>2309</v>
      </c>
      <c r="I73" s="4" t="s">
        <v>2310</v>
      </c>
      <c r="J73" s="4">
        <v>1060</v>
      </c>
      <c r="K73" s="3" t="s">
        <v>1831</v>
      </c>
      <c r="L73" s="4" t="s">
        <v>1830</v>
      </c>
      <c r="M73" s="4" t="s">
        <v>2008</v>
      </c>
      <c r="N73" s="4">
        <v>2</v>
      </c>
      <c r="O73" s="14" t="s">
        <v>1822</v>
      </c>
      <c r="P73">
        <f t="shared" ref="P73:P92" si="4">MAX(S73:AM73)</f>
        <v>4554737.2395378305</v>
      </c>
      <c r="Q73" s="25">
        <f t="shared" ref="Q73:Q92" si="5">_xlfn.STDEV.S(AK73:AM73)/AVERAGE(AK73:AM73)</f>
        <v>4.6419329295829093E-2</v>
      </c>
      <c r="R73" t="s">
        <v>68</v>
      </c>
      <c r="S73" s="112">
        <v>72807.172865563407</v>
      </c>
      <c r="T73" s="112">
        <v>71265.876117123495</v>
      </c>
      <c r="U73" s="112">
        <v>15194.9140254837</v>
      </c>
      <c r="V73" s="112">
        <v>4512602.6988643697</v>
      </c>
      <c r="W73" s="112">
        <v>4201853.3955560299</v>
      </c>
      <c r="X73" s="112">
        <v>1894741.14460777</v>
      </c>
      <c r="Y73" s="112">
        <v>6437.0499009822997</v>
      </c>
      <c r="Z73" s="112">
        <v>29027.124993135702</v>
      </c>
      <c r="AA73" s="112">
        <v>11062.0026450353</v>
      </c>
      <c r="AB73" s="112">
        <v>2666963.5634021899</v>
      </c>
      <c r="AC73" s="112">
        <v>4554737.2395378305</v>
      </c>
      <c r="AD73" s="112">
        <v>4125877.7105701398</v>
      </c>
      <c r="AE73" s="112">
        <v>24209.219016491199</v>
      </c>
      <c r="AF73" s="112">
        <v>17197.5665349997</v>
      </c>
      <c r="AG73" s="112">
        <v>36790.155991182299</v>
      </c>
      <c r="AH73" s="112">
        <v>2581380.3460588902</v>
      </c>
      <c r="AI73" s="112">
        <v>2387709.69862343</v>
      </c>
      <c r="AJ73" s="112">
        <v>3973131.6094039702</v>
      </c>
      <c r="AK73" s="112">
        <v>880419.84895274905</v>
      </c>
      <c r="AL73" s="112">
        <v>864859.08471475495</v>
      </c>
      <c r="AM73" s="112">
        <v>943425.99488704104</v>
      </c>
      <c r="AN73" t="s">
        <v>69</v>
      </c>
    </row>
    <row r="74" spans="1:40" x14ac:dyDescent="0.25">
      <c r="A74" s="13"/>
      <c r="B74" s="92" t="s">
        <v>2495</v>
      </c>
      <c r="C74" s="92" t="s">
        <v>2495</v>
      </c>
      <c r="D74" s="101" t="s">
        <v>2495</v>
      </c>
      <c r="E74" s="4">
        <v>90</v>
      </c>
      <c r="F74" s="4">
        <v>38</v>
      </c>
      <c r="G74" s="172">
        <v>13.413600000000001</v>
      </c>
      <c r="H74" s="4" t="s">
        <v>2311</v>
      </c>
      <c r="I74" s="4" t="s">
        <v>2312</v>
      </c>
      <c r="J74" s="4">
        <v>1066</v>
      </c>
      <c r="K74" s="3" t="s">
        <v>1808</v>
      </c>
      <c r="L74" s="4" t="s">
        <v>1807</v>
      </c>
      <c r="M74" s="4" t="s">
        <v>2009</v>
      </c>
      <c r="N74" s="4">
        <v>2</v>
      </c>
      <c r="O74" s="14" t="s">
        <v>1791</v>
      </c>
      <c r="P74">
        <f t="shared" si="4"/>
        <v>962194.35026460094</v>
      </c>
      <c r="Q74" s="25">
        <f t="shared" si="5"/>
        <v>0.18232331913966357</v>
      </c>
      <c r="R74" t="s">
        <v>68</v>
      </c>
      <c r="S74" s="112">
        <v>332573.13455360802</v>
      </c>
      <c r="T74" s="112">
        <v>371881.91392470902</v>
      </c>
      <c r="U74" s="112">
        <v>319822.119656061</v>
      </c>
      <c r="V74" s="112">
        <v>732056.62140980805</v>
      </c>
      <c r="W74" s="112">
        <v>509127.77855048398</v>
      </c>
      <c r="X74" s="112">
        <v>513280.60496308701</v>
      </c>
      <c r="Y74" s="112">
        <v>182029.48712803301</v>
      </c>
      <c r="Z74" s="112">
        <v>319405.68814978102</v>
      </c>
      <c r="AA74" s="112">
        <v>257417.43511052601</v>
      </c>
      <c r="AB74" s="112">
        <v>377430.34241780097</v>
      </c>
      <c r="AC74" s="112">
        <v>922474.16794791305</v>
      </c>
      <c r="AD74" s="112">
        <v>962194.35026460094</v>
      </c>
      <c r="AE74" s="112">
        <v>291892.47629210301</v>
      </c>
      <c r="AF74" s="112">
        <v>256143.25993710599</v>
      </c>
      <c r="AG74" s="112">
        <v>217799.572501216</v>
      </c>
      <c r="AH74" s="112">
        <v>332017.60529388598</v>
      </c>
      <c r="AI74" s="112">
        <v>264706.96248998097</v>
      </c>
      <c r="AJ74" s="112">
        <v>368893.51978260401</v>
      </c>
      <c r="AK74" s="112">
        <v>408000.70696403203</v>
      </c>
      <c r="AL74" s="112">
        <v>343266.86214711901</v>
      </c>
      <c r="AM74" s="112">
        <v>282381.47279812401</v>
      </c>
      <c r="AN74" t="s">
        <v>69</v>
      </c>
    </row>
    <row r="75" spans="1:40" x14ac:dyDescent="0.25">
      <c r="A75" s="13"/>
      <c r="B75" s="92" t="s">
        <v>2495</v>
      </c>
      <c r="C75" s="92" t="s">
        <v>2495</v>
      </c>
      <c r="D75" s="101" t="s">
        <v>2495</v>
      </c>
      <c r="E75" s="4">
        <v>91</v>
      </c>
      <c r="F75" s="4">
        <v>41</v>
      </c>
      <c r="G75" s="172">
        <v>13.49452</v>
      </c>
      <c r="H75" s="4" t="s">
        <v>2313</v>
      </c>
      <c r="I75" s="4" t="s">
        <v>2314</v>
      </c>
      <c r="J75" s="4">
        <v>1069</v>
      </c>
      <c r="K75" s="3" t="s">
        <v>1832</v>
      </c>
      <c r="L75" s="4" t="s">
        <v>1830</v>
      </c>
      <c r="M75" s="4" t="s">
        <v>2010</v>
      </c>
      <c r="N75" s="4">
        <v>2</v>
      </c>
      <c r="O75" s="14" t="s">
        <v>1822</v>
      </c>
      <c r="P75">
        <f t="shared" si="4"/>
        <v>1153261.77562419</v>
      </c>
      <c r="Q75" s="25">
        <f t="shared" si="5"/>
        <v>6.9360137073724293E-2</v>
      </c>
      <c r="R75" t="s">
        <v>68</v>
      </c>
      <c r="S75" s="112">
        <v>21062.3397997641</v>
      </c>
      <c r="T75" s="112">
        <v>34725.252154094997</v>
      </c>
      <c r="U75" s="112">
        <v>12648.588860051001</v>
      </c>
      <c r="V75" s="112">
        <v>1152877.6312787</v>
      </c>
      <c r="W75" s="112">
        <v>1086305.25409641</v>
      </c>
      <c r="X75" s="112">
        <v>492473.57840191998</v>
      </c>
      <c r="Y75" s="112">
        <v>6303.2216270982099</v>
      </c>
      <c r="Z75" s="112">
        <v>18079.155924762701</v>
      </c>
      <c r="AA75" s="112">
        <v>10714.493244196199</v>
      </c>
      <c r="AB75" s="112">
        <v>646894.98490059795</v>
      </c>
      <c r="AC75" s="112">
        <v>1153261.77562419</v>
      </c>
      <c r="AD75" s="112">
        <v>1122525.8028895501</v>
      </c>
      <c r="AE75" s="112">
        <v>13572.5742575356</v>
      </c>
      <c r="AF75" s="112">
        <v>12880.7873294156</v>
      </c>
      <c r="AG75" s="112">
        <v>19011.229698951</v>
      </c>
      <c r="AH75" s="112">
        <v>655063.04742789303</v>
      </c>
      <c r="AI75" s="112">
        <v>583724.55928818998</v>
      </c>
      <c r="AJ75" s="112">
        <v>1045342.32125957</v>
      </c>
      <c r="AK75" s="112">
        <v>226689.697296814</v>
      </c>
      <c r="AL75" s="112">
        <v>218546.92947816601</v>
      </c>
      <c r="AM75" s="112">
        <v>249531.860855384</v>
      </c>
      <c r="AN75" t="s">
        <v>69</v>
      </c>
    </row>
    <row r="76" spans="1:40" x14ac:dyDescent="0.25">
      <c r="A76" s="13"/>
      <c r="B76" s="92" t="s">
        <v>2495</v>
      </c>
      <c r="C76" s="92" t="s">
        <v>2495</v>
      </c>
      <c r="D76" s="101" t="s">
        <v>2495</v>
      </c>
      <c r="E76" s="4">
        <v>92</v>
      </c>
      <c r="F76" s="4">
        <v>6</v>
      </c>
      <c r="G76" s="172">
        <v>13.51717</v>
      </c>
      <c r="H76" s="4" t="s">
        <v>2315</v>
      </c>
      <c r="I76" s="4" t="s">
        <v>2316</v>
      </c>
      <c r="J76" s="4">
        <v>1070</v>
      </c>
      <c r="K76" s="3" t="s">
        <v>2011</v>
      </c>
      <c r="L76" s="4" t="s">
        <v>1860</v>
      </c>
      <c r="M76" s="4" t="s">
        <v>2012</v>
      </c>
      <c r="N76" s="4">
        <v>3</v>
      </c>
      <c r="O76" s="14" t="s">
        <v>1862</v>
      </c>
      <c r="P76">
        <f t="shared" si="4"/>
        <v>30074.9804704624</v>
      </c>
      <c r="Q76" s="25">
        <f t="shared" si="5"/>
        <v>0.12859340840291303</v>
      </c>
      <c r="R76" t="s">
        <v>68</v>
      </c>
      <c r="S76" s="112">
        <v>1307.9206796998101</v>
      </c>
      <c r="T76" s="112">
        <v>1385.0350781561001</v>
      </c>
      <c r="U76" s="112">
        <v>1257.26710424322</v>
      </c>
      <c r="V76" s="112">
        <v>22917.606186216799</v>
      </c>
      <c r="W76" s="112">
        <v>30074.9804704624</v>
      </c>
      <c r="X76" s="112">
        <v>13378.9094403295</v>
      </c>
      <c r="Y76" s="112">
        <v>913.276405247036</v>
      </c>
      <c r="Z76" s="112">
        <v>1464.4175471552201</v>
      </c>
      <c r="AA76" s="112">
        <v>1051.6287083597899</v>
      </c>
      <c r="AB76" s="112">
        <v>19535.186634731799</v>
      </c>
      <c r="AC76" s="112">
        <v>27860.603077480599</v>
      </c>
      <c r="AD76" s="112">
        <v>29736.373437800899</v>
      </c>
      <c r="AE76" s="112">
        <v>1041.8004026741801</v>
      </c>
      <c r="AF76" s="112">
        <v>1357.81823164211</v>
      </c>
      <c r="AG76" s="112">
        <v>1278.4357626429901</v>
      </c>
      <c r="AH76" s="112">
        <v>15886.5834856359</v>
      </c>
      <c r="AI76" s="112">
        <v>13194.136122251901</v>
      </c>
      <c r="AJ76" s="112">
        <v>24987.842481033898</v>
      </c>
      <c r="AK76" s="112">
        <v>6039.7167747581698</v>
      </c>
      <c r="AL76" s="112">
        <v>6446.0844311233895</v>
      </c>
      <c r="AM76" s="112">
        <v>7699.6291858910499</v>
      </c>
      <c r="AN76" t="s">
        <v>69</v>
      </c>
    </row>
    <row r="77" spans="1:40" x14ac:dyDescent="0.25">
      <c r="A77" s="13"/>
      <c r="B77" s="92" t="s">
        <v>2495</v>
      </c>
      <c r="C77" s="92" t="s">
        <v>2495</v>
      </c>
      <c r="D77" s="101" t="s">
        <v>2495</v>
      </c>
      <c r="E77" s="4">
        <v>93</v>
      </c>
      <c r="F77" s="4">
        <v>37</v>
      </c>
      <c r="G77" s="172">
        <v>13.55925</v>
      </c>
      <c r="H77" s="4" t="s">
        <v>2317</v>
      </c>
      <c r="I77" s="4" t="s">
        <v>2318</v>
      </c>
      <c r="J77" s="4">
        <v>1072</v>
      </c>
      <c r="K77" s="3" t="s">
        <v>2013</v>
      </c>
      <c r="L77" s="4" t="s">
        <v>1830</v>
      </c>
      <c r="M77" s="4" t="s">
        <v>2014</v>
      </c>
      <c r="N77" s="4">
        <v>3</v>
      </c>
      <c r="O77" s="14" t="s">
        <v>1822</v>
      </c>
      <c r="P77">
        <f t="shared" si="4"/>
        <v>845160.02668337699</v>
      </c>
      <c r="Q77" s="25">
        <f t="shared" si="5"/>
        <v>6.7133920775294287E-2</v>
      </c>
      <c r="R77" t="s">
        <v>68</v>
      </c>
      <c r="S77" s="112">
        <v>10463.696423293301</v>
      </c>
      <c r="T77" s="112">
        <v>5669.5693314214104</v>
      </c>
      <c r="U77" s="112">
        <v>0</v>
      </c>
      <c r="V77" s="112">
        <v>834203.97729616996</v>
      </c>
      <c r="W77" s="112">
        <v>755426.88702313195</v>
      </c>
      <c r="X77" s="112">
        <v>321406.31651655998</v>
      </c>
      <c r="Y77" s="112">
        <v>0</v>
      </c>
      <c r="Z77" s="112">
        <v>0</v>
      </c>
      <c r="AA77" s="112">
        <v>0</v>
      </c>
      <c r="AB77" s="112">
        <v>498295.95578658802</v>
      </c>
      <c r="AC77" s="112">
        <v>845160.02668337699</v>
      </c>
      <c r="AD77" s="112">
        <v>738391.810800554</v>
      </c>
      <c r="AE77" s="112">
        <v>0</v>
      </c>
      <c r="AF77" s="112">
        <v>0</v>
      </c>
      <c r="AG77" s="112">
        <v>1150.74419334815</v>
      </c>
      <c r="AH77" s="112">
        <v>499382.63952544599</v>
      </c>
      <c r="AI77" s="112">
        <v>454177.87641406897</v>
      </c>
      <c r="AJ77" s="112">
        <v>781430.14764419605</v>
      </c>
      <c r="AK77" s="112">
        <v>139683.63886668801</v>
      </c>
      <c r="AL77" s="112">
        <v>131528.504139275</v>
      </c>
      <c r="AM77" s="112">
        <v>150340.12315450399</v>
      </c>
      <c r="AN77" t="s">
        <v>69</v>
      </c>
    </row>
    <row r="78" spans="1:40" x14ac:dyDescent="0.25">
      <c r="A78" s="13" t="s">
        <v>2495</v>
      </c>
      <c r="B78" s="92">
        <v>3.0899999999999999E-3</v>
      </c>
      <c r="C78" s="92">
        <v>2.0000000000000001E-4</v>
      </c>
      <c r="D78" s="101" t="s">
        <v>2495</v>
      </c>
      <c r="E78" s="4">
        <v>96</v>
      </c>
      <c r="F78" s="4">
        <v>18</v>
      </c>
      <c r="G78" s="172">
        <v>14.047980000000001</v>
      </c>
      <c r="H78" s="4" t="s">
        <v>2319</v>
      </c>
      <c r="I78" s="4" t="s">
        <v>2320</v>
      </c>
      <c r="J78" s="4">
        <v>1082</v>
      </c>
      <c r="K78" s="3" t="s">
        <v>1867</v>
      </c>
      <c r="L78" s="4" t="s">
        <v>1866</v>
      </c>
      <c r="M78" s="4" t="s">
        <v>2015</v>
      </c>
      <c r="N78" s="4">
        <v>1</v>
      </c>
      <c r="O78" s="14" t="s">
        <v>1868</v>
      </c>
      <c r="P78">
        <f t="shared" si="4"/>
        <v>98431.820403607097</v>
      </c>
      <c r="Q78" s="25">
        <f t="shared" si="5"/>
        <v>3.8326602789260353E-2</v>
      </c>
      <c r="R78" t="s">
        <v>68</v>
      </c>
      <c r="S78" s="112">
        <v>98431.820403607097</v>
      </c>
      <c r="T78" s="112">
        <v>85136.8564646702</v>
      </c>
      <c r="U78" s="112">
        <v>93441.135592324397</v>
      </c>
      <c r="V78" s="112">
        <v>22028.149932801</v>
      </c>
      <c r="W78" s="112">
        <v>29642.557606764101</v>
      </c>
      <c r="X78" s="112">
        <v>27061.797452712701</v>
      </c>
      <c r="Y78" s="112">
        <v>48814.4399137695</v>
      </c>
      <c r="Z78" s="112">
        <v>39469.633218143397</v>
      </c>
      <c r="AA78" s="112">
        <v>34556.176065350002</v>
      </c>
      <c r="AB78" s="112">
        <v>32000.6050072488</v>
      </c>
      <c r="AC78" s="112">
        <v>51219.412197015001</v>
      </c>
      <c r="AD78" s="112">
        <v>47556.596790472497</v>
      </c>
      <c r="AE78" s="112">
        <v>16168.4835127509</v>
      </c>
      <c r="AF78" s="112">
        <v>14624.191067351099</v>
      </c>
      <c r="AG78" s="112">
        <v>16205.043096215</v>
      </c>
      <c r="AH78" s="112">
        <v>45762.4766053075</v>
      </c>
      <c r="AI78" s="112">
        <v>57776.115154059698</v>
      </c>
      <c r="AJ78" s="112">
        <v>42570.766301988799</v>
      </c>
      <c r="AK78" s="112">
        <v>42212.806918636197</v>
      </c>
      <c r="AL78" s="112">
        <v>39539.275773936599</v>
      </c>
      <c r="AM78" s="112">
        <v>42352.745917755499</v>
      </c>
      <c r="AN78" t="s">
        <v>69</v>
      </c>
    </row>
    <row r="79" spans="1:40" x14ac:dyDescent="0.25">
      <c r="A79" s="13"/>
      <c r="B79" s="92" t="s">
        <v>2495</v>
      </c>
      <c r="C79" s="92" t="s">
        <v>2495</v>
      </c>
      <c r="D79" s="101" t="s">
        <v>2495</v>
      </c>
      <c r="E79" s="4">
        <v>97</v>
      </c>
      <c r="F79" s="4">
        <v>9</v>
      </c>
      <c r="G79" s="172">
        <v>14.12567</v>
      </c>
      <c r="H79" s="4" t="s">
        <v>2321</v>
      </c>
      <c r="I79" s="4" t="s">
        <v>2322</v>
      </c>
      <c r="J79" s="4">
        <v>1099</v>
      </c>
      <c r="K79" s="3" t="s">
        <v>2017</v>
      </c>
      <c r="L79" s="4" t="s">
        <v>2016</v>
      </c>
      <c r="M79" s="4" t="s">
        <v>2018</v>
      </c>
      <c r="N79" s="4">
        <v>3</v>
      </c>
      <c r="O79" s="14" t="s">
        <v>1852</v>
      </c>
      <c r="P79">
        <f t="shared" si="4"/>
        <v>34475.4521783194</v>
      </c>
      <c r="Q79" s="25">
        <f t="shared" si="5"/>
        <v>7.1715588500255514E-2</v>
      </c>
      <c r="R79" t="s">
        <v>68</v>
      </c>
      <c r="S79" s="112">
        <v>4124.9191787805503</v>
      </c>
      <c r="T79" s="112">
        <v>4299.2400213454403</v>
      </c>
      <c r="U79" s="112">
        <v>2440.19180318394</v>
      </c>
      <c r="V79" s="112">
        <v>22036.692605869899</v>
      </c>
      <c r="W79" s="112">
        <v>33420.616415031502</v>
      </c>
      <c r="X79" s="112">
        <v>13062.1132988765</v>
      </c>
      <c r="Y79" s="112">
        <v>2593.6107193885</v>
      </c>
      <c r="Z79" s="112">
        <v>2793.20725475466</v>
      </c>
      <c r="AA79" s="112">
        <v>1091.57387415274</v>
      </c>
      <c r="AB79" s="112">
        <v>18622.482249168599</v>
      </c>
      <c r="AC79" s="112">
        <v>34475.4521783194</v>
      </c>
      <c r="AD79" s="112">
        <v>33046.059766045299</v>
      </c>
      <c r="AE79" s="112">
        <v>2450.90232762392</v>
      </c>
      <c r="AF79" s="112">
        <v>1298.5838489416201</v>
      </c>
      <c r="AG79" s="112">
        <v>1269.22073195029</v>
      </c>
      <c r="AH79" s="112">
        <v>17450.370739885799</v>
      </c>
      <c r="AI79" s="112">
        <v>13564.9854515807</v>
      </c>
      <c r="AJ79" s="112">
        <v>22449.870391612301</v>
      </c>
      <c r="AK79" s="112">
        <v>6434.4334232275896</v>
      </c>
      <c r="AL79" s="112">
        <v>6322.6260832052303</v>
      </c>
      <c r="AM79" s="112">
        <v>7199.1227796601797</v>
      </c>
      <c r="AN79" t="s">
        <v>69</v>
      </c>
    </row>
    <row r="80" spans="1:40" x14ac:dyDescent="0.25">
      <c r="A80" s="13"/>
      <c r="B80" s="92" t="s">
        <v>2495</v>
      </c>
      <c r="C80" s="92" t="s">
        <v>2495</v>
      </c>
      <c r="D80" s="101" t="s">
        <v>2495</v>
      </c>
      <c r="E80" s="4">
        <v>98</v>
      </c>
      <c r="F80" s="4">
        <v>11</v>
      </c>
      <c r="G80" s="172">
        <v>14.229229999999999</v>
      </c>
      <c r="H80" s="4" t="s">
        <v>2323</v>
      </c>
      <c r="I80" s="4" t="s">
        <v>2324</v>
      </c>
      <c r="J80" s="4">
        <v>1104</v>
      </c>
      <c r="K80" s="3" t="s">
        <v>1865</v>
      </c>
      <c r="L80" s="4" t="s">
        <v>1864</v>
      </c>
      <c r="M80" s="4" t="s">
        <v>2019</v>
      </c>
      <c r="N80" s="4">
        <v>2</v>
      </c>
      <c r="O80" s="14" t="s">
        <v>1822</v>
      </c>
      <c r="P80">
        <f t="shared" si="4"/>
        <v>57010.405420896001</v>
      </c>
      <c r="Q80" s="25">
        <f t="shared" si="5"/>
        <v>0.27623691782230692</v>
      </c>
      <c r="R80" t="s">
        <v>68</v>
      </c>
      <c r="S80" s="112">
        <v>8008.6775492627703</v>
      </c>
      <c r="T80" s="112">
        <v>17773.003683862298</v>
      </c>
      <c r="U80" s="112">
        <v>6538.6129856500202</v>
      </c>
      <c r="V80" s="112">
        <v>41013.303329107199</v>
      </c>
      <c r="W80" s="112">
        <v>48087.947057218204</v>
      </c>
      <c r="X80" s="112">
        <v>30645.495893048199</v>
      </c>
      <c r="Y80" s="112">
        <v>2112.9687844243399</v>
      </c>
      <c r="Z80" s="112">
        <v>10179.741892334499</v>
      </c>
      <c r="AA80" s="112">
        <v>6224.13122405784</v>
      </c>
      <c r="AB80" s="112">
        <v>27685.970282481299</v>
      </c>
      <c r="AC80" s="112">
        <v>43966.1044022149</v>
      </c>
      <c r="AD80" s="112">
        <v>44554.793690234903</v>
      </c>
      <c r="AE80" s="112">
        <v>7841.0565209383103</v>
      </c>
      <c r="AF80" s="112">
        <v>7687.5186777048302</v>
      </c>
      <c r="AG80" s="112">
        <v>11134.213368164001</v>
      </c>
      <c r="AH80" s="112">
        <v>18283.151511175802</v>
      </c>
      <c r="AI80" s="112">
        <v>25005.848528837199</v>
      </c>
      <c r="AJ80" s="112">
        <v>57010.405420896001</v>
      </c>
      <c r="AK80" s="112">
        <v>22298.501767588801</v>
      </c>
      <c r="AL80" s="112">
        <v>13405.334622672</v>
      </c>
      <c r="AM80" s="112">
        <v>23243.230100627199</v>
      </c>
      <c r="AN80" t="s">
        <v>69</v>
      </c>
    </row>
    <row r="81" spans="1:40" x14ac:dyDescent="0.25">
      <c r="A81" s="13" t="s">
        <v>2495</v>
      </c>
      <c r="B81" s="92" t="s">
        <v>2495</v>
      </c>
      <c r="C81" s="92" t="s">
        <v>2495</v>
      </c>
      <c r="D81" s="101" t="s">
        <v>2495</v>
      </c>
      <c r="E81" s="4">
        <v>100</v>
      </c>
      <c r="F81" s="4">
        <v>36</v>
      </c>
      <c r="G81" s="172">
        <v>14.361929999999999</v>
      </c>
      <c r="H81" s="4" t="s">
        <v>2325</v>
      </c>
      <c r="I81" s="4" t="s">
        <v>2326</v>
      </c>
      <c r="J81" s="4">
        <v>1111</v>
      </c>
      <c r="K81" s="3" t="s">
        <v>1926</v>
      </c>
      <c r="L81" s="4" t="s">
        <v>1809</v>
      </c>
      <c r="M81" s="4" t="s">
        <v>2020</v>
      </c>
      <c r="N81" s="4">
        <v>2</v>
      </c>
      <c r="O81" s="14" t="s">
        <v>1791</v>
      </c>
      <c r="P81">
        <f t="shared" si="4"/>
        <v>773892.34288500401</v>
      </c>
      <c r="Q81" s="25">
        <f t="shared" si="5"/>
        <v>6.2877853690185503E-2</v>
      </c>
      <c r="R81" t="s">
        <v>68</v>
      </c>
      <c r="S81" s="112">
        <v>572933.71127571899</v>
      </c>
      <c r="T81" s="112">
        <v>590807.00425037695</v>
      </c>
      <c r="U81" s="112">
        <v>605584.26297087001</v>
      </c>
      <c r="V81" s="112">
        <v>597860.66534443095</v>
      </c>
      <c r="W81" s="112">
        <v>562599.19752184697</v>
      </c>
      <c r="X81" s="112">
        <v>508953.98090333398</v>
      </c>
      <c r="Y81" s="112">
        <v>531290.57485962706</v>
      </c>
      <c r="Z81" s="112">
        <v>773892.34288500401</v>
      </c>
      <c r="AA81" s="112">
        <v>670015.56105688098</v>
      </c>
      <c r="AB81" s="112">
        <v>555182.84922661795</v>
      </c>
      <c r="AC81" s="112">
        <v>630359.39473493304</v>
      </c>
      <c r="AD81" s="112">
        <v>543996.43210626498</v>
      </c>
      <c r="AE81" s="112">
        <v>638019.04401143105</v>
      </c>
      <c r="AF81" s="112">
        <v>622080.95825892605</v>
      </c>
      <c r="AG81" s="112">
        <v>553360.21457093104</v>
      </c>
      <c r="AH81" s="112">
        <v>565680.30088293203</v>
      </c>
      <c r="AI81" s="112">
        <v>569772.65315141995</v>
      </c>
      <c r="AJ81" s="112">
        <v>532695.128101949</v>
      </c>
      <c r="AK81" s="112">
        <v>578187.06102442101</v>
      </c>
      <c r="AL81" s="112">
        <v>618609.94766286097</v>
      </c>
      <c r="AM81" s="112">
        <v>545710.74608175596</v>
      </c>
      <c r="AN81" t="s">
        <v>69</v>
      </c>
    </row>
    <row r="82" spans="1:40" x14ac:dyDescent="0.25">
      <c r="A82" s="13"/>
      <c r="B82" s="92" t="s">
        <v>2495</v>
      </c>
      <c r="C82" s="92" t="s">
        <v>2495</v>
      </c>
      <c r="D82" s="101" t="s">
        <v>2495</v>
      </c>
      <c r="E82" s="4">
        <v>103</v>
      </c>
      <c r="F82" s="23">
        <v>10</v>
      </c>
      <c r="G82" s="170">
        <v>15.65658</v>
      </c>
      <c r="H82" s="4" t="s">
        <v>2491</v>
      </c>
      <c r="I82" s="4" t="s">
        <v>2492</v>
      </c>
      <c r="J82" s="23">
        <v>1170</v>
      </c>
      <c r="K82" s="3" t="s">
        <v>2490</v>
      </c>
      <c r="L82" s="23" t="s">
        <v>2487</v>
      </c>
      <c r="M82" s="31" t="s">
        <v>2488</v>
      </c>
      <c r="N82" s="23">
        <v>2</v>
      </c>
      <c r="O82" s="14" t="s">
        <v>1868</v>
      </c>
      <c r="P82">
        <f t="shared" si="4"/>
        <v>4167</v>
      </c>
      <c r="Q82" s="25">
        <f t="shared" si="5"/>
        <v>0.16542262499106961</v>
      </c>
      <c r="R82" t="s">
        <v>68</v>
      </c>
      <c r="S82" s="112">
        <v>1915</v>
      </c>
      <c r="T82" s="112">
        <v>1022</v>
      </c>
      <c r="U82" s="112">
        <v>4167</v>
      </c>
      <c r="V82" s="112">
        <v>1580</v>
      </c>
      <c r="W82" s="112">
        <v>1985</v>
      </c>
      <c r="X82" s="112">
        <v>2189</v>
      </c>
      <c r="Y82" s="112">
        <v>1055</v>
      </c>
      <c r="Z82" s="112">
        <v>1000</v>
      </c>
      <c r="AA82" s="112">
        <v>1000</v>
      </c>
      <c r="AB82" s="112">
        <v>1157</v>
      </c>
      <c r="AC82" s="112">
        <v>1741</v>
      </c>
      <c r="AD82" s="112">
        <v>1212</v>
      </c>
      <c r="AE82" s="112">
        <v>1000</v>
      </c>
      <c r="AF82" s="112">
        <v>1483</v>
      </c>
      <c r="AG82" s="112">
        <v>1000</v>
      </c>
      <c r="AH82" s="112">
        <v>2603</v>
      </c>
      <c r="AI82" s="112">
        <v>1944</v>
      </c>
      <c r="AJ82" s="112">
        <v>1367</v>
      </c>
      <c r="AK82" s="112">
        <v>1000</v>
      </c>
      <c r="AL82" s="112">
        <v>1391</v>
      </c>
      <c r="AM82" s="112">
        <v>1167</v>
      </c>
      <c r="AN82" t="s">
        <v>69</v>
      </c>
    </row>
    <row r="83" spans="1:40" ht="14.25" customHeight="1" x14ac:dyDescent="0.25">
      <c r="A83" s="13"/>
      <c r="B83" s="92" t="s">
        <v>2495</v>
      </c>
      <c r="C83" s="92" t="s">
        <v>2495</v>
      </c>
      <c r="D83" s="101" t="s">
        <v>2495</v>
      </c>
      <c r="E83" s="4">
        <v>107</v>
      </c>
      <c r="F83" s="4">
        <v>17</v>
      </c>
      <c r="G83" s="172">
        <v>16.032029999999999</v>
      </c>
      <c r="H83" s="4" t="s">
        <v>2159</v>
      </c>
      <c r="I83" s="4" t="s">
        <v>2160</v>
      </c>
      <c r="J83" s="4">
        <v>1193</v>
      </c>
      <c r="K83" s="3" t="s">
        <v>2396</v>
      </c>
      <c r="L83" s="4" t="s">
        <v>1833</v>
      </c>
      <c r="M83" s="4" t="s">
        <v>2449</v>
      </c>
      <c r="N83" s="4">
        <v>3</v>
      </c>
      <c r="O83" s="14" t="s">
        <v>1822</v>
      </c>
      <c r="P83">
        <f t="shared" si="4"/>
        <v>90682.609353685402</v>
      </c>
      <c r="Q83" s="25">
        <f t="shared" si="5"/>
        <v>0.14519160455604418</v>
      </c>
      <c r="R83" t="s">
        <v>68</v>
      </c>
      <c r="S83" s="112">
        <v>43316.808536107899</v>
      </c>
      <c r="T83" s="112">
        <v>27699.259464551698</v>
      </c>
      <c r="U83" s="112">
        <v>24041.1540373223</v>
      </c>
      <c r="V83" s="112">
        <v>83707.555910526193</v>
      </c>
      <c r="W83" s="112">
        <v>77486.770853066497</v>
      </c>
      <c r="X83" s="112">
        <v>71092.668660265495</v>
      </c>
      <c r="Y83" s="112">
        <v>46445.777525191501</v>
      </c>
      <c r="Z83" s="112">
        <v>31500.708784815699</v>
      </c>
      <c r="AA83" s="112">
        <v>18717.8309547598</v>
      </c>
      <c r="AB83" s="112">
        <v>74168.901929592903</v>
      </c>
      <c r="AC83" s="112">
        <v>68959.557682156606</v>
      </c>
      <c r="AD83" s="112">
        <v>55918.402489556502</v>
      </c>
      <c r="AE83" s="112">
        <v>29477.396667437599</v>
      </c>
      <c r="AF83" s="112">
        <v>24529.377369470301</v>
      </c>
      <c r="AG83" s="112">
        <v>22018.342407566499</v>
      </c>
      <c r="AH83" s="112">
        <v>90682.609353685402</v>
      </c>
      <c r="AI83" s="112">
        <v>79139.076852793602</v>
      </c>
      <c r="AJ83" s="112">
        <v>69330.792138378907</v>
      </c>
      <c r="AK83" s="112">
        <v>40406.004912642398</v>
      </c>
      <c r="AL83" s="112">
        <v>42857.793727592601</v>
      </c>
      <c r="AM83" s="112">
        <v>32189.6453021544</v>
      </c>
      <c r="AN83" t="s">
        <v>69</v>
      </c>
    </row>
    <row r="84" spans="1:40" x14ac:dyDescent="0.25">
      <c r="A84" s="13"/>
      <c r="B84" s="92" t="s">
        <v>2495</v>
      </c>
      <c r="C84" s="92" t="s">
        <v>2495</v>
      </c>
      <c r="D84" s="101" t="s">
        <v>2495</v>
      </c>
      <c r="E84" s="4">
        <v>108</v>
      </c>
      <c r="F84" s="4">
        <v>42</v>
      </c>
      <c r="G84" s="172">
        <v>16.090299999999999</v>
      </c>
      <c r="H84" s="4" t="s">
        <v>2169</v>
      </c>
      <c r="I84" s="4" t="s">
        <v>2170</v>
      </c>
      <c r="J84" s="4">
        <v>1196</v>
      </c>
      <c r="K84" s="3" t="s">
        <v>1813</v>
      </c>
      <c r="L84" s="4" t="s">
        <v>1812</v>
      </c>
      <c r="M84" s="4" t="s">
        <v>2453</v>
      </c>
      <c r="N84" s="4">
        <v>2</v>
      </c>
      <c r="O84" s="14" t="s">
        <v>1791</v>
      </c>
      <c r="P84">
        <f t="shared" si="4"/>
        <v>548978.13467747997</v>
      </c>
      <c r="Q84" s="25">
        <f t="shared" si="5"/>
        <v>7.6978421289631199E-2</v>
      </c>
      <c r="R84" t="s">
        <v>68</v>
      </c>
      <c r="S84" s="112">
        <v>311164.058072949</v>
      </c>
      <c r="T84" s="112">
        <v>252354.66080071701</v>
      </c>
      <c r="U84" s="112">
        <v>222009.85987726101</v>
      </c>
      <c r="V84" s="112">
        <v>498956.17719884199</v>
      </c>
      <c r="W84" s="112">
        <v>502014.16578518698</v>
      </c>
      <c r="X84" s="112">
        <v>490322.94426394301</v>
      </c>
      <c r="Y84" s="112">
        <v>342756.07238685898</v>
      </c>
      <c r="Z84" s="112">
        <v>267117.30408844701</v>
      </c>
      <c r="AA84" s="112">
        <v>199607.765156568</v>
      </c>
      <c r="AB84" s="112">
        <v>493172.17653782998</v>
      </c>
      <c r="AC84" s="112">
        <v>548978.13467747997</v>
      </c>
      <c r="AD84" s="112">
        <v>424264.28564452199</v>
      </c>
      <c r="AE84" s="112">
        <v>252217.64530780501</v>
      </c>
      <c r="AF84" s="112">
        <v>211676.08272212601</v>
      </c>
      <c r="AG84" s="112">
        <v>200930.45740209299</v>
      </c>
      <c r="AH84" s="112">
        <v>521562.34525018599</v>
      </c>
      <c r="AI84" s="112">
        <v>474052.79483738902</v>
      </c>
      <c r="AJ84" s="112">
        <v>466169.20797735901</v>
      </c>
      <c r="AK84" s="112">
        <v>332624.802483482</v>
      </c>
      <c r="AL84" s="112">
        <v>334160.87992110901</v>
      </c>
      <c r="AM84" s="112">
        <v>290852.81754193298</v>
      </c>
      <c r="AN84" t="s">
        <v>69</v>
      </c>
    </row>
    <row r="85" spans="1:40" x14ac:dyDescent="0.25">
      <c r="A85" s="13"/>
      <c r="B85" s="92" t="s">
        <v>2495</v>
      </c>
      <c r="C85" s="92" t="s">
        <v>2495</v>
      </c>
      <c r="D85" s="101" t="s">
        <v>2495</v>
      </c>
      <c r="E85" s="4">
        <v>109</v>
      </c>
      <c r="F85" s="4">
        <v>15</v>
      </c>
      <c r="G85" s="172">
        <v>16.14208</v>
      </c>
      <c r="H85" s="4" t="s">
        <v>2327</v>
      </c>
      <c r="I85" s="4" t="s">
        <v>2328</v>
      </c>
      <c r="J85" s="4">
        <v>1198</v>
      </c>
      <c r="K85" s="3" t="s">
        <v>2022</v>
      </c>
      <c r="L85" s="4"/>
      <c r="M85" s="4"/>
      <c r="N85" s="4">
        <v>4</v>
      </c>
      <c r="O85" s="14" t="s">
        <v>2493</v>
      </c>
      <c r="P85">
        <f t="shared" si="4"/>
        <v>84906.674325189</v>
      </c>
      <c r="Q85" s="25">
        <f t="shared" si="5"/>
        <v>1.5427407186091735E-2</v>
      </c>
      <c r="R85" t="s">
        <v>68</v>
      </c>
      <c r="S85" s="112">
        <v>0</v>
      </c>
      <c r="T85" s="112">
        <v>0</v>
      </c>
      <c r="U85" s="112">
        <v>0</v>
      </c>
      <c r="V85" s="112">
        <v>67395.790949247807</v>
      </c>
      <c r="W85" s="112">
        <v>84906.674325189</v>
      </c>
      <c r="X85" s="112">
        <v>33688.316022761501</v>
      </c>
      <c r="Y85" s="112">
        <v>1691.7071818342599</v>
      </c>
      <c r="Z85" s="112">
        <v>0</v>
      </c>
      <c r="AA85" s="112">
        <v>0</v>
      </c>
      <c r="AB85" s="112">
        <v>45503.472911338002</v>
      </c>
      <c r="AC85" s="112">
        <v>73162.618206158295</v>
      </c>
      <c r="AD85" s="112">
        <v>69336.659944537794</v>
      </c>
      <c r="AE85" s="112">
        <v>0</v>
      </c>
      <c r="AF85" s="112">
        <v>0</v>
      </c>
      <c r="AG85" s="112">
        <v>0</v>
      </c>
      <c r="AH85" s="112">
        <v>41943.147990789497</v>
      </c>
      <c r="AI85" s="112">
        <v>35827.6384838339</v>
      </c>
      <c r="AJ85" s="112">
        <v>62125.559760445401</v>
      </c>
      <c r="AK85" s="112">
        <v>10687.1055512493</v>
      </c>
      <c r="AL85" s="112">
        <v>10516.497147583101</v>
      </c>
      <c r="AM85" s="112">
        <v>10846.0572059934</v>
      </c>
      <c r="AN85" t="s">
        <v>69</v>
      </c>
    </row>
    <row r="86" spans="1:40" x14ac:dyDescent="0.25">
      <c r="A86" s="13"/>
      <c r="B86" s="92" t="s">
        <v>2495</v>
      </c>
      <c r="C86" s="92" t="s">
        <v>2495</v>
      </c>
      <c r="D86" s="101" t="s">
        <v>2495</v>
      </c>
      <c r="E86" s="4">
        <v>116</v>
      </c>
      <c r="F86" s="4">
        <v>52</v>
      </c>
      <c r="G86" s="172">
        <v>17.986971</v>
      </c>
      <c r="H86" s="4" t="s">
        <v>2329</v>
      </c>
      <c r="I86" s="4" t="s">
        <v>2330</v>
      </c>
      <c r="J86" s="4">
        <v>1268</v>
      </c>
      <c r="K86" s="3" t="s">
        <v>2025</v>
      </c>
      <c r="L86" s="4" t="s">
        <v>2024</v>
      </c>
      <c r="M86" s="4" t="s">
        <v>2026</v>
      </c>
      <c r="N86" s="4">
        <v>2</v>
      </c>
      <c r="O86" s="14" t="s">
        <v>1852</v>
      </c>
      <c r="P86">
        <f t="shared" si="4"/>
        <v>1933942.9585124401</v>
      </c>
      <c r="Q86" s="25">
        <f t="shared" si="5"/>
        <v>0.10475503527160591</v>
      </c>
      <c r="R86" t="s">
        <v>68</v>
      </c>
      <c r="S86" s="112">
        <v>982090.93235437199</v>
      </c>
      <c r="T86" s="112">
        <v>864652.92802613601</v>
      </c>
      <c r="U86" s="112">
        <v>751629.42334701098</v>
      </c>
      <c r="V86" s="112">
        <v>1634678.2215171601</v>
      </c>
      <c r="W86" s="112">
        <v>1648288.5876428799</v>
      </c>
      <c r="X86" s="112">
        <v>1661655.76363922</v>
      </c>
      <c r="Y86" s="112">
        <v>1113952.6891816901</v>
      </c>
      <c r="Z86" s="112">
        <v>871729.33931754297</v>
      </c>
      <c r="AA86" s="112">
        <v>657648.31636148598</v>
      </c>
      <c r="AB86" s="112">
        <v>1646671.6503276699</v>
      </c>
      <c r="AC86" s="112">
        <v>1933942.9585124401</v>
      </c>
      <c r="AD86" s="112">
        <v>1456457.6553326901</v>
      </c>
      <c r="AE86" s="112">
        <v>821957.90592113498</v>
      </c>
      <c r="AF86" s="112">
        <v>695324.60559540498</v>
      </c>
      <c r="AG86" s="112">
        <v>733305.617442808</v>
      </c>
      <c r="AH86" s="112">
        <v>1752767.68825386</v>
      </c>
      <c r="AI86" s="112">
        <v>1609295.03751181</v>
      </c>
      <c r="AJ86" s="112">
        <v>1532350.93695555</v>
      </c>
      <c r="AK86" s="112">
        <v>1088580.73893177</v>
      </c>
      <c r="AL86" s="112">
        <v>1175543.3784805699</v>
      </c>
      <c r="AM86" s="112">
        <v>952676.75815949903</v>
      </c>
      <c r="AN86" t="s">
        <v>69</v>
      </c>
    </row>
    <row r="87" spans="1:40" x14ac:dyDescent="0.25">
      <c r="A87" s="13"/>
      <c r="B87" s="92" t="s">
        <v>2495</v>
      </c>
      <c r="C87" s="92" t="s">
        <v>2495</v>
      </c>
      <c r="D87" s="101" t="s">
        <v>2495</v>
      </c>
      <c r="E87" s="4">
        <v>118</v>
      </c>
      <c r="F87" s="4">
        <v>16</v>
      </c>
      <c r="G87" s="172">
        <v>18.521021000000001</v>
      </c>
      <c r="H87" s="4" t="s">
        <v>2175</v>
      </c>
      <c r="I87" s="4" t="s">
        <v>2176</v>
      </c>
      <c r="J87" s="4">
        <v>1324</v>
      </c>
      <c r="K87" s="3" t="s">
        <v>2463</v>
      </c>
      <c r="L87" s="4" t="s">
        <v>1816</v>
      </c>
      <c r="M87" s="4" t="s">
        <v>2455</v>
      </c>
      <c r="N87" s="4">
        <v>3</v>
      </c>
      <c r="O87" s="14" t="s">
        <v>1791</v>
      </c>
      <c r="P87">
        <f t="shared" si="4"/>
        <v>84570.926978629097</v>
      </c>
      <c r="Q87" s="25">
        <f t="shared" si="5"/>
        <v>7.5515006615657423E-2</v>
      </c>
      <c r="R87" t="s">
        <v>68</v>
      </c>
      <c r="S87" s="112">
        <v>31229.394365025899</v>
      </c>
      <c r="T87" s="112">
        <v>21544.7654992403</v>
      </c>
      <c r="U87" s="112">
        <v>20814.607080979898</v>
      </c>
      <c r="V87" s="112">
        <v>68528.270024266007</v>
      </c>
      <c r="W87" s="112">
        <v>60608.286910226801</v>
      </c>
      <c r="X87" s="112">
        <v>66621.686073710196</v>
      </c>
      <c r="Y87" s="112">
        <v>44208.219008358603</v>
      </c>
      <c r="Z87" s="112">
        <v>29444.596372125401</v>
      </c>
      <c r="AA87" s="112">
        <v>21249.151604633</v>
      </c>
      <c r="AB87" s="112">
        <v>76784.380812709001</v>
      </c>
      <c r="AC87" s="112">
        <v>84570.926978629097</v>
      </c>
      <c r="AD87" s="112">
        <v>57262.845883768801</v>
      </c>
      <c r="AE87" s="112">
        <v>24559.158175729899</v>
      </c>
      <c r="AF87" s="112">
        <v>24045.8212510833</v>
      </c>
      <c r="AG87" s="112">
        <v>19859.211032120798</v>
      </c>
      <c r="AH87" s="112">
        <v>67891.406329358404</v>
      </c>
      <c r="AI87" s="112">
        <v>72875.275729806002</v>
      </c>
      <c r="AJ87" s="112">
        <v>59752.587131866901</v>
      </c>
      <c r="AK87" s="112">
        <v>32909.844308603097</v>
      </c>
      <c r="AL87" s="112">
        <v>37981.013992367101</v>
      </c>
      <c r="AM87" s="112">
        <v>37148.341085728403</v>
      </c>
      <c r="AN87" t="s">
        <v>69</v>
      </c>
    </row>
    <row r="88" spans="1:40" x14ac:dyDescent="0.25">
      <c r="A88" s="13"/>
      <c r="B88" s="92" t="s">
        <v>2495</v>
      </c>
      <c r="C88" s="92" t="s">
        <v>2495</v>
      </c>
      <c r="D88" s="101" t="s">
        <v>2495</v>
      </c>
      <c r="E88" s="4">
        <v>119</v>
      </c>
      <c r="F88" s="4">
        <v>25</v>
      </c>
      <c r="G88" s="172">
        <v>19.14245</v>
      </c>
      <c r="H88" s="4" t="s">
        <v>2331</v>
      </c>
      <c r="I88" s="4" t="s">
        <v>2332</v>
      </c>
      <c r="J88" s="4">
        <v>1358</v>
      </c>
      <c r="K88" s="3" t="s">
        <v>2028</v>
      </c>
      <c r="L88" s="4"/>
      <c r="M88" s="4"/>
      <c r="N88" s="4">
        <v>4</v>
      </c>
      <c r="O88" s="14" t="s">
        <v>2493</v>
      </c>
      <c r="P88">
        <f t="shared" si="4"/>
        <v>110613.304130966</v>
      </c>
      <c r="Q88" s="25">
        <f t="shared" si="5"/>
        <v>0.18263484285438905</v>
      </c>
      <c r="R88" t="s">
        <v>68</v>
      </c>
      <c r="S88" s="112">
        <v>46169.5368431155</v>
      </c>
      <c r="T88" s="112">
        <v>22018.2766325544</v>
      </c>
      <c r="U88" s="112">
        <v>29892.058453994501</v>
      </c>
      <c r="V88" s="112">
        <v>97336.680544478804</v>
      </c>
      <c r="W88" s="112">
        <v>88852.098535353201</v>
      </c>
      <c r="X88" s="112">
        <v>87658.406026028795</v>
      </c>
      <c r="Y88" s="112">
        <v>51846.813726927598</v>
      </c>
      <c r="Z88" s="112">
        <v>34028.922997205002</v>
      </c>
      <c r="AA88" s="112">
        <v>23813.704971577499</v>
      </c>
      <c r="AB88" s="112">
        <v>89373.778092381195</v>
      </c>
      <c r="AC88" s="112">
        <v>102422.33461286601</v>
      </c>
      <c r="AD88" s="112">
        <v>67526.253229066002</v>
      </c>
      <c r="AE88" s="112">
        <v>33407.486900477801</v>
      </c>
      <c r="AF88" s="112">
        <v>28674.5135179594</v>
      </c>
      <c r="AG88" s="112">
        <v>25983.636526817801</v>
      </c>
      <c r="AH88" s="112">
        <v>110613.304130966</v>
      </c>
      <c r="AI88" s="112">
        <v>83716.796640102199</v>
      </c>
      <c r="AJ88" s="112">
        <v>88204.031385081806</v>
      </c>
      <c r="AK88" s="112">
        <v>35499.473681059098</v>
      </c>
      <c r="AL88" s="112">
        <v>47543.733172481203</v>
      </c>
      <c r="AM88" s="112">
        <v>34773.605045545402</v>
      </c>
      <c r="AN88" t="s">
        <v>69</v>
      </c>
    </row>
    <row r="89" spans="1:40" x14ac:dyDescent="0.25">
      <c r="A89" s="13"/>
      <c r="B89" s="92" t="s">
        <v>2495</v>
      </c>
      <c r="C89" s="92" t="s">
        <v>2495</v>
      </c>
      <c r="D89" s="101" t="s">
        <v>2495</v>
      </c>
      <c r="E89" s="4">
        <v>120</v>
      </c>
      <c r="F89" s="4">
        <v>7</v>
      </c>
      <c r="G89" s="172">
        <v>19.495251</v>
      </c>
      <c r="H89" s="4" t="s">
        <v>2333</v>
      </c>
      <c r="I89" s="4" t="s">
        <v>2334</v>
      </c>
      <c r="J89" s="4">
        <v>1378</v>
      </c>
      <c r="K89" s="3" t="s">
        <v>2030</v>
      </c>
      <c r="L89" s="4" t="s">
        <v>2029</v>
      </c>
      <c r="M89" s="4" t="s">
        <v>2031</v>
      </c>
      <c r="N89" s="4">
        <v>3</v>
      </c>
      <c r="O89" s="14" t="s">
        <v>1088</v>
      </c>
      <c r="P89">
        <f t="shared" si="4"/>
        <v>28379.296425999299</v>
      </c>
      <c r="Q89" s="25">
        <f t="shared" si="5"/>
        <v>0.20871115961509573</v>
      </c>
      <c r="R89" t="s">
        <v>68</v>
      </c>
      <c r="S89" s="112">
        <v>11619.5657353755</v>
      </c>
      <c r="T89" s="112">
        <v>5163.8776341807798</v>
      </c>
      <c r="U89" s="112">
        <v>4440.1436913198404</v>
      </c>
      <c r="V89" s="112">
        <v>23022.8440713112</v>
      </c>
      <c r="W89" s="112">
        <v>25608.582694694302</v>
      </c>
      <c r="X89" s="112">
        <v>24435.306499942599</v>
      </c>
      <c r="Y89" s="112">
        <v>9659.6523555509702</v>
      </c>
      <c r="Z89" s="112">
        <v>7386.1628166085402</v>
      </c>
      <c r="AA89" s="112">
        <v>5169.3310785859403</v>
      </c>
      <c r="AB89" s="112">
        <v>26638.091309163501</v>
      </c>
      <c r="AC89" s="112">
        <v>28207.719834841799</v>
      </c>
      <c r="AD89" s="112">
        <v>18317.614277405701</v>
      </c>
      <c r="AE89" s="112">
        <v>7215.5024754190699</v>
      </c>
      <c r="AF89" s="112">
        <v>5733.9069201492603</v>
      </c>
      <c r="AG89" s="112">
        <v>5292.7860465800504</v>
      </c>
      <c r="AH89" s="112">
        <v>28379.296425999299</v>
      </c>
      <c r="AI89" s="112">
        <v>26468.0349671082</v>
      </c>
      <c r="AJ89" s="112">
        <v>23467.985732339799</v>
      </c>
      <c r="AK89" s="112">
        <v>12336.227977500601</v>
      </c>
      <c r="AL89" s="112">
        <v>14929.9531443001</v>
      </c>
      <c r="AM89" s="112">
        <v>9775.9223473346701</v>
      </c>
      <c r="AN89" t="s">
        <v>69</v>
      </c>
    </row>
    <row r="90" spans="1:40" x14ac:dyDescent="0.25">
      <c r="A90" s="13"/>
      <c r="B90" s="92" t="s">
        <v>2495</v>
      </c>
      <c r="C90" s="92" t="s">
        <v>2495</v>
      </c>
      <c r="D90" s="101" t="s">
        <v>2495</v>
      </c>
      <c r="E90" s="4">
        <v>121</v>
      </c>
      <c r="F90" s="4">
        <v>32</v>
      </c>
      <c r="G90" s="172">
        <v>19.715330000000002</v>
      </c>
      <c r="H90" s="4" t="s">
        <v>2335</v>
      </c>
      <c r="I90" s="4" t="s">
        <v>2336</v>
      </c>
      <c r="J90" s="4">
        <v>1391</v>
      </c>
      <c r="K90" s="3" t="s">
        <v>2032</v>
      </c>
      <c r="L90" s="4" t="s">
        <v>2027</v>
      </c>
      <c r="M90" s="4" t="s">
        <v>2033</v>
      </c>
      <c r="N90" s="4">
        <v>2</v>
      </c>
      <c r="O90" s="14" t="s">
        <v>1088</v>
      </c>
      <c r="P90">
        <f t="shared" si="4"/>
        <v>242160.990012783</v>
      </c>
      <c r="Q90" s="25">
        <f t="shared" si="5"/>
        <v>7.7145213343613933E-2</v>
      </c>
      <c r="R90" t="s">
        <v>68</v>
      </c>
      <c r="S90" s="112">
        <v>108697.37898018101</v>
      </c>
      <c r="T90" s="112">
        <v>92349.515310068702</v>
      </c>
      <c r="U90" s="112">
        <v>77093.977947078907</v>
      </c>
      <c r="V90" s="112">
        <v>202577.603127532</v>
      </c>
      <c r="W90" s="112">
        <v>189621.90904186</v>
      </c>
      <c r="X90" s="112">
        <v>211196.58472121801</v>
      </c>
      <c r="Y90" s="112">
        <v>145560.799427427</v>
      </c>
      <c r="Z90" s="112">
        <v>95539.766513817201</v>
      </c>
      <c r="AA90" s="112">
        <v>64685.665520339498</v>
      </c>
      <c r="AB90" s="112">
        <v>199942.21620119401</v>
      </c>
      <c r="AC90" s="112">
        <v>242160.990012783</v>
      </c>
      <c r="AD90" s="112">
        <v>183599.19064013899</v>
      </c>
      <c r="AE90" s="112">
        <v>86449.076453124697</v>
      </c>
      <c r="AF90" s="112">
        <v>79265.4161544198</v>
      </c>
      <c r="AG90" s="112">
        <v>75095.725085823506</v>
      </c>
      <c r="AH90" s="112">
        <v>207087.843300198</v>
      </c>
      <c r="AI90" s="112">
        <v>201302.27003190599</v>
      </c>
      <c r="AJ90" s="112">
        <v>184693.75072380001</v>
      </c>
      <c r="AK90" s="112">
        <v>121368.069304613</v>
      </c>
      <c r="AL90" s="112">
        <v>141123.81998103601</v>
      </c>
      <c r="AM90" s="112">
        <v>128095.221322823</v>
      </c>
      <c r="AN90" t="s">
        <v>69</v>
      </c>
    </row>
    <row r="91" spans="1:40" x14ac:dyDescent="0.25">
      <c r="A91" s="13"/>
      <c r="B91" s="94"/>
      <c r="C91" s="94"/>
      <c r="D91" s="103"/>
      <c r="E91" s="4">
        <v>125</v>
      </c>
      <c r="F91" s="4">
        <v>44</v>
      </c>
      <c r="G91" s="172">
        <v>21.162120999999999</v>
      </c>
      <c r="H91" s="4" t="s">
        <v>2337</v>
      </c>
      <c r="I91" s="4" t="s">
        <v>2338</v>
      </c>
      <c r="J91" s="4">
        <v>1477</v>
      </c>
      <c r="K91" s="3" t="s">
        <v>1882</v>
      </c>
      <c r="L91" s="4" t="s">
        <v>1881</v>
      </c>
      <c r="M91" s="4" t="s">
        <v>2034</v>
      </c>
      <c r="N91" s="4">
        <v>2</v>
      </c>
      <c r="O91" s="14" t="s">
        <v>1862</v>
      </c>
      <c r="P91">
        <f t="shared" si="4"/>
        <v>169760.334150829</v>
      </c>
      <c r="Q91" s="25">
        <f t="shared" si="5"/>
        <v>0.5801350802492008</v>
      </c>
      <c r="R91" t="s">
        <v>68</v>
      </c>
      <c r="S91" s="112">
        <v>33688.125511471801</v>
      </c>
      <c r="T91" s="112">
        <v>4506.6832408623304</v>
      </c>
      <c r="U91" s="112">
        <v>10976.459377978699</v>
      </c>
      <c r="V91" s="112">
        <v>109750.413579346</v>
      </c>
      <c r="W91" s="112">
        <v>132438.58680430899</v>
      </c>
      <c r="X91" s="112">
        <v>120719.706673473</v>
      </c>
      <c r="Y91" s="112">
        <v>59712.701044830697</v>
      </c>
      <c r="Z91" s="112">
        <v>13043.999792795599</v>
      </c>
      <c r="AA91" s="112">
        <v>10146.717848431999</v>
      </c>
      <c r="AB91" s="112">
        <v>153525.37944938999</v>
      </c>
      <c r="AC91" s="112">
        <v>135236.43881486601</v>
      </c>
      <c r="AD91" s="112">
        <v>60907.645578556498</v>
      </c>
      <c r="AE91" s="112">
        <v>11780.032896180401</v>
      </c>
      <c r="AF91" s="112">
        <v>3770.0447474828702</v>
      </c>
      <c r="AG91" s="112">
        <v>6289.0165309802796</v>
      </c>
      <c r="AH91" s="112">
        <v>169760.334150829</v>
      </c>
      <c r="AI91" s="112">
        <v>90112.934934869103</v>
      </c>
      <c r="AJ91" s="112">
        <v>120047.810657294</v>
      </c>
      <c r="AK91" s="112">
        <v>17413.027488263499</v>
      </c>
      <c r="AL91" s="112">
        <v>48586.847941112101</v>
      </c>
      <c r="AM91" s="112">
        <v>21551.319954437098</v>
      </c>
      <c r="AN91" t="s">
        <v>69</v>
      </c>
    </row>
    <row r="92" spans="1:40" ht="15.75" thickBot="1" x14ac:dyDescent="0.3">
      <c r="A92" s="16"/>
      <c r="B92" s="105"/>
      <c r="C92" s="105"/>
      <c r="D92" s="106"/>
      <c r="E92" s="17">
        <v>126</v>
      </c>
      <c r="F92" s="17">
        <v>12</v>
      </c>
      <c r="G92" s="171">
        <v>21.851521000000002</v>
      </c>
      <c r="H92" s="17" t="s">
        <v>2339</v>
      </c>
      <c r="I92" s="17" t="s">
        <v>2340</v>
      </c>
      <c r="J92" s="17">
        <v>1519</v>
      </c>
      <c r="K92" s="111" t="s">
        <v>1859</v>
      </c>
      <c r="L92" s="17" t="s">
        <v>1858</v>
      </c>
      <c r="M92" s="17" t="s">
        <v>2457</v>
      </c>
      <c r="N92" s="17">
        <v>4</v>
      </c>
      <c r="O92" s="18" t="s">
        <v>1852</v>
      </c>
      <c r="P92">
        <f t="shared" si="4"/>
        <v>18589.224090932599</v>
      </c>
      <c r="Q92" s="25">
        <f t="shared" si="5"/>
        <v>0.43783820468413076</v>
      </c>
      <c r="R92" t="s">
        <v>68</v>
      </c>
      <c r="S92" s="112">
        <v>3145.1011184631402</v>
      </c>
      <c r="T92" s="112">
        <v>1096.0398634008</v>
      </c>
      <c r="U92" s="112">
        <v>1457.98082413725</v>
      </c>
      <c r="V92" s="112">
        <v>18359.077195696402</v>
      </c>
      <c r="W92" s="112">
        <v>13999.456425787999</v>
      </c>
      <c r="X92" s="112">
        <v>16300.3186259221</v>
      </c>
      <c r="Y92" s="112">
        <v>5203.0100757415003</v>
      </c>
      <c r="Z92" s="112">
        <v>1824.9027625685901</v>
      </c>
      <c r="AA92" s="112">
        <v>1144.4469984406201</v>
      </c>
      <c r="AB92" s="112">
        <v>11910.557898692899</v>
      </c>
      <c r="AC92" s="112">
        <v>18589.224090932599</v>
      </c>
      <c r="AD92" s="112">
        <v>12641.027855235399</v>
      </c>
      <c r="AE92" s="112">
        <v>1031.5187446053201</v>
      </c>
      <c r="AF92" s="112">
        <v>1408.4754832377801</v>
      </c>
      <c r="AG92" s="112">
        <v>0</v>
      </c>
      <c r="AH92" s="112">
        <v>13597.7129221495</v>
      </c>
      <c r="AI92" s="112">
        <v>17538.913953577299</v>
      </c>
      <c r="AJ92" s="112">
        <v>11266.139005307199</v>
      </c>
      <c r="AK92" s="112">
        <v>2596.2189262352399</v>
      </c>
      <c r="AL92" s="112">
        <v>6850.3063306594804</v>
      </c>
      <c r="AM92" s="112">
        <v>6067.5500969723198</v>
      </c>
      <c r="AN92" t="s">
        <v>69</v>
      </c>
    </row>
  </sheetData>
  <conditionalFormatting sqref="F27 F13 F82">
    <cfRule type="cellIs" dxfId="14" priority="3" operator="lessThan">
      <formula>0.05</formula>
    </cfRule>
    <cfRule type="cellIs" dxfId="13" priority="4" operator="lessThan">
      <formula>0.05</formula>
    </cfRule>
  </conditionalFormatting>
  <conditionalFormatting sqref="P9:P9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{CAA23AC7-7D12-40CC-B8C2-B2AB9BBEE3DD}</x14:id>
        </ext>
      </extLst>
    </cfRule>
  </conditionalFormatting>
  <conditionalFormatting sqref="B9:D92">
    <cfRule type="cellIs" dxfId="12" priority="1" operator="lessThan">
      <formula>0.05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AA23AC7-7D12-40CC-B8C2-B2AB9BBEE3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P9:P92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B7B2F-5714-4222-BD67-02DD3FB964F1}">
  <dimension ref="A1:BI87"/>
  <sheetViews>
    <sheetView zoomScale="80" zoomScaleNormal="80" workbookViewId="0"/>
  </sheetViews>
  <sheetFormatPr defaultRowHeight="15" x14ac:dyDescent="0.25"/>
  <cols>
    <col min="2" max="2" width="13.42578125" style="7" customWidth="1"/>
    <col min="3" max="3" width="13.7109375" customWidth="1"/>
    <col min="4" max="4" width="14.7109375" style="7" customWidth="1"/>
    <col min="5" max="6" width="13.28515625" customWidth="1"/>
    <col min="7" max="7" width="11.7109375" customWidth="1"/>
    <col min="8" max="8" width="10.5703125" customWidth="1"/>
    <col min="9" max="9" width="15" customWidth="1"/>
    <col min="10" max="10" width="17.7109375" style="7" customWidth="1"/>
    <col min="11" max="11" width="14.140625" customWidth="1"/>
    <col min="12" max="12" width="11.140625" bestFit="1" customWidth="1"/>
    <col min="13" max="13" width="11.140625" customWidth="1"/>
    <col min="14" max="14" width="10.28515625" customWidth="1"/>
    <col min="15" max="15" width="14" bestFit="1" customWidth="1"/>
    <col min="16" max="16" width="14" customWidth="1"/>
    <col min="17" max="17" width="10.85546875" bestFit="1" customWidth="1"/>
    <col min="19" max="19" width="11.42578125" bestFit="1" customWidth="1"/>
    <col min="21" max="21" width="10.85546875" customWidth="1"/>
    <col min="22" max="23" width="10.28515625" customWidth="1"/>
    <col min="24" max="24" width="9.7109375" customWidth="1"/>
    <col min="25" max="25" width="9.85546875" customWidth="1"/>
    <col min="26" max="26" width="10.7109375" customWidth="1"/>
    <col min="27" max="27" width="10" customWidth="1"/>
    <col min="28" max="28" width="11.5703125" customWidth="1"/>
    <col min="29" max="60" width="12.28515625" bestFit="1" customWidth="1"/>
  </cols>
  <sheetData>
    <row r="1" spans="1:61" ht="21" x14ac:dyDescent="0.35">
      <c r="A1" s="88" t="s">
        <v>2584</v>
      </c>
      <c r="T1" s="2" t="s">
        <v>1884</v>
      </c>
      <c r="U1">
        <v>45</v>
      </c>
      <c r="V1">
        <v>34</v>
      </c>
      <c r="W1">
        <v>30</v>
      </c>
      <c r="X1">
        <v>27</v>
      </c>
      <c r="Y1">
        <v>49</v>
      </c>
      <c r="Z1">
        <v>10</v>
      </c>
      <c r="AA1">
        <v>42</v>
      </c>
      <c r="AB1">
        <v>17</v>
      </c>
      <c r="AC1">
        <v>44</v>
      </c>
      <c r="AD1">
        <v>14</v>
      </c>
      <c r="AE1">
        <v>11</v>
      </c>
      <c r="AF1">
        <v>38</v>
      </c>
      <c r="AG1">
        <v>39</v>
      </c>
      <c r="AH1">
        <v>15</v>
      </c>
      <c r="AI1">
        <v>48</v>
      </c>
      <c r="AJ1">
        <v>20</v>
      </c>
      <c r="AK1">
        <v>22</v>
      </c>
      <c r="AL1">
        <v>36</v>
      </c>
      <c r="AM1">
        <v>8</v>
      </c>
      <c r="AN1">
        <v>31</v>
      </c>
      <c r="AO1">
        <v>40</v>
      </c>
      <c r="AP1">
        <v>18</v>
      </c>
      <c r="AQ1">
        <v>6</v>
      </c>
      <c r="AR1">
        <v>21</v>
      </c>
      <c r="AS1">
        <v>7</v>
      </c>
      <c r="AT1">
        <v>24</v>
      </c>
      <c r="AU1">
        <v>43</v>
      </c>
      <c r="AV1">
        <v>37</v>
      </c>
      <c r="AW1">
        <v>32</v>
      </c>
      <c r="AX1">
        <v>9</v>
      </c>
      <c r="AY1">
        <v>16</v>
      </c>
      <c r="AZ1">
        <v>28</v>
      </c>
      <c r="BA1">
        <v>46</v>
      </c>
      <c r="BB1">
        <v>13</v>
      </c>
      <c r="BC1">
        <v>5</v>
      </c>
      <c r="BD1">
        <v>35</v>
      </c>
      <c r="BE1">
        <v>19</v>
      </c>
      <c r="BF1">
        <v>26</v>
      </c>
      <c r="BG1">
        <v>41</v>
      </c>
      <c r="BH1">
        <v>47</v>
      </c>
    </row>
    <row r="2" spans="1:61" x14ac:dyDescent="0.25">
      <c r="A2" t="s">
        <v>2573</v>
      </c>
      <c r="T2" s="2" t="s">
        <v>1883</v>
      </c>
      <c r="U2">
        <v>1</v>
      </c>
      <c r="V2">
        <v>2</v>
      </c>
      <c r="W2">
        <v>3</v>
      </c>
      <c r="X2">
        <v>1</v>
      </c>
      <c r="Y2">
        <v>2</v>
      </c>
      <c r="Z2">
        <v>3</v>
      </c>
      <c r="AA2">
        <v>1</v>
      </c>
      <c r="AB2">
        <v>2</v>
      </c>
      <c r="AC2">
        <v>3</v>
      </c>
      <c r="AD2">
        <v>1</v>
      </c>
      <c r="AE2">
        <v>2</v>
      </c>
      <c r="AF2">
        <v>3</v>
      </c>
      <c r="AG2">
        <v>1</v>
      </c>
      <c r="AH2">
        <v>2</v>
      </c>
      <c r="AI2">
        <v>3</v>
      </c>
      <c r="AJ2">
        <v>1</v>
      </c>
      <c r="AK2">
        <v>2</v>
      </c>
      <c r="AL2">
        <v>3</v>
      </c>
      <c r="AM2">
        <v>1</v>
      </c>
      <c r="AN2">
        <v>2</v>
      </c>
      <c r="AO2">
        <v>3</v>
      </c>
      <c r="AP2">
        <v>1</v>
      </c>
      <c r="AQ2">
        <v>2</v>
      </c>
      <c r="AR2">
        <v>3</v>
      </c>
      <c r="AS2">
        <v>1</v>
      </c>
      <c r="AT2">
        <v>2</v>
      </c>
      <c r="AU2">
        <v>3</v>
      </c>
      <c r="AV2">
        <v>1</v>
      </c>
      <c r="AW2">
        <v>2</v>
      </c>
      <c r="AX2">
        <v>3</v>
      </c>
      <c r="AY2">
        <v>1</v>
      </c>
      <c r="AZ2">
        <v>2</v>
      </c>
      <c r="BA2">
        <v>3</v>
      </c>
      <c r="BB2">
        <v>1</v>
      </c>
      <c r="BC2">
        <v>2</v>
      </c>
      <c r="BD2">
        <v>3</v>
      </c>
      <c r="BE2" t="s">
        <v>1684</v>
      </c>
      <c r="BF2" t="s">
        <v>1684</v>
      </c>
      <c r="BG2" t="s">
        <v>1684</v>
      </c>
      <c r="BH2" t="s">
        <v>1684</v>
      </c>
    </row>
    <row r="3" spans="1:61" x14ac:dyDescent="0.25">
      <c r="T3" s="2" t="s">
        <v>8</v>
      </c>
      <c r="U3">
        <v>20</v>
      </c>
      <c r="V3">
        <v>20</v>
      </c>
      <c r="W3">
        <v>20</v>
      </c>
      <c r="X3">
        <v>23</v>
      </c>
      <c r="Y3">
        <v>23</v>
      </c>
      <c r="Z3">
        <v>23</v>
      </c>
      <c r="AA3">
        <v>20</v>
      </c>
      <c r="AB3">
        <v>20</v>
      </c>
      <c r="AC3">
        <v>20</v>
      </c>
      <c r="AD3">
        <v>23</v>
      </c>
      <c r="AE3">
        <v>23</v>
      </c>
      <c r="AF3">
        <v>23</v>
      </c>
      <c r="AG3">
        <v>20</v>
      </c>
      <c r="AH3">
        <v>20</v>
      </c>
      <c r="AI3">
        <v>20</v>
      </c>
      <c r="AJ3">
        <v>23</v>
      </c>
      <c r="AK3">
        <v>23</v>
      </c>
      <c r="AL3">
        <v>23</v>
      </c>
      <c r="AM3">
        <v>20</v>
      </c>
      <c r="AN3">
        <v>20</v>
      </c>
      <c r="AO3">
        <v>20</v>
      </c>
      <c r="AP3">
        <v>23</v>
      </c>
      <c r="AQ3">
        <v>23</v>
      </c>
      <c r="AR3">
        <v>23</v>
      </c>
      <c r="AS3">
        <v>20</v>
      </c>
      <c r="AT3">
        <v>20</v>
      </c>
      <c r="AU3">
        <v>20</v>
      </c>
      <c r="AV3">
        <v>23</v>
      </c>
      <c r="AW3">
        <v>23</v>
      </c>
      <c r="AX3">
        <v>23</v>
      </c>
      <c r="AY3">
        <v>20</v>
      </c>
      <c r="AZ3">
        <v>20</v>
      </c>
      <c r="BA3">
        <v>20</v>
      </c>
      <c r="BB3">
        <v>23</v>
      </c>
      <c r="BC3">
        <v>23</v>
      </c>
      <c r="BD3">
        <v>23</v>
      </c>
      <c r="BE3" t="s">
        <v>1684</v>
      </c>
      <c r="BF3" t="s">
        <v>1684</v>
      </c>
      <c r="BG3" t="s">
        <v>1684</v>
      </c>
      <c r="BH3" t="s">
        <v>1684</v>
      </c>
    </row>
    <row r="4" spans="1:61" x14ac:dyDescent="0.25">
      <c r="T4" s="2" t="s">
        <v>5</v>
      </c>
      <c r="U4" t="s">
        <v>6</v>
      </c>
      <c r="V4" t="s">
        <v>6</v>
      </c>
      <c r="W4" t="s">
        <v>6</v>
      </c>
      <c r="X4" t="s">
        <v>6</v>
      </c>
      <c r="Y4" t="s">
        <v>6</v>
      </c>
      <c r="Z4" t="s">
        <v>6</v>
      </c>
      <c r="AA4" t="s">
        <v>7</v>
      </c>
      <c r="AB4" t="s">
        <v>7</v>
      </c>
      <c r="AC4" t="s">
        <v>7</v>
      </c>
      <c r="AD4" t="s">
        <v>7</v>
      </c>
      <c r="AE4" t="s">
        <v>7</v>
      </c>
      <c r="AF4" t="s">
        <v>7</v>
      </c>
      <c r="AG4" t="s">
        <v>6</v>
      </c>
      <c r="AH4" t="s">
        <v>6</v>
      </c>
      <c r="AI4" t="s">
        <v>6</v>
      </c>
      <c r="AJ4" t="s">
        <v>6</v>
      </c>
      <c r="AK4" t="s">
        <v>6</v>
      </c>
      <c r="AL4" t="s">
        <v>6</v>
      </c>
      <c r="AM4" t="s">
        <v>7</v>
      </c>
      <c r="AN4" t="s">
        <v>7</v>
      </c>
      <c r="AO4" t="s">
        <v>7</v>
      </c>
      <c r="AP4" t="s">
        <v>7</v>
      </c>
      <c r="AQ4" t="s">
        <v>7</v>
      </c>
      <c r="AR4" t="s">
        <v>7</v>
      </c>
      <c r="AS4" t="s">
        <v>6</v>
      </c>
      <c r="AT4" t="s">
        <v>6</v>
      </c>
      <c r="AU4" t="s">
        <v>6</v>
      </c>
      <c r="AV4" t="s">
        <v>6</v>
      </c>
      <c r="AW4" t="s">
        <v>6</v>
      </c>
      <c r="AX4" t="s">
        <v>6</v>
      </c>
      <c r="AY4" t="s">
        <v>7</v>
      </c>
      <c r="AZ4" t="s">
        <v>7</v>
      </c>
      <c r="BA4" t="s">
        <v>7</v>
      </c>
      <c r="BB4" t="s">
        <v>7</v>
      </c>
      <c r="BC4" t="s">
        <v>7</v>
      </c>
      <c r="BD4" t="s">
        <v>7</v>
      </c>
      <c r="BE4" t="s">
        <v>1684</v>
      </c>
      <c r="BF4" t="s">
        <v>1684</v>
      </c>
      <c r="BG4" t="s">
        <v>1684</v>
      </c>
      <c r="BH4" t="s">
        <v>1684</v>
      </c>
    </row>
    <row r="5" spans="1:61" ht="15.75" thickBot="1" x14ac:dyDescent="0.3">
      <c r="T5" s="2" t="s">
        <v>0</v>
      </c>
      <c r="U5" t="s">
        <v>1685</v>
      </c>
      <c r="V5" t="s">
        <v>1685</v>
      </c>
      <c r="W5" t="s">
        <v>1685</v>
      </c>
      <c r="X5" t="s">
        <v>1685</v>
      </c>
      <c r="Y5" t="s">
        <v>1685</v>
      </c>
      <c r="Z5" t="s">
        <v>1685</v>
      </c>
      <c r="AA5" t="s">
        <v>1685</v>
      </c>
      <c r="AB5" t="s">
        <v>1685</v>
      </c>
      <c r="AC5" t="s">
        <v>1685</v>
      </c>
      <c r="AD5" t="s">
        <v>1685</v>
      </c>
      <c r="AE5" t="s">
        <v>1685</v>
      </c>
      <c r="AF5" t="s">
        <v>1685</v>
      </c>
      <c r="AG5" t="s">
        <v>1686</v>
      </c>
      <c r="AH5" t="s">
        <v>1686</v>
      </c>
      <c r="AI5" t="s">
        <v>1686</v>
      </c>
      <c r="AJ5" t="s">
        <v>1686</v>
      </c>
      <c r="AK5" t="s">
        <v>1686</v>
      </c>
      <c r="AL5" t="s">
        <v>1686</v>
      </c>
      <c r="AM5" t="s">
        <v>1686</v>
      </c>
      <c r="AN5" t="s">
        <v>1686</v>
      </c>
      <c r="AO5" t="s">
        <v>1686</v>
      </c>
      <c r="AP5" t="s">
        <v>1686</v>
      </c>
      <c r="AQ5" t="s">
        <v>1686</v>
      </c>
      <c r="AR5" t="s">
        <v>1686</v>
      </c>
      <c r="AS5" t="s">
        <v>1687</v>
      </c>
      <c r="AT5" t="s">
        <v>1687</v>
      </c>
      <c r="AU5" t="s">
        <v>1687</v>
      </c>
      <c r="AV5" t="s">
        <v>1687</v>
      </c>
      <c r="AW5" t="s">
        <v>1687</v>
      </c>
      <c r="AX5" t="s">
        <v>1687</v>
      </c>
      <c r="AY5" t="s">
        <v>1687</v>
      </c>
      <c r="AZ5" t="s">
        <v>1687</v>
      </c>
      <c r="BA5" t="s">
        <v>1687</v>
      </c>
      <c r="BB5" t="s">
        <v>1687</v>
      </c>
      <c r="BC5" t="s">
        <v>1687</v>
      </c>
      <c r="BD5" t="s">
        <v>1687</v>
      </c>
      <c r="BE5" t="s">
        <v>1684</v>
      </c>
      <c r="BF5" t="s">
        <v>1684</v>
      </c>
      <c r="BG5" t="s">
        <v>1684</v>
      </c>
      <c r="BH5" t="s">
        <v>1684</v>
      </c>
    </row>
    <row r="6" spans="1:61" ht="26.25" x14ac:dyDescent="0.4">
      <c r="A6" s="95" t="s">
        <v>2343</v>
      </c>
      <c r="B6" s="167"/>
      <c r="C6" s="114"/>
      <c r="D6" s="114"/>
      <c r="E6" s="115"/>
      <c r="F6" s="108" t="s">
        <v>956</v>
      </c>
      <c r="G6" s="108"/>
      <c r="H6" s="108"/>
      <c r="I6" s="108"/>
      <c r="J6" s="108"/>
      <c r="K6" s="109" t="s">
        <v>2342</v>
      </c>
      <c r="L6" s="109"/>
      <c r="M6" s="109"/>
      <c r="N6" s="109"/>
      <c r="O6" s="109"/>
      <c r="P6" s="109"/>
      <c r="Q6" s="110"/>
      <c r="T6" s="2" t="s">
        <v>954</v>
      </c>
      <c r="U6" t="s">
        <v>1688</v>
      </c>
      <c r="V6" t="s">
        <v>1689</v>
      </c>
      <c r="W6" t="s">
        <v>1690</v>
      </c>
      <c r="X6" t="s">
        <v>1691</v>
      </c>
      <c r="Y6" t="s">
        <v>1692</v>
      </c>
      <c r="Z6" t="s">
        <v>1693</v>
      </c>
      <c r="AA6" t="s">
        <v>1694</v>
      </c>
      <c r="AB6" t="s">
        <v>1695</v>
      </c>
      <c r="AC6" t="s">
        <v>1696</v>
      </c>
      <c r="AD6" t="s">
        <v>1697</v>
      </c>
      <c r="AE6" t="s">
        <v>1698</v>
      </c>
      <c r="AF6" t="s">
        <v>1699</v>
      </c>
      <c r="AG6" t="s">
        <v>1700</v>
      </c>
      <c r="AH6" t="s">
        <v>1701</v>
      </c>
      <c r="AI6" t="s">
        <v>1702</v>
      </c>
      <c r="AJ6" t="s">
        <v>1703</v>
      </c>
      <c r="AK6" t="s">
        <v>1704</v>
      </c>
      <c r="AL6" t="s">
        <v>1705</v>
      </c>
      <c r="AM6" t="s">
        <v>1706</v>
      </c>
      <c r="AN6" t="s">
        <v>1707</v>
      </c>
      <c r="AO6" t="s">
        <v>1708</v>
      </c>
      <c r="AP6" t="s">
        <v>1709</v>
      </c>
      <c r="AQ6" t="s">
        <v>1710</v>
      </c>
      <c r="AR6" t="s">
        <v>1711</v>
      </c>
      <c r="AS6" t="s">
        <v>1712</v>
      </c>
      <c r="AT6" t="s">
        <v>1713</v>
      </c>
      <c r="AU6" t="s">
        <v>1714</v>
      </c>
      <c r="AV6" t="s">
        <v>1715</v>
      </c>
      <c r="AW6" t="s">
        <v>1716</v>
      </c>
      <c r="AX6" t="s">
        <v>1717</v>
      </c>
      <c r="AY6" t="s">
        <v>1718</v>
      </c>
      <c r="AZ6" t="s">
        <v>1719</v>
      </c>
      <c r="BA6" t="s">
        <v>1720</v>
      </c>
      <c r="BB6" t="s">
        <v>1721</v>
      </c>
      <c r="BC6" t="s">
        <v>1722</v>
      </c>
      <c r="BD6" t="s">
        <v>1723</v>
      </c>
      <c r="BE6" t="s">
        <v>1888</v>
      </c>
      <c r="BF6" t="s">
        <v>1724</v>
      </c>
      <c r="BG6" t="s">
        <v>1725</v>
      </c>
      <c r="BH6" t="s">
        <v>2344</v>
      </c>
    </row>
    <row r="7" spans="1:61" ht="54" customHeight="1" x14ac:dyDescent="0.25">
      <c r="A7" s="169" t="s">
        <v>5</v>
      </c>
      <c r="B7" s="166" t="s">
        <v>2387</v>
      </c>
      <c r="C7" s="166" t="s">
        <v>2388</v>
      </c>
      <c r="D7" s="166" t="s">
        <v>2389</v>
      </c>
      <c r="E7" s="168" t="s">
        <v>2390</v>
      </c>
      <c r="F7" s="56" t="s">
        <v>60</v>
      </c>
      <c r="G7" s="56" t="s">
        <v>1726</v>
      </c>
      <c r="H7" s="56" t="s">
        <v>66</v>
      </c>
      <c r="I7" s="56" t="s">
        <v>67</v>
      </c>
      <c r="J7" s="58" t="s">
        <v>1730</v>
      </c>
      <c r="K7" s="57" t="s">
        <v>958</v>
      </c>
      <c r="L7" s="56" t="s">
        <v>1727</v>
      </c>
      <c r="M7" s="56" t="s">
        <v>2397</v>
      </c>
      <c r="N7" s="56" t="s">
        <v>959</v>
      </c>
      <c r="O7" s="56" t="s">
        <v>1728</v>
      </c>
      <c r="P7" s="56" t="s">
        <v>2458</v>
      </c>
      <c r="Q7" s="116" t="s">
        <v>1729</v>
      </c>
      <c r="R7" s="2" t="s">
        <v>63</v>
      </c>
      <c r="S7" s="45" t="s">
        <v>1683</v>
      </c>
      <c r="T7" t="s">
        <v>64</v>
      </c>
      <c r="U7" t="s">
        <v>1731</v>
      </c>
      <c r="V7" t="s">
        <v>1732</v>
      </c>
      <c r="W7" t="s">
        <v>1733</v>
      </c>
      <c r="X7" t="s">
        <v>1734</v>
      </c>
      <c r="Y7" t="s">
        <v>1735</v>
      </c>
      <c r="Z7" t="s">
        <v>1736</v>
      </c>
      <c r="AA7" t="s">
        <v>1737</v>
      </c>
      <c r="AB7" t="s">
        <v>1738</v>
      </c>
      <c r="AC7" t="s">
        <v>1739</v>
      </c>
      <c r="AD7" t="s">
        <v>1740</v>
      </c>
      <c r="AE7" t="s">
        <v>1741</v>
      </c>
      <c r="AF7" t="s">
        <v>1742</v>
      </c>
      <c r="AG7" t="s">
        <v>1743</v>
      </c>
      <c r="AH7" t="s">
        <v>1744</v>
      </c>
      <c r="AI7" t="s">
        <v>1745</v>
      </c>
      <c r="AJ7" t="s">
        <v>1746</v>
      </c>
      <c r="AK7" t="s">
        <v>1747</v>
      </c>
      <c r="AL7" t="s">
        <v>1748</v>
      </c>
      <c r="AM7" t="s">
        <v>1749</v>
      </c>
      <c r="AN7" t="s">
        <v>1750</v>
      </c>
      <c r="AO7" t="s">
        <v>1751</v>
      </c>
      <c r="AP7" t="s">
        <v>1752</v>
      </c>
      <c r="AQ7" t="s">
        <v>1753</v>
      </c>
      <c r="AR7" t="s">
        <v>1754</v>
      </c>
      <c r="AS7" t="s">
        <v>1755</v>
      </c>
      <c r="AT7" t="s">
        <v>1756</v>
      </c>
      <c r="AU7" t="s">
        <v>1757</v>
      </c>
      <c r="AV7" t="s">
        <v>1758</v>
      </c>
      <c r="AW7" t="s">
        <v>1759</v>
      </c>
      <c r="AX7" t="s">
        <v>1760</v>
      </c>
      <c r="AY7" t="s">
        <v>1761</v>
      </c>
      <c r="AZ7" t="s">
        <v>1762</v>
      </c>
      <c r="BA7" t="s">
        <v>1763</v>
      </c>
      <c r="BB7" t="s">
        <v>1764</v>
      </c>
      <c r="BC7" t="s">
        <v>1765</v>
      </c>
      <c r="BD7" t="s">
        <v>1766</v>
      </c>
      <c r="BE7" t="s">
        <v>1767</v>
      </c>
      <c r="BF7" t="s">
        <v>1768</v>
      </c>
      <c r="BG7" t="s">
        <v>1769</v>
      </c>
      <c r="BH7" t="s">
        <v>1770</v>
      </c>
      <c r="BI7" t="s">
        <v>65</v>
      </c>
    </row>
    <row r="8" spans="1:61" x14ac:dyDescent="0.25">
      <c r="A8" s="13"/>
      <c r="B8" s="92" t="s">
        <v>2495</v>
      </c>
      <c r="C8" s="92" t="s">
        <v>2495</v>
      </c>
      <c r="D8" s="92" t="s">
        <v>2495</v>
      </c>
      <c r="E8" s="101" t="s">
        <v>2495</v>
      </c>
      <c r="F8" s="4">
        <v>1</v>
      </c>
      <c r="G8" s="170">
        <v>1.6870000000000001</v>
      </c>
      <c r="H8" s="4" t="s">
        <v>2191</v>
      </c>
      <c r="I8" s="4" t="s">
        <v>2192</v>
      </c>
      <c r="J8" s="34">
        <v>537</v>
      </c>
      <c r="K8" s="55" t="s">
        <v>1913</v>
      </c>
      <c r="L8" s="4" t="s">
        <v>1912</v>
      </c>
      <c r="M8" s="23" t="s">
        <v>1914</v>
      </c>
      <c r="N8" s="4">
        <v>3</v>
      </c>
      <c r="O8" s="4" t="s">
        <v>1791</v>
      </c>
      <c r="P8" s="23" t="s">
        <v>2398</v>
      </c>
      <c r="Q8" s="14"/>
      <c r="R8">
        <f t="shared" ref="R8:R39" si="0">MAX(U8:BH8)</f>
        <v>862800</v>
      </c>
      <c r="S8" s="66">
        <f t="shared" ref="S8:S39" si="1">_xlfn.STDEV.S(BE8:BH8)/AVERAGE(BE8:BH8)</f>
        <v>4.1909930965196393E-2</v>
      </c>
      <c r="T8" s="84" t="s">
        <v>68</v>
      </c>
      <c r="U8" s="112">
        <v>1000</v>
      </c>
      <c r="V8" s="112">
        <v>1000</v>
      </c>
      <c r="W8" s="112">
        <v>1000</v>
      </c>
      <c r="X8" s="112">
        <v>1000</v>
      </c>
      <c r="Y8" s="112">
        <v>1000</v>
      </c>
      <c r="Z8" s="112">
        <v>1000</v>
      </c>
      <c r="AA8" s="112">
        <v>401735</v>
      </c>
      <c r="AB8" s="112">
        <v>383125</v>
      </c>
      <c r="AC8" s="112">
        <v>282186</v>
      </c>
      <c r="AD8" s="112">
        <v>659107</v>
      </c>
      <c r="AE8" s="112">
        <v>434313</v>
      </c>
      <c r="AF8" s="112">
        <v>481603</v>
      </c>
      <c r="AG8" s="112">
        <v>363887</v>
      </c>
      <c r="AH8" s="112">
        <v>1000</v>
      </c>
      <c r="AI8" s="112">
        <v>414255</v>
      </c>
      <c r="AJ8" s="112">
        <v>480799</v>
      </c>
      <c r="AK8" s="112">
        <v>451492</v>
      </c>
      <c r="AL8" s="112">
        <v>387109</v>
      </c>
      <c r="AM8" s="112">
        <v>314587</v>
      </c>
      <c r="AN8" s="112">
        <v>355712</v>
      </c>
      <c r="AO8" s="112">
        <v>381880</v>
      </c>
      <c r="AP8" s="112">
        <v>488380</v>
      </c>
      <c r="AQ8" s="112">
        <v>321719</v>
      </c>
      <c r="AR8" s="112">
        <v>187956</v>
      </c>
      <c r="AS8" s="112">
        <v>1000</v>
      </c>
      <c r="AT8" s="112">
        <v>1000</v>
      </c>
      <c r="AU8" s="112">
        <v>1000</v>
      </c>
      <c r="AV8" s="112">
        <v>1000</v>
      </c>
      <c r="AW8" s="112">
        <v>111270</v>
      </c>
      <c r="AX8" s="112">
        <v>1000</v>
      </c>
      <c r="AY8" s="112">
        <v>470561</v>
      </c>
      <c r="AZ8" s="112">
        <v>477695</v>
      </c>
      <c r="BA8" s="112">
        <v>503468</v>
      </c>
      <c r="BB8" s="112">
        <v>456490</v>
      </c>
      <c r="BC8" s="112">
        <v>549217</v>
      </c>
      <c r="BD8" s="112">
        <v>862800</v>
      </c>
      <c r="BE8" s="112">
        <v>387787</v>
      </c>
      <c r="BF8" s="112">
        <v>386616</v>
      </c>
      <c r="BG8" s="112">
        <v>353845</v>
      </c>
      <c r="BH8" s="112">
        <v>378795</v>
      </c>
      <c r="BI8" t="s">
        <v>69</v>
      </c>
    </row>
    <row r="9" spans="1:61" x14ac:dyDescent="0.25">
      <c r="A9" s="13"/>
      <c r="B9" s="92">
        <v>4.795E-2</v>
      </c>
      <c r="C9" s="92" t="s">
        <v>2495</v>
      </c>
      <c r="D9" s="92" t="s">
        <v>2495</v>
      </c>
      <c r="E9" s="101" t="s">
        <v>2495</v>
      </c>
      <c r="F9" s="4">
        <v>2</v>
      </c>
      <c r="G9" s="170">
        <v>1.79962</v>
      </c>
      <c r="H9" s="4" t="s">
        <v>2043</v>
      </c>
      <c r="I9" s="4" t="s">
        <v>2044</v>
      </c>
      <c r="J9" s="34">
        <v>548</v>
      </c>
      <c r="K9" s="3" t="s">
        <v>1870</v>
      </c>
      <c r="L9" s="4" t="s">
        <v>1869</v>
      </c>
      <c r="M9" s="31" t="s">
        <v>1915</v>
      </c>
      <c r="N9" s="4">
        <v>1</v>
      </c>
      <c r="O9" s="4" t="s">
        <v>1871</v>
      </c>
      <c r="P9" s="23" t="s">
        <v>2399</v>
      </c>
      <c r="Q9" s="14" t="s">
        <v>1789</v>
      </c>
      <c r="R9">
        <f t="shared" si="0"/>
        <v>251519.688175496</v>
      </c>
      <c r="S9" s="66">
        <f t="shared" si="1"/>
        <v>0.16008122883540082</v>
      </c>
      <c r="T9" s="84" t="s">
        <v>68</v>
      </c>
      <c r="U9" s="112">
        <v>63161.585684516998</v>
      </c>
      <c r="V9" s="112">
        <v>77758.197376472803</v>
      </c>
      <c r="W9" s="112">
        <v>69770.266070002195</v>
      </c>
      <c r="X9" s="112">
        <v>133092.610572287</v>
      </c>
      <c r="Y9" s="112">
        <v>138569.72821863001</v>
      </c>
      <c r="Z9" s="112">
        <v>251519.688175496</v>
      </c>
      <c r="AA9" s="112">
        <v>41246.069987087998</v>
      </c>
      <c r="AB9" s="112">
        <v>74778.946641906194</v>
      </c>
      <c r="AC9" s="112">
        <v>39960.686168263797</v>
      </c>
      <c r="AD9" s="112">
        <v>67236.440436911202</v>
      </c>
      <c r="AE9" s="112">
        <v>71356.254313111305</v>
      </c>
      <c r="AF9" s="112">
        <v>53860.262659584099</v>
      </c>
      <c r="AG9" s="112">
        <v>93180.796388743402</v>
      </c>
      <c r="AH9" s="112">
        <v>142772.452442373</v>
      </c>
      <c r="AI9" s="112">
        <v>84996.106785421507</v>
      </c>
      <c r="AJ9" s="112">
        <v>106664.84986505201</v>
      </c>
      <c r="AK9" s="112">
        <v>107772.457906082</v>
      </c>
      <c r="AL9" s="112">
        <v>111043.341310259</v>
      </c>
      <c r="AM9" s="112">
        <v>62399.5247517772</v>
      </c>
      <c r="AN9" s="112">
        <v>52646.715154181897</v>
      </c>
      <c r="AO9" s="112">
        <v>45245.0364350944</v>
      </c>
      <c r="AP9" s="112">
        <v>82236.576220887393</v>
      </c>
      <c r="AQ9" s="112">
        <v>102239.41895510899</v>
      </c>
      <c r="AR9" s="112">
        <v>100447.6613777</v>
      </c>
      <c r="AS9" s="112">
        <v>114079.52987445099</v>
      </c>
      <c r="AT9" s="112">
        <v>148040.807078527</v>
      </c>
      <c r="AU9" s="112">
        <v>110782.67256774699</v>
      </c>
      <c r="AV9" s="112">
        <v>116104.98261920401</v>
      </c>
      <c r="AW9" s="112">
        <v>109408.40311360999</v>
      </c>
      <c r="AX9" s="112">
        <v>172860.60500127301</v>
      </c>
      <c r="AY9" s="112">
        <v>52465.013271955402</v>
      </c>
      <c r="AZ9" s="112">
        <v>57128.151208471601</v>
      </c>
      <c r="BA9" s="112">
        <v>44554.900902483401</v>
      </c>
      <c r="BB9" s="112">
        <v>77268.823078245201</v>
      </c>
      <c r="BC9" s="112">
        <v>74348.495414392906</v>
      </c>
      <c r="BD9" s="112">
        <v>53157.070685243903</v>
      </c>
      <c r="BE9" s="112">
        <v>87225.301848530493</v>
      </c>
      <c r="BF9" s="112">
        <v>81797.1453128586</v>
      </c>
      <c r="BG9" s="112">
        <v>65246.945823068199</v>
      </c>
      <c r="BH9" s="112">
        <v>63329.3503912003</v>
      </c>
      <c r="BI9" t="s">
        <v>69</v>
      </c>
    </row>
    <row r="10" spans="1:61" x14ac:dyDescent="0.25">
      <c r="A10" s="13"/>
      <c r="B10" s="92" t="s">
        <v>2495</v>
      </c>
      <c r="C10" s="92" t="s">
        <v>2495</v>
      </c>
      <c r="D10" s="92" t="s">
        <v>2495</v>
      </c>
      <c r="E10" s="101" t="s">
        <v>2495</v>
      </c>
      <c r="F10" s="4">
        <v>3</v>
      </c>
      <c r="G10" s="170">
        <v>1.90632</v>
      </c>
      <c r="H10" s="4" t="s">
        <v>2045</v>
      </c>
      <c r="I10" s="4" t="s">
        <v>2046</v>
      </c>
      <c r="J10" s="34">
        <v>553</v>
      </c>
      <c r="K10" s="3" t="s">
        <v>1778</v>
      </c>
      <c r="L10" s="4" t="s">
        <v>1777</v>
      </c>
      <c r="M10" s="23" t="s">
        <v>1916</v>
      </c>
      <c r="N10" s="4">
        <v>2</v>
      </c>
      <c r="O10" s="4" t="s">
        <v>1779</v>
      </c>
      <c r="P10" s="23" t="s">
        <v>2400</v>
      </c>
      <c r="Q10" s="14"/>
      <c r="R10">
        <f t="shared" si="0"/>
        <v>11303122.057321399</v>
      </c>
      <c r="S10" s="66">
        <f t="shared" si="1"/>
        <v>2.023366711642505E-2</v>
      </c>
      <c r="T10" s="84" t="s">
        <v>68</v>
      </c>
      <c r="U10" s="112">
        <v>2664755.7733623302</v>
      </c>
      <c r="V10" s="112">
        <v>920774.26495228603</v>
      </c>
      <c r="W10" s="112">
        <v>38458.989399368198</v>
      </c>
      <c r="X10" s="112">
        <v>49720.293572791801</v>
      </c>
      <c r="Y10" s="112">
        <v>41396.065714407501</v>
      </c>
      <c r="Z10" s="112">
        <v>34072.935718903202</v>
      </c>
      <c r="AA10" s="112">
        <v>6514338.1826605797</v>
      </c>
      <c r="AB10" s="112">
        <v>6870832.8511719704</v>
      </c>
      <c r="AC10" s="112">
        <v>5001372.68746698</v>
      </c>
      <c r="AD10" s="112">
        <v>9318531.8970217295</v>
      </c>
      <c r="AE10" s="112">
        <v>7309672.5524211498</v>
      </c>
      <c r="AF10" s="112">
        <v>8342807.4079100098</v>
      </c>
      <c r="AG10" s="112">
        <v>1168835.0882250101</v>
      </c>
      <c r="AH10" s="112">
        <v>562984.78299068299</v>
      </c>
      <c r="AI10" s="112">
        <v>883019.26835415198</v>
      </c>
      <c r="AJ10" s="112">
        <v>6631772.9422434503</v>
      </c>
      <c r="AK10" s="112">
        <v>6649510.8731433796</v>
      </c>
      <c r="AL10" s="112">
        <v>6327845.8100922797</v>
      </c>
      <c r="AM10" s="112">
        <v>5710055.1306133103</v>
      </c>
      <c r="AN10" s="112">
        <v>6217797.4139085598</v>
      </c>
      <c r="AO10" s="112">
        <v>6152309.3596179103</v>
      </c>
      <c r="AP10" s="112">
        <v>8034754.1307880897</v>
      </c>
      <c r="AQ10" s="112">
        <v>5954235.2408983903</v>
      </c>
      <c r="AR10" s="112">
        <v>2851613.37853745</v>
      </c>
      <c r="AS10" s="112">
        <v>225006.21801169199</v>
      </c>
      <c r="AT10" s="112">
        <v>32874.416052923603</v>
      </c>
      <c r="AU10" s="112">
        <v>77648.207437226098</v>
      </c>
      <c r="AV10" s="112">
        <v>106637.25362001501</v>
      </c>
      <c r="AW10" s="112">
        <v>37233.004762593802</v>
      </c>
      <c r="AX10" s="112">
        <v>60557.771345924499</v>
      </c>
      <c r="AY10" s="112">
        <v>8232378.0951099098</v>
      </c>
      <c r="AZ10" s="112">
        <v>8054787.1746599805</v>
      </c>
      <c r="BA10" s="112">
        <v>8210426.8766758703</v>
      </c>
      <c r="BB10" s="112">
        <v>7959284.7894569803</v>
      </c>
      <c r="BC10" s="112">
        <v>8877970.3897473197</v>
      </c>
      <c r="BD10" s="112">
        <v>11303122.057321399</v>
      </c>
      <c r="BE10" s="112">
        <v>6692347.42534169</v>
      </c>
      <c r="BF10" s="112">
        <v>6652202.6630823398</v>
      </c>
      <c r="BG10" s="112">
        <v>6453743.3971274197</v>
      </c>
      <c r="BH10" s="112">
        <v>6768889.6032334901</v>
      </c>
      <c r="BI10" t="s">
        <v>69</v>
      </c>
    </row>
    <row r="11" spans="1:61" x14ac:dyDescent="0.25">
      <c r="A11" s="13"/>
      <c r="B11" s="92" t="s">
        <v>2495</v>
      </c>
      <c r="C11" s="92" t="s">
        <v>2495</v>
      </c>
      <c r="D11" s="92" t="s">
        <v>2495</v>
      </c>
      <c r="E11" s="101" t="s">
        <v>2495</v>
      </c>
      <c r="F11" s="4">
        <v>4</v>
      </c>
      <c r="G11" s="170">
        <v>2.2157499999999999</v>
      </c>
      <c r="H11" s="4" t="s">
        <v>2047</v>
      </c>
      <c r="I11" s="4" t="s">
        <v>2048</v>
      </c>
      <c r="J11" s="34">
        <v>567</v>
      </c>
      <c r="K11" s="3" t="s">
        <v>1818</v>
      </c>
      <c r="L11" s="4" t="s">
        <v>1817</v>
      </c>
      <c r="M11" s="31" t="s">
        <v>1917</v>
      </c>
      <c r="N11" s="4">
        <v>1</v>
      </c>
      <c r="O11" s="4" t="s">
        <v>1819</v>
      </c>
      <c r="P11" s="4"/>
      <c r="Q11" s="14"/>
      <c r="R11">
        <f t="shared" si="0"/>
        <v>436946.60101720702</v>
      </c>
      <c r="S11" s="66">
        <f t="shared" si="1"/>
        <v>0.19440206917227154</v>
      </c>
      <c r="T11" s="84" t="s">
        <v>68</v>
      </c>
      <c r="U11" s="112">
        <v>292937.88101950003</v>
      </c>
      <c r="V11" s="112">
        <v>244480.86799132201</v>
      </c>
      <c r="W11" s="112">
        <v>323707.44722924399</v>
      </c>
      <c r="X11" s="112">
        <v>220766.57805736901</v>
      </c>
      <c r="Y11" s="112">
        <v>220509.33646548499</v>
      </c>
      <c r="Z11" s="112">
        <v>208214.92497126799</v>
      </c>
      <c r="AA11" s="112">
        <v>69137.657376183706</v>
      </c>
      <c r="AB11" s="112">
        <v>26650.2538492819</v>
      </c>
      <c r="AC11" s="112">
        <v>67923.705300547095</v>
      </c>
      <c r="AD11" s="112">
        <v>7147.2517691862104</v>
      </c>
      <c r="AE11" s="112">
        <v>27417.8240419785</v>
      </c>
      <c r="AF11" s="112">
        <v>15757.263708488699</v>
      </c>
      <c r="AG11" s="112">
        <v>334942.12540061102</v>
      </c>
      <c r="AH11" s="112">
        <v>436946.60101720702</v>
      </c>
      <c r="AI11" s="112">
        <v>335045.87890952302</v>
      </c>
      <c r="AJ11" s="112">
        <v>206145.32215476999</v>
      </c>
      <c r="AK11" s="112">
        <v>136763.74787929701</v>
      </c>
      <c r="AL11" s="112">
        <v>288765.07696619403</v>
      </c>
      <c r="AM11" s="112">
        <v>71920.272079571703</v>
      </c>
      <c r="AN11" s="112">
        <v>84479.243734852498</v>
      </c>
      <c r="AO11" s="112">
        <v>67004.026916168601</v>
      </c>
      <c r="AP11" s="112">
        <v>13855.529591654</v>
      </c>
      <c r="AQ11" s="112">
        <v>69326.686888367607</v>
      </c>
      <c r="AR11" s="112">
        <v>54943.8350646451</v>
      </c>
      <c r="AS11" s="112">
        <v>195985.59803530399</v>
      </c>
      <c r="AT11" s="112">
        <v>360850.40579311602</v>
      </c>
      <c r="AU11" s="112">
        <v>327591.62233510002</v>
      </c>
      <c r="AV11" s="112">
        <v>362071.70585626003</v>
      </c>
      <c r="AW11" s="112">
        <v>389040.30049583397</v>
      </c>
      <c r="AX11" s="112">
        <v>291044.22707535798</v>
      </c>
      <c r="AY11" s="112">
        <v>13009.5557275474</v>
      </c>
      <c r="AZ11" s="112">
        <v>36824.429282602199</v>
      </c>
      <c r="BA11" s="112">
        <v>30562.585490675399</v>
      </c>
      <c r="BB11" s="112">
        <v>10134.7443882349</v>
      </c>
      <c r="BC11" s="112">
        <v>9096.2918408003206</v>
      </c>
      <c r="BD11" s="112">
        <v>39154.453463978003</v>
      </c>
      <c r="BE11" s="112">
        <v>113102.666412226</v>
      </c>
      <c r="BF11" s="112">
        <v>114586.059068637</v>
      </c>
      <c r="BG11" s="112">
        <v>94296.228165577093</v>
      </c>
      <c r="BH11" s="112">
        <v>149243.185665475</v>
      </c>
      <c r="BI11" t="s">
        <v>69</v>
      </c>
    </row>
    <row r="12" spans="1:61" x14ac:dyDescent="0.25">
      <c r="A12" s="13"/>
      <c r="B12" s="92" t="s">
        <v>2495</v>
      </c>
      <c r="C12" s="92" t="s">
        <v>2495</v>
      </c>
      <c r="D12" s="92" t="s">
        <v>2495</v>
      </c>
      <c r="E12" s="101" t="s">
        <v>2495</v>
      </c>
      <c r="F12" s="4">
        <v>5</v>
      </c>
      <c r="G12" s="170">
        <v>2.41492</v>
      </c>
      <c r="H12" s="4" t="s">
        <v>2049</v>
      </c>
      <c r="I12" s="4" t="s">
        <v>2050</v>
      </c>
      <c r="J12" s="34">
        <v>576</v>
      </c>
      <c r="K12" s="3" t="s">
        <v>1873</v>
      </c>
      <c r="L12" s="4" t="s">
        <v>1872</v>
      </c>
      <c r="M12" s="31" t="s">
        <v>2401</v>
      </c>
      <c r="N12" s="4">
        <v>1</v>
      </c>
      <c r="O12" s="4" t="s">
        <v>1871</v>
      </c>
      <c r="P12" s="23" t="s">
        <v>2402</v>
      </c>
      <c r="Q12" s="14" t="s">
        <v>1789</v>
      </c>
      <c r="R12">
        <f t="shared" si="0"/>
        <v>88942.247798479293</v>
      </c>
      <c r="S12" s="66">
        <f t="shared" si="1"/>
        <v>8.0383312950633043E-2</v>
      </c>
      <c r="T12" s="84" t="s">
        <v>68</v>
      </c>
      <c r="U12" s="112">
        <v>67325.665466870007</v>
      </c>
      <c r="V12" s="112">
        <v>75131.335770919206</v>
      </c>
      <c r="W12" s="112">
        <v>88942.247798479293</v>
      </c>
      <c r="X12" s="112">
        <v>22150.763195173899</v>
      </c>
      <c r="Y12" s="112">
        <v>38342.497197189703</v>
      </c>
      <c r="Z12" s="112">
        <v>15461.7657533647</v>
      </c>
      <c r="AA12" s="112">
        <v>19668.730919276</v>
      </c>
      <c r="AB12" s="112">
        <v>8311.8065270285497</v>
      </c>
      <c r="AC12" s="112">
        <v>17215.495520590299</v>
      </c>
      <c r="AD12" s="112">
        <v>4047.5492086632098</v>
      </c>
      <c r="AE12" s="112">
        <v>4426.0390928317001</v>
      </c>
      <c r="AF12" s="112">
        <v>12942.8119327851</v>
      </c>
      <c r="AG12" s="112">
        <v>30159.791200951</v>
      </c>
      <c r="AH12" s="112">
        <v>33117.743099063598</v>
      </c>
      <c r="AI12" s="112">
        <v>41808.532067096101</v>
      </c>
      <c r="AJ12" s="112">
        <v>17763.631489792599</v>
      </c>
      <c r="AK12" s="112">
        <v>6490.2595456517702</v>
      </c>
      <c r="AL12" s="112">
        <v>24880.5338705301</v>
      </c>
      <c r="AM12" s="112">
        <v>4565.8511615317902</v>
      </c>
      <c r="AN12" s="112">
        <v>21573.290656929399</v>
      </c>
      <c r="AO12" s="112">
        <v>22242.294364760299</v>
      </c>
      <c r="AP12" s="112">
        <v>2463.68457254241</v>
      </c>
      <c r="AQ12" s="112">
        <v>2124.1415021474299</v>
      </c>
      <c r="AR12" s="112">
        <v>10316.602278257</v>
      </c>
      <c r="AS12" s="112">
        <v>22221.911974409399</v>
      </c>
      <c r="AT12" s="112">
        <v>20394.982547182801</v>
      </c>
      <c r="AU12" s="112">
        <v>42003.171325658703</v>
      </c>
      <c r="AV12" s="112">
        <v>27067.700872945199</v>
      </c>
      <c r="AW12" s="112">
        <v>27727.107188440201</v>
      </c>
      <c r="AX12" s="112">
        <v>11061.2538049294</v>
      </c>
      <c r="AY12" s="112">
        <v>7312.1524718154897</v>
      </c>
      <c r="AZ12" s="112">
        <v>7125.4045643966501</v>
      </c>
      <c r="BA12" s="112">
        <v>15344.4724088737</v>
      </c>
      <c r="BB12" s="112">
        <v>2610.4870176837699</v>
      </c>
      <c r="BC12" s="112">
        <v>4109.4658824131202</v>
      </c>
      <c r="BD12" s="112">
        <v>4838.48429290073</v>
      </c>
      <c r="BE12" s="112">
        <v>21492.268326065499</v>
      </c>
      <c r="BF12" s="112">
        <v>19503.021015659298</v>
      </c>
      <c r="BG12" s="112">
        <v>21000.8776287935</v>
      </c>
      <c r="BH12" s="112">
        <v>23663.684270510901</v>
      </c>
      <c r="BI12" t="s">
        <v>69</v>
      </c>
    </row>
    <row r="13" spans="1:61" x14ac:dyDescent="0.25">
      <c r="A13" s="13"/>
      <c r="B13" s="94"/>
      <c r="C13" s="94"/>
      <c r="D13" s="94"/>
      <c r="E13" s="103"/>
      <c r="F13" s="4">
        <v>8</v>
      </c>
      <c r="G13" s="170">
        <v>3.0586700000000002</v>
      </c>
      <c r="H13" s="4" t="s">
        <v>2051</v>
      </c>
      <c r="I13" s="4" t="s">
        <v>2052</v>
      </c>
      <c r="J13" s="34">
        <v>604</v>
      </c>
      <c r="K13" s="3" t="s">
        <v>1772</v>
      </c>
      <c r="L13" s="4" t="s">
        <v>1771</v>
      </c>
      <c r="M13" s="31" t="s">
        <v>1918</v>
      </c>
      <c r="N13" s="4">
        <v>3</v>
      </c>
      <c r="O13" s="4" t="s">
        <v>2465</v>
      </c>
      <c r="P13" s="23" t="s">
        <v>2403</v>
      </c>
      <c r="Q13" s="14"/>
      <c r="R13">
        <f t="shared" si="0"/>
        <v>341436</v>
      </c>
      <c r="S13" s="66" t="e">
        <f t="shared" si="1"/>
        <v>#DIV/0!</v>
      </c>
      <c r="T13" s="84" t="s">
        <v>68</v>
      </c>
      <c r="U13" s="112">
        <v>0</v>
      </c>
      <c r="V13" s="112">
        <v>0</v>
      </c>
      <c r="W13" s="112">
        <v>0</v>
      </c>
      <c r="X13" s="112">
        <v>0</v>
      </c>
      <c r="Y13" s="112">
        <v>0</v>
      </c>
      <c r="Z13" s="112">
        <v>0</v>
      </c>
      <c r="AA13" s="112">
        <v>0</v>
      </c>
      <c r="AB13" s="112">
        <v>0</v>
      </c>
      <c r="AC13" s="112">
        <v>0</v>
      </c>
      <c r="AD13" s="112">
        <v>0</v>
      </c>
      <c r="AE13" s="112">
        <v>0</v>
      </c>
      <c r="AF13" s="112">
        <v>0</v>
      </c>
      <c r="AG13" s="112">
        <v>0</v>
      </c>
      <c r="AH13" s="112">
        <v>0</v>
      </c>
      <c r="AI13" s="112">
        <v>0</v>
      </c>
      <c r="AJ13" s="112">
        <v>341436</v>
      </c>
      <c r="AK13" s="112">
        <v>309922</v>
      </c>
      <c r="AL13" s="112">
        <v>295747</v>
      </c>
      <c r="AM13" s="112">
        <v>95669</v>
      </c>
      <c r="AN13" s="112">
        <v>121476</v>
      </c>
      <c r="AO13" s="112">
        <v>120541</v>
      </c>
      <c r="AP13" s="112">
        <v>101544</v>
      </c>
      <c r="AQ13" s="112">
        <v>55575</v>
      </c>
      <c r="AR13" s="112">
        <v>126634</v>
      </c>
      <c r="AS13" s="112">
        <v>0</v>
      </c>
      <c r="AT13" s="112">
        <v>0</v>
      </c>
      <c r="AU13" s="112">
        <v>0</v>
      </c>
      <c r="AV13" s="112">
        <v>0</v>
      </c>
      <c r="AW13" s="112">
        <v>0</v>
      </c>
      <c r="AX13" s="112">
        <v>0</v>
      </c>
      <c r="AY13" s="112">
        <v>0</v>
      </c>
      <c r="AZ13" s="112">
        <v>0</v>
      </c>
      <c r="BA13" s="112">
        <v>0</v>
      </c>
      <c r="BB13" s="112">
        <v>0</v>
      </c>
      <c r="BC13" s="112">
        <v>0</v>
      </c>
      <c r="BD13" s="112">
        <v>0</v>
      </c>
      <c r="BE13" s="112">
        <v>0</v>
      </c>
      <c r="BF13" s="112">
        <v>0</v>
      </c>
      <c r="BG13" s="112">
        <v>0</v>
      </c>
      <c r="BH13" s="112">
        <v>0</v>
      </c>
      <c r="BI13" t="s">
        <v>69</v>
      </c>
    </row>
    <row r="14" spans="1:61" x14ac:dyDescent="0.25">
      <c r="A14" s="13"/>
      <c r="B14" s="94"/>
      <c r="C14" s="94"/>
      <c r="D14" s="94"/>
      <c r="E14" s="103"/>
      <c r="F14" s="4">
        <v>9</v>
      </c>
      <c r="G14" s="170">
        <v>3.1333700000000002</v>
      </c>
      <c r="H14" s="4" t="s">
        <v>2201</v>
      </c>
      <c r="I14" s="4" t="s">
        <v>2202</v>
      </c>
      <c r="J14" s="4">
        <v>608</v>
      </c>
      <c r="K14" s="3" t="s">
        <v>1920</v>
      </c>
      <c r="L14" s="4" t="s">
        <v>1919</v>
      </c>
      <c r="M14" s="31" t="s">
        <v>1921</v>
      </c>
      <c r="N14" s="4">
        <v>1</v>
      </c>
      <c r="O14" s="4" t="s">
        <v>1852</v>
      </c>
      <c r="P14" s="23" t="s">
        <v>2477</v>
      </c>
      <c r="Q14" s="14"/>
      <c r="R14">
        <f t="shared" si="0"/>
        <v>130517.895302372</v>
      </c>
      <c r="S14" s="66">
        <f t="shared" si="1"/>
        <v>0.38789607133243681</v>
      </c>
      <c r="T14" s="84" t="s">
        <v>68</v>
      </c>
      <c r="U14" s="112">
        <v>9274.1642581589404</v>
      </c>
      <c r="V14" s="112">
        <v>96329.538572132704</v>
      </c>
      <c r="W14" s="112">
        <v>67975.062875536896</v>
      </c>
      <c r="X14" s="112">
        <v>95996.600882458297</v>
      </c>
      <c r="Y14" s="112">
        <v>22683.6424579593</v>
      </c>
      <c r="Z14" s="112">
        <v>107137.027772288</v>
      </c>
      <c r="AA14" s="112">
        <v>26114.541978248799</v>
      </c>
      <c r="AB14" s="112">
        <v>21255.3939531428</v>
      </c>
      <c r="AC14" s="112">
        <v>26176.4779037687</v>
      </c>
      <c r="AD14" s="112">
        <v>22117.367911791</v>
      </c>
      <c r="AE14" s="112">
        <v>31613.265032745901</v>
      </c>
      <c r="AF14" s="112">
        <v>99748.209219647193</v>
      </c>
      <c r="AG14" s="112">
        <v>36250.332018209003</v>
      </c>
      <c r="AH14" s="112">
        <v>115017.962757805</v>
      </c>
      <c r="AI14" s="112">
        <v>65576.482398300504</v>
      </c>
      <c r="AJ14" s="112">
        <v>91933.986803333406</v>
      </c>
      <c r="AK14" s="112">
        <v>80605.934711460504</v>
      </c>
      <c r="AL14" s="112">
        <v>84118.700888963605</v>
      </c>
      <c r="AM14" s="112">
        <v>9053.2154337437605</v>
      </c>
      <c r="AN14" s="112">
        <v>42340.166693617197</v>
      </c>
      <c r="AO14" s="112">
        <v>8111.3363190476803</v>
      </c>
      <c r="AP14" s="112">
        <v>27806.517292665099</v>
      </c>
      <c r="AQ14" s="112">
        <v>53638.651582199498</v>
      </c>
      <c r="AR14" s="112">
        <v>45549.186901890702</v>
      </c>
      <c r="AS14" s="112">
        <v>107231.933404187</v>
      </c>
      <c r="AT14" s="112">
        <v>30194.6385323047</v>
      </c>
      <c r="AU14" s="112">
        <v>82830.296427319394</v>
      </c>
      <c r="AV14" s="112">
        <v>97209.457573618798</v>
      </c>
      <c r="AW14" s="112">
        <v>82544.653283260603</v>
      </c>
      <c r="AX14" s="112">
        <v>74714.4105049137</v>
      </c>
      <c r="AY14" s="112">
        <v>62097.210499612796</v>
      </c>
      <c r="AZ14" s="112">
        <v>60958.830332237601</v>
      </c>
      <c r="BA14" s="112">
        <v>96507.737876629297</v>
      </c>
      <c r="BB14" s="112">
        <v>78056.055109523193</v>
      </c>
      <c r="BC14" s="112">
        <v>20176.700642126299</v>
      </c>
      <c r="BD14" s="112">
        <v>25390.1667705236</v>
      </c>
      <c r="BE14" s="112">
        <v>56496.125808228498</v>
      </c>
      <c r="BF14" s="112">
        <v>69516.7743642571</v>
      </c>
      <c r="BG14" s="112">
        <v>130517.895302372</v>
      </c>
      <c r="BH14" s="112">
        <v>78280.1143351434</v>
      </c>
      <c r="BI14" t="s">
        <v>69</v>
      </c>
    </row>
    <row r="15" spans="1:61" x14ac:dyDescent="0.25">
      <c r="A15" s="13"/>
      <c r="B15" s="94"/>
      <c r="C15" s="94"/>
      <c r="D15" s="94"/>
      <c r="E15" s="103"/>
      <c r="F15" s="4">
        <v>10</v>
      </c>
      <c r="G15" s="170">
        <v>3.4676800000000001</v>
      </c>
      <c r="H15" s="4" t="s">
        <v>2053</v>
      </c>
      <c r="I15" s="4" t="s">
        <v>2054</v>
      </c>
      <c r="J15" s="4">
        <v>623</v>
      </c>
      <c r="K15" s="3" t="s">
        <v>1835</v>
      </c>
      <c r="L15" s="4" t="s">
        <v>1834</v>
      </c>
      <c r="M15" s="31" t="s">
        <v>1924</v>
      </c>
      <c r="N15" s="4">
        <v>2</v>
      </c>
      <c r="O15" s="4" t="s">
        <v>1088</v>
      </c>
      <c r="P15" s="23" t="s">
        <v>2407</v>
      </c>
      <c r="Q15" s="14"/>
      <c r="R15">
        <f t="shared" si="0"/>
        <v>650001.91607711103</v>
      </c>
      <c r="S15" s="66">
        <f t="shared" si="1"/>
        <v>0.59082618445755131</v>
      </c>
      <c r="T15" s="84" t="s">
        <v>68</v>
      </c>
      <c r="U15" s="112">
        <v>239478.97475674099</v>
      </c>
      <c r="V15" s="112">
        <v>132095.3754855</v>
      </c>
      <c r="W15" s="112">
        <v>107765.63069842399</v>
      </c>
      <c r="X15" s="112">
        <v>88716.609750602904</v>
      </c>
      <c r="Y15" s="112">
        <v>89501.057521159295</v>
      </c>
      <c r="Z15" s="112">
        <v>96945.300505794497</v>
      </c>
      <c r="AA15" s="112">
        <v>163397.13840086901</v>
      </c>
      <c r="AB15" s="112">
        <v>343177.47084961401</v>
      </c>
      <c r="AC15" s="112">
        <v>207172.85223872299</v>
      </c>
      <c r="AD15" s="112">
        <v>383107.33647108002</v>
      </c>
      <c r="AE15" s="112">
        <v>264188.67475586</v>
      </c>
      <c r="AF15" s="112">
        <v>274565.101062325</v>
      </c>
      <c r="AG15" s="112">
        <v>147503.904790067</v>
      </c>
      <c r="AH15" s="112">
        <v>117022.275130147</v>
      </c>
      <c r="AI15" s="112">
        <v>126677.698388114</v>
      </c>
      <c r="AJ15" s="112">
        <v>274114.05231451901</v>
      </c>
      <c r="AK15" s="112">
        <v>338165.23030760098</v>
      </c>
      <c r="AL15" s="112">
        <v>223736.274485709</v>
      </c>
      <c r="AM15" s="112">
        <v>194232.60661662099</v>
      </c>
      <c r="AN15" s="112">
        <v>256189.05019293301</v>
      </c>
      <c r="AO15" s="112">
        <v>281601.58794597699</v>
      </c>
      <c r="AP15" s="112">
        <v>428302.45686070097</v>
      </c>
      <c r="AQ15" s="112">
        <v>495433.28655660897</v>
      </c>
      <c r="AR15" s="112">
        <v>170847.54386754299</v>
      </c>
      <c r="AS15" s="112">
        <v>135868.101963844</v>
      </c>
      <c r="AT15" s="112">
        <v>125992.281690894</v>
      </c>
      <c r="AU15" s="112">
        <v>108446.09165243999</v>
      </c>
      <c r="AV15" s="112">
        <v>108846.80417859599</v>
      </c>
      <c r="AW15" s="112">
        <v>125222.609805193</v>
      </c>
      <c r="AX15" s="112">
        <v>139291.93875464599</v>
      </c>
      <c r="AY15" s="112">
        <v>223448.35271325099</v>
      </c>
      <c r="AZ15" s="112">
        <v>204896.954403343</v>
      </c>
      <c r="BA15" s="112">
        <v>254944.167302566</v>
      </c>
      <c r="BB15" s="112">
        <v>338409.11174791702</v>
      </c>
      <c r="BC15" s="112">
        <v>404723.62598797999</v>
      </c>
      <c r="BD15" s="112">
        <v>650001.91607711103</v>
      </c>
      <c r="BE15" s="112">
        <v>627789.44474125002</v>
      </c>
      <c r="BF15" s="112">
        <v>247679.446916085</v>
      </c>
      <c r="BG15" s="112">
        <v>230070.84186661601</v>
      </c>
      <c r="BH15" s="112">
        <v>226459.26986823601</v>
      </c>
      <c r="BI15" t="s">
        <v>69</v>
      </c>
    </row>
    <row r="16" spans="1:61" x14ac:dyDescent="0.25">
      <c r="A16" s="13"/>
      <c r="B16" s="92" t="s">
        <v>2495</v>
      </c>
      <c r="C16" s="92" t="s">
        <v>2495</v>
      </c>
      <c r="D16" s="92">
        <v>4.4940000000000001E-2</v>
      </c>
      <c r="E16" s="101" t="s">
        <v>2495</v>
      </c>
      <c r="F16" s="4">
        <v>11</v>
      </c>
      <c r="G16" s="170">
        <v>3.4712499999999999</v>
      </c>
      <c r="H16" s="4" t="s">
        <v>2055</v>
      </c>
      <c r="I16" s="4" t="s">
        <v>2056</v>
      </c>
      <c r="J16" s="4">
        <v>623</v>
      </c>
      <c r="K16" s="3" t="s">
        <v>1781</v>
      </c>
      <c r="L16" s="4" t="s">
        <v>1780</v>
      </c>
      <c r="M16" s="23" t="s">
        <v>1925</v>
      </c>
      <c r="N16" s="4">
        <v>1</v>
      </c>
      <c r="O16" s="4" t="s">
        <v>1779</v>
      </c>
      <c r="P16" s="23" t="s">
        <v>2404</v>
      </c>
      <c r="Q16" s="14"/>
      <c r="R16">
        <f t="shared" si="0"/>
        <v>196653.13216195299</v>
      </c>
      <c r="S16" s="66">
        <f t="shared" si="1"/>
        <v>6.3681367769682584E-2</v>
      </c>
      <c r="T16" s="84" t="s">
        <v>68</v>
      </c>
      <c r="U16" s="112">
        <v>113972.653671461</v>
      </c>
      <c r="V16" s="112">
        <v>132527.59179599999</v>
      </c>
      <c r="W16" s="112">
        <v>128411.54092446101</v>
      </c>
      <c r="X16" s="112">
        <v>64927.141762486397</v>
      </c>
      <c r="Y16" s="112">
        <v>95086.665595626502</v>
      </c>
      <c r="Z16" s="112">
        <v>69759.340841765094</v>
      </c>
      <c r="AA16" s="112">
        <v>29315.396025622202</v>
      </c>
      <c r="AB16" s="112">
        <v>40003.5394373706</v>
      </c>
      <c r="AC16" s="112">
        <v>32246.356737131598</v>
      </c>
      <c r="AD16" s="112">
        <v>30089.265107199899</v>
      </c>
      <c r="AE16" s="112">
        <v>38093.2264401793</v>
      </c>
      <c r="AF16" s="112">
        <v>39092.687856870602</v>
      </c>
      <c r="AG16" s="112">
        <v>131931.290361033</v>
      </c>
      <c r="AH16" s="112">
        <v>128937.999639381</v>
      </c>
      <c r="AI16" s="112">
        <v>125874.64343928899</v>
      </c>
      <c r="AJ16" s="112">
        <v>102047.14633859901</v>
      </c>
      <c r="AK16" s="112">
        <v>128475.54978289999</v>
      </c>
      <c r="AL16" s="112">
        <v>157014.80405297299</v>
      </c>
      <c r="AM16" s="112">
        <v>35599.630487200899</v>
      </c>
      <c r="AN16" s="112">
        <v>53703.130019101001</v>
      </c>
      <c r="AO16" s="112">
        <v>55883.811282806702</v>
      </c>
      <c r="AP16" s="112">
        <v>30885.1744151899</v>
      </c>
      <c r="AQ16" s="112">
        <v>32850.366426167602</v>
      </c>
      <c r="AR16" s="112">
        <v>32803.522272603797</v>
      </c>
      <c r="AS16" s="112">
        <v>114879.672420886</v>
      </c>
      <c r="AT16" s="112">
        <v>135274.10806062899</v>
      </c>
      <c r="AU16" s="112">
        <v>138939.46419798801</v>
      </c>
      <c r="AV16" s="112">
        <v>169339.10548060399</v>
      </c>
      <c r="AW16" s="112">
        <v>196653.13216195299</v>
      </c>
      <c r="AX16" s="112">
        <v>194211.541388568</v>
      </c>
      <c r="AY16" s="112">
        <v>68791.819499029894</v>
      </c>
      <c r="AZ16" s="112">
        <v>44941.933627029299</v>
      </c>
      <c r="BA16" s="112">
        <v>80465.911049039307</v>
      </c>
      <c r="BB16" s="112">
        <v>50676.716217289599</v>
      </c>
      <c r="BC16" s="112">
        <v>46986.246652916197</v>
      </c>
      <c r="BD16" s="112">
        <v>63665.474382254797</v>
      </c>
      <c r="BE16" s="112">
        <v>88230.455319351706</v>
      </c>
      <c r="BF16" s="112">
        <v>90707.859878630406</v>
      </c>
      <c r="BG16" s="112">
        <v>83480.963074162093</v>
      </c>
      <c r="BH16" s="112">
        <v>97228.575539289595</v>
      </c>
      <c r="BI16" t="s">
        <v>69</v>
      </c>
    </row>
    <row r="17" spans="1:61" x14ac:dyDescent="0.25">
      <c r="A17" s="13"/>
      <c r="B17" s="92">
        <v>9.4699999999999993E-3</v>
      </c>
      <c r="C17" s="92" t="s">
        <v>2495</v>
      </c>
      <c r="D17" s="92" t="s">
        <v>2495</v>
      </c>
      <c r="E17" s="101" t="s">
        <v>2495</v>
      </c>
      <c r="F17" s="4">
        <v>12</v>
      </c>
      <c r="G17" s="170">
        <v>3.4819200000000001</v>
      </c>
      <c r="H17" s="4" t="s">
        <v>2057</v>
      </c>
      <c r="I17" s="4" t="s">
        <v>2058</v>
      </c>
      <c r="J17" s="4">
        <v>623</v>
      </c>
      <c r="K17" s="3" t="s">
        <v>1927</v>
      </c>
      <c r="L17" s="4" t="s">
        <v>1844</v>
      </c>
      <c r="M17" s="23" t="s">
        <v>2405</v>
      </c>
      <c r="N17" s="4">
        <v>1</v>
      </c>
      <c r="O17" s="4" t="s">
        <v>1845</v>
      </c>
      <c r="P17" s="23" t="s">
        <v>2406</v>
      </c>
      <c r="Q17" s="14"/>
      <c r="R17">
        <f t="shared" si="0"/>
        <v>226361.636329731</v>
      </c>
      <c r="S17" s="66">
        <f t="shared" si="1"/>
        <v>6.2593691733489609E-2</v>
      </c>
      <c r="T17" s="84" t="s">
        <v>68</v>
      </c>
      <c r="U17" s="112">
        <v>226361.636329731</v>
      </c>
      <c r="V17" s="112">
        <v>219000.39474659201</v>
      </c>
      <c r="W17" s="112">
        <v>151904.74580019899</v>
      </c>
      <c r="X17" s="112">
        <v>83278.192167088098</v>
      </c>
      <c r="Y17" s="112">
        <v>121998.5765707</v>
      </c>
      <c r="Z17" s="112">
        <v>53518.216687530199</v>
      </c>
      <c r="AA17" s="112">
        <v>42508.088793998701</v>
      </c>
      <c r="AB17" s="112">
        <v>65851.752433687201</v>
      </c>
      <c r="AC17" s="112">
        <v>42428.220978841397</v>
      </c>
      <c r="AD17" s="112">
        <v>23382.417219836199</v>
      </c>
      <c r="AE17" s="112">
        <v>28755.883642586501</v>
      </c>
      <c r="AF17" s="112">
        <v>26127.129427037598</v>
      </c>
      <c r="AG17" s="112">
        <v>156199.367204321</v>
      </c>
      <c r="AH17" s="112">
        <v>112953.783235636</v>
      </c>
      <c r="AI17" s="112">
        <v>121846.783288844</v>
      </c>
      <c r="AJ17" s="112">
        <v>114017.81327697</v>
      </c>
      <c r="AK17" s="112">
        <v>101041.835842883</v>
      </c>
      <c r="AL17" s="112">
        <v>139074.49623302999</v>
      </c>
      <c r="AM17" s="112">
        <v>51776.097024518</v>
      </c>
      <c r="AN17" s="112">
        <v>84592.438818527007</v>
      </c>
      <c r="AO17" s="112">
        <v>78289.996089294698</v>
      </c>
      <c r="AP17" s="112">
        <v>41510.774482223598</v>
      </c>
      <c r="AQ17" s="112">
        <v>19219.214312011802</v>
      </c>
      <c r="AR17" s="112">
        <v>52312.972143020597</v>
      </c>
      <c r="AS17" s="112">
        <v>152516.34514732301</v>
      </c>
      <c r="AT17" s="112">
        <v>162928.494091639</v>
      </c>
      <c r="AU17" s="112">
        <v>128472.122660077</v>
      </c>
      <c r="AV17" s="112">
        <v>99097.081269266593</v>
      </c>
      <c r="AW17" s="112">
        <v>141252.01282762599</v>
      </c>
      <c r="AX17" s="112">
        <v>94680.783724473004</v>
      </c>
      <c r="AY17" s="112">
        <v>66359.230427885195</v>
      </c>
      <c r="AZ17" s="112">
        <v>88554.203540198403</v>
      </c>
      <c r="BA17" s="112">
        <v>88882.714402771802</v>
      </c>
      <c r="BB17" s="112">
        <v>40980.841787161298</v>
      </c>
      <c r="BC17" s="112">
        <v>38408.0230020913</v>
      </c>
      <c r="BD17" s="112">
        <v>48059.291969897298</v>
      </c>
      <c r="BE17" s="112">
        <v>84671.624375930696</v>
      </c>
      <c r="BF17" s="112">
        <v>96053.263169839993</v>
      </c>
      <c r="BG17" s="112">
        <v>89340.769377057106</v>
      </c>
      <c r="BH17" s="112">
        <v>96689.884284473097</v>
      </c>
      <c r="BI17" t="s">
        <v>69</v>
      </c>
    </row>
    <row r="18" spans="1:61" x14ac:dyDescent="0.25">
      <c r="A18" s="13"/>
      <c r="B18" s="94"/>
      <c r="C18" s="94"/>
      <c r="D18" s="94"/>
      <c r="E18" s="103"/>
      <c r="F18" s="4">
        <v>16</v>
      </c>
      <c r="G18" s="170">
        <v>4.2501499999999997</v>
      </c>
      <c r="H18" s="4" t="s">
        <v>2059</v>
      </c>
      <c r="I18" s="4" t="s">
        <v>2060</v>
      </c>
      <c r="J18" s="4">
        <v>657</v>
      </c>
      <c r="K18" s="3" t="s">
        <v>1790</v>
      </c>
      <c r="L18" s="4" t="s">
        <v>1780</v>
      </c>
      <c r="M18" s="23" t="s">
        <v>1933</v>
      </c>
      <c r="N18" s="4">
        <v>1</v>
      </c>
      <c r="O18" s="4" t="s">
        <v>1791</v>
      </c>
      <c r="P18" s="23" t="s">
        <v>2467</v>
      </c>
      <c r="Q18" s="14"/>
      <c r="R18">
        <f t="shared" si="0"/>
        <v>207976.99109567099</v>
      </c>
      <c r="S18" s="66">
        <f t="shared" si="1"/>
        <v>0.52886855673673716</v>
      </c>
      <c r="T18" s="84" t="s">
        <v>68</v>
      </c>
      <c r="U18" s="112">
        <v>26204.370476943601</v>
      </c>
      <c r="V18" s="112">
        <v>76490.762078056796</v>
      </c>
      <c r="W18" s="112">
        <v>98913.660540910802</v>
      </c>
      <c r="X18" s="112">
        <v>207976.99109567099</v>
      </c>
      <c r="Y18" s="112">
        <v>177278.71608282099</v>
      </c>
      <c r="Z18" s="112">
        <v>70525.315441205603</v>
      </c>
      <c r="AA18" s="112">
        <v>2453.5938940905799</v>
      </c>
      <c r="AB18" s="112">
        <v>2265.68834726969</v>
      </c>
      <c r="AC18" s="112">
        <v>3432.4735751732401</v>
      </c>
      <c r="AD18" s="112">
        <v>2067.94481370425</v>
      </c>
      <c r="AE18" s="112">
        <v>3435.4249711965999</v>
      </c>
      <c r="AF18" s="112">
        <v>3378.3646480782099</v>
      </c>
      <c r="AG18" s="112">
        <v>26933.642847719399</v>
      </c>
      <c r="AH18" s="112">
        <v>131217.31643674601</v>
      </c>
      <c r="AI18" s="112">
        <v>25197.175244761202</v>
      </c>
      <c r="AJ18" s="112">
        <v>18225.713253155802</v>
      </c>
      <c r="AK18" s="112">
        <v>23077.547780357199</v>
      </c>
      <c r="AL18" s="112">
        <v>58939.776531478703</v>
      </c>
      <c r="AM18" s="112">
        <v>2196.8224400578501</v>
      </c>
      <c r="AN18" s="112">
        <v>14781.415113012999</v>
      </c>
      <c r="AO18" s="112">
        <v>15340.485307105801</v>
      </c>
      <c r="AP18" s="112">
        <v>1957.7593621653</v>
      </c>
      <c r="AQ18" s="112">
        <v>1590.80245659361</v>
      </c>
      <c r="AR18" s="112">
        <v>11577.437695969</v>
      </c>
      <c r="AS18" s="112">
        <v>180940.94401340801</v>
      </c>
      <c r="AT18" s="112">
        <v>145526.72368309301</v>
      </c>
      <c r="AU18" s="112">
        <v>118747.928883416</v>
      </c>
      <c r="AV18" s="112">
        <v>80780.156017858098</v>
      </c>
      <c r="AW18" s="112">
        <v>130316.381468765</v>
      </c>
      <c r="AX18" s="112">
        <v>76420.512191201007</v>
      </c>
      <c r="AY18" s="112">
        <v>3294.7417607495499</v>
      </c>
      <c r="AZ18" s="112">
        <v>2450.64249806722</v>
      </c>
      <c r="BA18" s="112">
        <v>27076.017267079402</v>
      </c>
      <c r="BB18" s="112">
        <v>8610.0828434285195</v>
      </c>
      <c r="BC18" s="112">
        <v>3769.9165205112799</v>
      </c>
      <c r="BD18" s="112">
        <v>13539.5620773627</v>
      </c>
      <c r="BE18" s="112">
        <v>52220.4252919965</v>
      </c>
      <c r="BF18" s="112">
        <v>19998.271972367202</v>
      </c>
      <c r="BG18" s="112">
        <v>18741.691474394702</v>
      </c>
      <c r="BH18" s="112">
        <v>26928.154956478</v>
      </c>
      <c r="BI18" t="s">
        <v>69</v>
      </c>
    </row>
    <row r="19" spans="1:61" x14ac:dyDescent="0.25">
      <c r="A19" s="13"/>
      <c r="B19" s="92" t="s">
        <v>2495</v>
      </c>
      <c r="C19" s="92" t="s">
        <v>2495</v>
      </c>
      <c r="D19" s="92" t="s">
        <v>2495</v>
      </c>
      <c r="E19" s="101" t="s">
        <v>2495</v>
      </c>
      <c r="F19" s="4">
        <v>17</v>
      </c>
      <c r="G19" s="170">
        <v>4.7338500000000003</v>
      </c>
      <c r="H19" s="4" t="s">
        <v>2061</v>
      </c>
      <c r="I19" s="4" t="s">
        <v>2062</v>
      </c>
      <c r="J19" s="4">
        <v>678</v>
      </c>
      <c r="K19" s="3" t="s">
        <v>1782</v>
      </c>
      <c r="L19" s="4" t="s">
        <v>1780</v>
      </c>
      <c r="M19" s="23" t="s">
        <v>1939</v>
      </c>
      <c r="N19" s="4">
        <v>1</v>
      </c>
      <c r="O19" s="4" t="s">
        <v>1779</v>
      </c>
      <c r="P19" s="23" t="s">
        <v>2408</v>
      </c>
      <c r="Q19" s="14"/>
      <c r="R19">
        <f t="shared" si="0"/>
        <v>137244.947308378</v>
      </c>
      <c r="S19" s="66">
        <f t="shared" si="1"/>
        <v>0.17067641108680745</v>
      </c>
      <c r="T19" s="84" t="s">
        <v>68</v>
      </c>
      <c r="U19" s="112">
        <v>73663.143843824699</v>
      </c>
      <c r="V19" s="112">
        <v>49895.4144873029</v>
      </c>
      <c r="W19" s="112">
        <v>82076.556863707403</v>
      </c>
      <c r="X19" s="112">
        <v>63043.805026651098</v>
      </c>
      <c r="Y19" s="112">
        <v>112388.34472432701</v>
      </c>
      <c r="Z19" s="112">
        <v>42938.068361058497</v>
      </c>
      <c r="AA19" s="112">
        <v>10409.499047458399</v>
      </c>
      <c r="AB19" s="112">
        <v>7216.2360910644602</v>
      </c>
      <c r="AC19" s="112">
        <v>15753.7487164418</v>
      </c>
      <c r="AD19" s="112">
        <v>8008.5719369861799</v>
      </c>
      <c r="AE19" s="112">
        <v>7977.9249844552496</v>
      </c>
      <c r="AF19" s="112">
        <v>6260.9481560758104</v>
      </c>
      <c r="AG19" s="112">
        <v>86956.529072076606</v>
      </c>
      <c r="AH19" s="112">
        <v>82313.787184057597</v>
      </c>
      <c r="AI19" s="112">
        <v>84857.994291501294</v>
      </c>
      <c r="AJ19" s="112">
        <v>47666.276232445998</v>
      </c>
      <c r="AK19" s="112">
        <v>63031.599888907498</v>
      </c>
      <c r="AL19" s="112">
        <v>55881.256426897802</v>
      </c>
      <c r="AM19" s="112">
        <v>13212.0739304284</v>
      </c>
      <c r="AN19" s="112">
        <v>13134.3956151129</v>
      </c>
      <c r="AO19" s="112">
        <v>10203.940219507</v>
      </c>
      <c r="AP19" s="112">
        <v>9053.4904114361198</v>
      </c>
      <c r="AQ19" s="112">
        <v>5949.9937108838903</v>
      </c>
      <c r="AR19" s="112">
        <v>10372.1247151036</v>
      </c>
      <c r="AS19" s="112">
        <v>88673.731195945598</v>
      </c>
      <c r="AT19" s="112">
        <v>78641.508132372706</v>
      </c>
      <c r="AU19" s="112">
        <v>71947.521227979407</v>
      </c>
      <c r="AV19" s="112">
        <v>118578.400382815</v>
      </c>
      <c r="AW19" s="112">
        <v>137244.947308378</v>
      </c>
      <c r="AX19" s="112">
        <v>100995.672594679</v>
      </c>
      <c r="AY19" s="112">
        <v>8831.55473543884</v>
      </c>
      <c r="AZ19" s="112">
        <v>9182.8734595739497</v>
      </c>
      <c r="BA19" s="112">
        <v>8338.9610350025996</v>
      </c>
      <c r="BB19" s="112">
        <v>4369.8069389230204</v>
      </c>
      <c r="BC19" s="112">
        <v>7594.46433449502</v>
      </c>
      <c r="BD19" s="112">
        <v>6222.0788504268203</v>
      </c>
      <c r="BE19" s="112">
        <v>42142.8813327881</v>
      </c>
      <c r="BF19" s="112">
        <v>37271.778640777397</v>
      </c>
      <c r="BG19" s="112">
        <v>30963.423027361001</v>
      </c>
      <c r="BH19" s="112">
        <v>46570.891432475903</v>
      </c>
      <c r="BI19" t="s">
        <v>69</v>
      </c>
    </row>
    <row r="20" spans="1:61" x14ac:dyDescent="0.25">
      <c r="A20" s="13"/>
      <c r="B20" s="92" t="s">
        <v>2495</v>
      </c>
      <c r="C20" s="92" t="s">
        <v>2495</v>
      </c>
      <c r="D20" s="92" t="s">
        <v>2495</v>
      </c>
      <c r="E20" s="101" t="s">
        <v>2495</v>
      </c>
      <c r="F20" s="4">
        <v>18</v>
      </c>
      <c r="G20" s="170">
        <v>5.0006000000000004</v>
      </c>
      <c r="H20" s="4" t="s">
        <v>2217</v>
      </c>
      <c r="I20" s="4" t="s">
        <v>2218</v>
      </c>
      <c r="J20" s="4">
        <v>680</v>
      </c>
      <c r="K20" s="3" t="s">
        <v>2460</v>
      </c>
      <c r="L20" s="23" t="s">
        <v>1780</v>
      </c>
      <c r="M20" s="31" t="s">
        <v>2461</v>
      </c>
      <c r="N20" s="23">
        <v>2</v>
      </c>
      <c r="O20" s="23" t="s">
        <v>1852</v>
      </c>
      <c r="P20" s="23" t="s">
        <v>2478</v>
      </c>
      <c r="Q20" s="14"/>
      <c r="R20">
        <f t="shared" si="0"/>
        <v>63900</v>
      </c>
      <c r="S20" s="66">
        <f t="shared" si="1"/>
        <v>0.14519070889390456</v>
      </c>
      <c r="T20" s="84" t="s">
        <v>68</v>
      </c>
      <c r="U20" s="112">
        <v>46473</v>
      </c>
      <c r="V20" s="112">
        <v>32857</v>
      </c>
      <c r="W20" s="112">
        <v>48508</v>
      </c>
      <c r="X20" s="112">
        <v>34523</v>
      </c>
      <c r="Y20" s="112">
        <v>35537</v>
      </c>
      <c r="Z20" s="112">
        <v>1000</v>
      </c>
      <c r="AA20" s="112">
        <v>12359</v>
      </c>
      <c r="AB20" s="112">
        <v>10094</v>
      </c>
      <c r="AC20" s="112">
        <v>13460</v>
      </c>
      <c r="AD20" s="112">
        <v>9822</v>
      </c>
      <c r="AE20" s="112">
        <v>1000</v>
      </c>
      <c r="AF20" s="112">
        <v>8254</v>
      </c>
      <c r="AG20" s="112">
        <v>49968</v>
      </c>
      <c r="AH20" s="112">
        <v>57798</v>
      </c>
      <c r="AI20" s="112">
        <v>45706</v>
      </c>
      <c r="AJ20" s="112">
        <v>32919</v>
      </c>
      <c r="AK20" s="112">
        <v>40279</v>
      </c>
      <c r="AL20" s="112">
        <v>43380</v>
      </c>
      <c r="AM20" s="112">
        <v>9781</v>
      </c>
      <c r="AN20" s="112">
        <v>11227</v>
      </c>
      <c r="AO20" s="112">
        <v>10551</v>
      </c>
      <c r="AP20" s="112">
        <v>1000</v>
      </c>
      <c r="AQ20" s="112">
        <v>6654</v>
      </c>
      <c r="AR20" s="112">
        <v>1000</v>
      </c>
      <c r="AS20" s="112">
        <v>36134</v>
      </c>
      <c r="AT20" s="112">
        <v>48363</v>
      </c>
      <c r="AU20" s="112">
        <v>36111</v>
      </c>
      <c r="AV20" s="112">
        <v>45865</v>
      </c>
      <c r="AW20" s="112">
        <v>63900</v>
      </c>
      <c r="AX20" s="112">
        <v>41381</v>
      </c>
      <c r="AY20" s="112">
        <v>1000</v>
      </c>
      <c r="AZ20" s="112">
        <v>1000</v>
      </c>
      <c r="BA20" s="112">
        <v>6941</v>
      </c>
      <c r="BB20" s="112">
        <v>5239</v>
      </c>
      <c r="BC20" s="112">
        <v>5727</v>
      </c>
      <c r="BD20" s="112">
        <v>7236</v>
      </c>
      <c r="BE20" s="112">
        <v>22454</v>
      </c>
      <c r="BF20" s="112">
        <v>21022</v>
      </c>
      <c r="BG20" s="112">
        <v>20086</v>
      </c>
      <c r="BH20" s="112">
        <v>27505</v>
      </c>
      <c r="BI20" t="s">
        <v>69</v>
      </c>
    </row>
    <row r="21" spans="1:61" ht="13.9" customHeight="1" x14ac:dyDescent="0.25">
      <c r="A21" s="13"/>
      <c r="B21" s="92" t="s">
        <v>2495</v>
      </c>
      <c r="C21" s="92" t="s">
        <v>2495</v>
      </c>
      <c r="D21" s="92" t="s">
        <v>2495</v>
      </c>
      <c r="E21" s="101" t="s">
        <v>2495</v>
      </c>
      <c r="F21" s="4">
        <v>20</v>
      </c>
      <c r="G21" s="170">
        <v>5.0539500000000004</v>
      </c>
      <c r="H21" s="4" t="s">
        <v>2063</v>
      </c>
      <c r="I21" s="4" t="s">
        <v>2064</v>
      </c>
      <c r="J21" s="4">
        <v>692</v>
      </c>
      <c r="K21" s="3" t="s">
        <v>1792</v>
      </c>
      <c r="L21" s="4" t="s">
        <v>1780</v>
      </c>
      <c r="M21" s="23" t="s">
        <v>1941</v>
      </c>
      <c r="N21" s="4">
        <v>1</v>
      </c>
      <c r="O21" s="4" t="s">
        <v>1791</v>
      </c>
      <c r="P21" s="23" t="s">
        <v>2409</v>
      </c>
      <c r="Q21" s="14"/>
      <c r="R21">
        <f t="shared" si="0"/>
        <v>11266256.508556901</v>
      </c>
      <c r="S21" s="66">
        <f t="shared" si="1"/>
        <v>0.17452848776023938</v>
      </c>
      <c r="T21" s="84" t="s">
        <v>68</v>
      </c>
      <c r="U21" s="112">
        <v>8755810.5573398694</v>
      </c>
      <c r="V21" s="112">
        <v>5639579.7483035401</v>
      </c>
      <c r="W21" s="112">
        <v>9197503.1753932405</v>
      </c>
      <c r="X21" s="112">
        <v>7952281.9496737998</v>
      </c>
      <c r="Y21" s="112">
        <v>9344298.2524637692</v>
      </c>
      <c r="Z21" s="112">
        <v>7378924.4825182296</v>
      </c>
      <c r="AA21" s="112">
        <v>3325015.2324490901</v>
      </c>
      <c r="AB21" s="112">
        <v>2370509.4341750001</v>
      </c>
      <c r="AC21" s="112">
        <v>3463483.3344922801</v>
      </c>
      <c r="AD21" s="112">
        <v>2720514.4058537502</v>
      </c>
      <c r="AE21" s="112">
        <v>2265651.5986979799</v>
      </c>
      <c r="AF21" s="112">
        <v>2213618.9087532898</v>
      </c>
      <c r="AG21" s="112">
        <v>10211843.373274401</v>
      </c>
      <c r="AH21" s="112">
        <v>8581450.8670423701</v>
      </c>
      <c r="AI21" s="112">
        <v>11266256.508556901</v>
      </c>
      <c r="AJ21" s="112">
        <v>7587088.7122692401</v>
      </c>
      <c r="AK21" s="112">
        <v>8438247.1600138806</v>
      </c>
      <c r="AL21" s="112">
        <v>7731607.83718454</v>
      </c>
      <c r="AM21" s="112">
        <v>2497787.1191907702</v>
      </c>
      <c r="AN21" s="112">
        <v>3019236.5314576901</v>
      </c>
      <c r="AO21" s="112">
        <v>2956182.7202005102</v>
      </c>
      <c r="AP21" s="112">
        <v>2850340.39715965</v>
      </c>
      <c r="AQ21" s="112">
        <v>2198907.9726243098</v>
      </c>
      <c r="AR21" s="112">
        <v>3025939.61070352</v>
      </c>
      <c r="AS21" s="112">
        <v>6867173.71674289</v>
      </c>
      <c r="AT21" s="112">
        <v>8208393.24879329</v>
      </c>
      <c r="AU21" s="112">
        <v>7481210.8336926401</v>
      </c>
      <c r="AV21" s="112">
        <v>10081804.674131099</v>
      </c>
      <c r="AW21" s="112">
        <v>11005136.437338101</v>
      </c>
      <c r="AX21" s="112">
        <v>7729566.9661782403</v>
      </c>
      <c r="AY21" s="112">
        <v>2078844.98606019</v>
      </c>
      <c r="AZ21" s="112">
        <v>2919184.4930323199</v>
      </c>
      <c r="BA21" s="112">
        <v>1524735.95658898</v>
      </c>
      <c r="BB21" s="112">
        <v>1920627.21680297</v>
      </c>
      <c r="BC21" s="112">
        <v>1650855.88855653</v>
      </c>
      <c r="BD21" s="112">
        <v>1907106.8507004001</v>
      </c>
      <c r="BE21" s="112">
        <v>5298356.5876461398</v>
      </c>
      <c r="BF21" s="112">
        <v>5547470.4212247999</v>
      </c>
      <c r="BG21" s="112">
        <v>4398360.8365961397</v>
      </c>
      <c r="BH21" s="112">
        <v>6724826.10800594</v>
      </c>
      <c r="BI21" t="s">
        <v>69</v>
      </c>
    </row>
    <row r="22" spans="1:61" x14ac:dyDescent="0.25">
      <c r="A22" s="13"/>
      <c r="B22" s="92" t="s">
        <v>2495</v>
      </c>
      <c r="C22" s="92" t="s">
        <v>2495</v>
      </c>
      <c r="D22" s="92" t="s">
        <v>2495</v>
      </c>
      <c r="E22" s="101" t="s">
        <v>2495</v>
      </c>
      <c r="F22" s="4">
        <v>22</v>
      </c>
      <c r="G22" s="170">
        <v>5.1001799999999999</v>
      </c>
      <c r="H22" s="4" t="s">
        <v>2065</v>
      </c>
      <c r="I22" s="4" t="s">
        <v>2066</v>
      </c>
      <c r="J22" s="4">
        <v>694</v>
      </c>
      <c r="K22" s="3" t="s">
        <v>1847</v>
      </c>
      <c r="L22" s="4" t="s">
        <v>1846</v>
      </c>
      <c r="M22" s="23" t="s">
        <v>2410</v>
      </c>
      <c r="N22" s="4">
        <v>2</v>
      </c>
      <c r="O22" s="4" t="s">
        <v>1845</v>
      </c>
      <c r="P22" s="23" t="s">
        <v>2411</v>
      </c>
      <c r="Q22" s="14"/>
      <c r="R22">
        <f t="shared" si="0"/>
        <v>154072.24217877499</v>
      </c>
      <c r="S22" s="66">
        <f t="shared" si="1"/>
        <v>0.13547971039209808</v>
      </c>
      <c r="T22" s="84" t="s">
        <v>68</v>
      </c>
      <c r="U22" s="112">
        <v>99782.608929873793</v>
      </c>
      <c r="V22" s="112">
        <v>46301.548726048401</v>
      </c>
      <c r="W22" s="112">
        <v>62635.2647144851</v>
      </c>
      <c r="X22" s="112">
        <v>73777.241324629096</v>
      </c>
      <c r="Y22" s="112">
        <v>154072.24217877499</v>
      </c>
      <c r="Z22" s="112">
        <v>20951.111219837399</v>
      </c>
      <c r="AA22" s="112">
        <v>35679.341398502002</v>
      </c>
      <c r="AB22" s="112">
        <v>14343.9601664417</v>
      </c>
      <c r="AC22" s="112">
        <v>44827.4876189844</v>
      </c>
      <c r="AD22" s="112">
        <v>13956.4205336919</v>
      </c>
      <c r="AE22" s="112">
        <v>10607.398990957399</v>
      </c>
      <c r="AF22" s="112">
        <v>17896.739643861201</v>
      </c>
      <c r="AG22" s="112">
        <v>61135.1205991315</v>
      </c>
      <c r="AH22" s="112">
        <v>46244.283031619198</v>
      </c>
      <c r="AI22" s="112">
        <v>71289.533060064699</v>
      </c>
      <c r="AJ22" s="112">
        <v>43753.764882232797</v>
      </c>
      <c r="AK22" s="112">
        <v>41592.481491869497</v>
      </c>
      <c r="AL22" s="112">
        <v>66731.364152563197</v>
      </c>
      <c r="AM22" s="112">
        <v>13710.7124355327</v>
      </c>
      <c r="AN22" s="112">
        <v>31012.095856131298</v>
      </c>
      <c r="AO22" s="112">
        <v>29842.6478571068</v>
      </c>
      <c r="AP22" s="112">
        <v>15070.097545075299</v>
      </c>
      <c r="AQ22" s="112">
        <v>7126.53406451104</v>
      </c>
      <c r="AR22" s="112">
        <v>18874.578029715401</v>
      </c>
      <c r="AS22" s="112">
        <v>47818.909351336297</v>
      </c>
      <c r="AT22" s="112">
        <v>32442.728520251101</v>
      </c>
      <c r="AU22" s="112">
        <v>73899.158747813999</v>
      </c>
      <c r="AV22" s="112">
        <v>108393.791107725</v>
      </c>
      <c r="AW22" s="112">
        <v>103177.387483604</v>
      </c>
      <c r="AX22" s="112">
        <v>53209.792827220903</v>
      </c>
      <c r="AY22" s="112">
        <v>12213.491034999</v>
      </c>
      <c r="AZ22" s="112">
        <v>27136.575484497502</v>
      </c>
      <c r="BA22" s="112">
        <v>17477.237998248602</v>
      </c>
      <c r="BB22" s="112">
        <v>5949.9318102777497</v>
      </c>
      <c r="BC22" s="112">
        <v>6983.7037405398596</v>
      </c>
      <c r="BD22" s="112">
        <v>12193.514757478801</v>
      </c>
      <c r="BE22" s="112">
        <v>42844.253647689802</v>
      </c>
      <c r="BF22" s="112">
        <v>36125.634053032401</v>
      </c>
      <c r="BG22" s="112">
        <v>41833.263592572599</v>
      </c>
      <c r="BH22" s="112">
        <v>50229.3282523854</v>
      </c>
      <c r="BI22" t="s">
        <v>69</v>
      </c>
    </row>
    <row r="23" spans="1:61" x14ac:dyDescent="0.25">
      <c r="A23" s="13" t="s">
        <v>2495</v>
      </c>
      <c r="B23" s="92" t="s">
        <v>2495</v>
      </c>
      <c r="C23" s="92" t="s">
        <v>2495</v>
      </c>
      <c r="D23" s="92">
        <v>3.329E-2</v>
      </c>
      <c r="E23" s="101" t="s">
        <v>2495</v>
      </c>
      <c r="F23" s="4">
        <v>24</v>
      </c>
      <c r="G23" s="170">
        <v>5.8435199999999998</v>
      </c>
      <c r="H23" s="4" t="s">
        <v>2067</v>
      </c>
      <c r="I23" s="4" t="s">
        <v>2068</v>
      </c>
      <c r="J23" s="4">
        <v>727</v>
      </c>
      <c r="K23" s="3" t="s">
        <v>1784</v>
      </c>
      <c r="L23" s="4" t="s">
        <v>1783</v>
      </c>
      <c r="M23" s="23" t="s">
        <v>1942</v>
      </c>
      <c r="N23" s="4">
        <v>1</v>
      </c>
      <c r="O23" s="4" t="s">
        <v>1779</v>
      </c>
      <c r="P23" s="23" t="s">
        <v>2412</v>
      </c>
      <c r="Q23" s="14"/>
      <c r="R23">
        <f t="shared" si="0"/>
        <v>558821.84131955705</v>
      </c>
      <c r="S23" s="66">
        <f t="shared" si="1"/>
        <v>8.9267673703214395E-2</v>
      </c>
      <c r="T23" s="84" t="s">
        <v>68</v>
      </c>
      <c r="U23" s="112">
        <v>35145.304554207403</v>
      </c>
      <c r="V23" s="112">
        <v>115949.818691507</v>
      </c>
      <c r="W23" s="112">
        <v>72347.912423879694</v>
      </c>
      <c r="X23" s="112">
        <v>477043.83282312</v>
      </c>
      <c r="Y23" s="112">
        <v>230028.082720759</v>
      </c>
      <c r="Z23" s="112">
        <v>170582.54939194699</v>
      </c>
      <c r="AA23" s="112">
        <v>57407.691014183998</v>
      </c>
      <c r="AB23" s="112">
        <v>58770.861407160199</v>
      </c>
      <c r="AC23" s="112">
        <v>51716.366177415599</v>
      </c>
      <c r="AD23" s="112">
        <v>238776.024814773</v>
      </c>
      <c r="AE23" s="112">
        <v>94843.651996738001</v>
      </c>
      <c r="AF23" s="112">
        <v>168139.91361852601</v>
      </c>
      <c r="AG23" s="112">
        <v>48258.377442642603</v>
      </c>
      <c r="AH23" s="112">
        <v>397167.44845295203</v>
      </c>
      <c r="AI23" s="112">
        <v>56752.012974177997</v>
      </c>
      <c r="AJ23" s="112">
        <v>71245.901500497494</v>
      </c>
      <c r="AK23" s="112">
        <v>100979.125587288</v>
      </c>
      <c r="AL23" s="112">
        <v>150334.339308639</v>
      </c>
      <c r="AM23" s="112">
        <v>63648.332798069998</v>
      </c>
      <c r="AN23" s="112">
        <v>86390.689879937796</v>
      </c>
      <c r="AO23" s="112">
        <v>71575.593799426002</v>
      </c>
      <c r="AP23" s="112">
        <v>121759.819544689</v>
      </c>
      <c r="AQ23" s="112">
        <v>47361.615964528697</v>
      </c>
      <c r="AR23" s="112">
        <v>43781.285673739098</v>
      </c>
      <c r="AS23" s="112">
        <v>183780.237129216</v>
      </c>
      <c r="AT23" s="112">
        <v>136106.24566633199</v>
      </c>
      <c r="AU23" s="112">
        <v>90663.753329300103</v>
      </c>
      <c r="AV23" s="112">
        <v>81514.1835099499</v>
      </c>
      <c r="AW23" s="112">
        <v>76580.761510796001</v>
      </c>
      <c r="AX23" s="112">
        <v>118797.401778837</v>
      </c>
      <c r="AY23" s="112">
        <v>198743.93472178699</v>
      </c>
      <c r="AZ23" s="112">
        <v>172938.441546546</v>
      </c>
      <c r="BA23" s="112">
        <v>388687.258012251</v>
      </c>
      <c r="BB23" s="112">
        <v>174910.183881337</v>
      </c>
      <c r="BC23" s="112">
        <v>370535.42846810701</v>
      </c>
      <c r="BD23" s="112">
        <v>558821.84131955705</v>
      </c>
      <c r="BE23" s="112">
        <v>175770.102428774</v>
      </c>
      <c r="BF23" s="112">
        <v>149488.66948050799</v>
      </c>
      <c r="BG23" s="112">
        <v>144738.49174536701</v>
      </c>
      <c r="BH23" s="112">
        <v>164160.56548783899</v>
      </c>
      <c r="BI23" t="s">
        <v>69</v>
      </c>
    </row>
    <row r="24" spans="1:61" x14ac:dyDescent="0.25">
      <c r="A24" s="13"/>
      <c r="B24" s="92" t="s">
        <v>2495</v>
      </c>
      <c r="C24" s="92" t="s">
        <v>2495</v>
      </c>
      <c r="D24" s="92" t="s">
        <v>2495</v>
      </c>
      <c r="E24" s="101" t="s">
        <v>2495</v>
      </c>
      <c r="F24" s="4">
        <v>25</v>
      </c>
      <c r="G24" s="170">
        <v>5.9573299999999998</v>
      </c>
      <c r="H24" s="4" t="s">
        <v>2223</v>
      </c>
      <c r="I24" s="4" t="s">
        <v>2224</v>
      </c>
      <c r="J24" s="4">
        <v>730</v>
      </c>
      <c r="K24" s="3" t="s">
        <v>1943</v>
      </c>
      <c r="L24" s="4" t="s">
        <v>1786</v>
      </c>
      <c r="M24" s="31" t="s">
        <v>1944</v>
      </c>
      <c r="N24" s="23">
        <v>1</v>
      </c>
      <c r="O24" s="23" t="s">
        <v>1852</v>
      </c>
      <c r="P24" s="23" t="s">
        <v>2413</v>
      </c>
      <c r="Q24" s="14"/>
      <c r="R24">
        <f t="shared" si="0"/>
        <v>33605</v>
      </c>
      <c r="S24" s="66">
        <f t="shared" si="1"/>
        <v>5.0792075348627785E-2</v>
      </c>
      <c r="T24" s="84" t="s">
        <v>68</v>
      </c>
      <c r="U24" s="112">
        <v>27861</v>
      </c>
      <c r="V24" s="112">
        <v>25411</v>
      </c>
      <c r="W24" s="112">
        <v>26052</v>
      </c>
      <c r="X24" s="112">
        <v>22115</v>
      </c>
      <c r="Y24" s="112">
        <v>22787</v>
      </c>
      <c r="Z24" s="112">
        <v>16595</v>
      </c>
      <c r="AA24" s="112">
        <v>26065</v>
      </c>
      <c r="AB24" s="112">
        <v>27187</v>
      </c>
      <c r="AC24" s="112">
        <v>24459</v>
      </c>
      <c r="AD24" s="112">
        <v>20579</v>
      </c>
      <c r="AE24" s="112">
        <v>23849</v>
      </c>
      <c r="AF24" s="112">
        <v>19751</v>
      </c>
      <c r="AG24" s="112">
        <v>33605</v>
      </c>
      <c r="AH24" s="112">
        <v>29038</v>
      </c>
      <c r="AI24" s="112">
        <v>26789</v>
      </c>
      <c r="AJ24" s="112">
        <v>23054</v>
      </c>
      <c r="AK24" s="112">
        <v>1000</v>
      </c>
      <c r="AL24" s="112">
        <v>1000</v>
      </c>
      <c r="AM24" s="112">
        <v>24439</v>
      </c>
      <c r="AN24" s="112">
        <v>17522</v>
      </c>
      <c r="AO24" s="112">
        <v>21307</v>
      </c>
      <c r="AP24" s="112">
        <v>22012</v>
      </c>
      <c r="AQ24" s="112">
        <v>20500</v>
      </c>
      <c r="AR24" s="112">
        <v>22836</v>
      </c>
      <c r="AS24" s="112">
        <v>22872</v>
      </c>
      <c r="AT24" s="112">
        <v>29638</v>
      </c>
      <c r="AU24" s="112">
        <v>22363</v>
      </c>
      <c r="AV24" s="112">
        <v>21505</v>
      </c>
      <c r="AW24" s="112">
        <v>25665</v>
      </c>
      <c r="AX24" s="112">
        <v>22095</v>
      </c>
      <c r="AY24" s="112">
        <v>17444</v>
      </c>
      <c r="AZ24" s="112">
        <v>19899</v>
      </c>
      <c r="BA24" s="112">
        <v>1000</v>
      </c>
      <c r="BB24" s="112">
        <v>20122</v>
      </c>
      <c r="BC24" s="112">
        <v>20122</v>
      </c>
      <c r="BD24" s="112">
        <v>19271</v>
      </c>
      <c r="BE24" s="112">
        <v>26165</v>
      </c>
      <c r="BF24" s="112">
        <v>24192</v>
      </c>
      <c r="BG24" s="112">
        <v>25996</v>
      </c>
      <c r="BH24" s="112">
        <v>27388</v>
      </c>
      <c r="BI24" t="s">
        <v>69</v>
      </c>
    </row>
    <row r="25" spans="1:61" x14ac:dyDescent="0.25">
      <c r="A25" s="13"/>
      <c r="B25" s="94"/>
      <c r="C25" s="94"/>
      <c r="D25" s="94"/>
      <c r="E25" s="103"/>
      <c r="F25" s="4">
        <v>26</v>
      </c>
      <c r="G25" s="170">
        <v>6.1778500000000003</v>
      </c>
      <c r="H25" s="4" t="s">
        <v>2069</v>
      </c>
      <c r="I25" s="4" t="s">
        <v>2070</v>
      </c>
      <c r="J25" s="4">
        <v>741</v>
      </c>
      <c r="K25" s="3" t="s">
        <v>1875</v>
      </c>
      <c r="L25" s="4" t="s">
        <v>1874</v>
      </c>
      <c r="M25" s="31" t="s">
        <v>2414</v>
      </c>
      <c r="N25" s="4">
        <v>1</v>
      </c>
      <c r="O25" s="4" t="s">
        <v>1871</v>
      </c>
      <c r="P25" s="23" t="s">
        <v>2415</v>
      </c>
      <c r="Q25" s="14"/>
      <c r="R25">
        <f t="shared" si="0"/>
        <v>45516.3082938714</v>
      </c>
      <c r="S25" s="66">
        <f t="shared" si="1"/>
        <v>0.46077421064315105</v>
      </c>
      <c r="T25" s="84" t="s">
        <v>68</v>
      </c>
      <c r="U25" s="112">
        <v>8701.0148035268394</v>
      </c>
      <c r="V25" s="112">
        <v>15060.9484146498</v>
      </c>
      <c r="W25" s="112">
        <v>10330.9898318697</v>
      </c>
      <c r="X25" s="112">
        <v>14909.2864956351</v>
      </c>
      <c r="Y25" s="112">
        <v>18992.018003406301</v>
      </c>
      <c r="Z25" s="112">
        <v>35395.8693644335</v>
      </c>
      <c r="AA25" s="112">
        <v>6829.0747556654596</v>
      </c>
      <c r="AB25" s="112">
        <v>21547.640822499001</v>
      </c>
      <c r="AC25" s="112">
        <v>6642.3169594012197</v>
      </c>
      <c r="AD25" s="112">
        <v>18518.674646690801</v>
      </c>
      <c r="AE25" s="112">
        <v>20856.438986205099</v>
      </c>
      <c r="AF25" s="112">
        <v>9610.5602500740097</v>
      </c>
      <c r="AG25" s="112">
        <v>12442.9029201134</v>
      </c>
      <c r="AH25" s="112">
        <v>15873.840904556</v>
      </c>
      <c r="AI25" s="112">
        <v>13929.8020760376</v>
      </c>
      <c r="AJ25" s="112">
        <v>22906.537713276801</v>
      </c>
      <c r="AK25" s="112">
        <v>22848.186938669602</v>
      </c>
      <c r="AL25" s="112">
        <v>18518.828065998201</v>
      </c>
      <c r="AM25" s="112">
        <v>13896.7602722989</v>
      </c>
      <c r="AN25" s="112">
        <v>8137.4784335369004</v>
      </c>
      <c r="AO25" s="112">
        <v>7062.7724532109596</v>
      </c>
      <c r="AP25" s="112">
        <v>28752.2365191957</v>
      </c>
      <c r="AQ25" s="112">
        <v>45516.3082938714</v>
      </c>
      <c r="AR25" s="112">
        <v>29559.323327413</v>
      </c>
      <c r="AS25" s="112">
        <v>23779.781525115701</v>
      </c>
      <c r="AT25" s="112">
        <v>22011.620550781299</v>
      </c>
      <c r="AU25" s="112">
        <v>15135.9801931532</v>
      </c>
      <c r="AV25" s="112">
        <v>21184.459243158501</v>
      </c>
      <c r="AW25" s="112">
        <v>13342.5720276426</v>
      </c>
      <c r="AX25" s="112">
        <v>26995.6410851689</v>
      </c>
      <c r="AY25" s="112">
        <v>9436.7889925242907</v>
      </c>
      <c r="AZ25" s="112">
        <v>9002.6870691211807</v>
      </c>
      <c r="BA25" s="112">
        <v>9123.2031352355807</v>
      </c>
      <c r="BB25" s="112">
        <v>31799.0679879415</v>
      </c>
      <c r="BC25" s="112">
        <v>35982.824130516303</v>
      </c>
      <c r="BD25" s="112">
        <v>11665.912816005601</v>
      </c>
      <c r="BE25" s="112">
        <v>27437.436969081798</v>
      </c>
      <c r="BF25" s="112">
        <v>13690.083876543</v>
      </c>
      <c r="BG25" s="112">
        <v>12327.262945034199</v>
      </c>
      <c r="BH25" s="112">
        <v>11616.991971474499</v>
      </c>
      <c r="BI25" t="s">
        <v>69</v>
      </c>
    </row>
    <row r="26" spans="1:61" x14ac:dyDescent="0.25">
      <c r="A26" s="13"/>
      <c r="B26" s="92" t="s">
        <v>2495</v>
      </c>
      <c r="C26" s="92" t="s">
        <v>2495</v>
      </c>
      <c r="D26" s="92" t="s">
        <v>2495</v>
      </c>
      <c r="E26" s="101" t="s">
        <v>2495</v>
      </c>
      <c r="F26" s="4">
        <v>31</v>
      </c>
      <c r="G26" s="170">
        <v>6.5619699999999996</v>
      </c>
      <c r="H26" s="4" t="s">
        <v>2071</v>
      </c>
      <c r="I26" s="4" t="s">
        <v>2072</v>
      </c>
      <c r="J26" s="4">
        <v>758</v>
      </c>
      <c r="K26" s="3" t="s">
        <v>1785</v>
      </c>
      <c r="L26" s="4" t="s">
        <v>1783</v>
      </c>
      <c r="M26" s="23" t="s">
        <v>1947</v>
      </c>
      <c r="N26" s="4">
        <v>1</v>
      </c>
      <c r="O26" s="4" t="s">
        <v>1779</v>
      </c>
      <c r="P26" s="23" t="s">
        <v>2466</v>
      </c>
      <c r="Q26" s="14"/>
      <c r="R26">
        <f t="shared" si="0"/>
        <v>2495135.5358766802</v>
      </c>
      <c r="S26" s="66">
        <f t="shared" si="1"/>
        <v>0.16409394312772824</v>
      </c>
      <c r="T26" s="84" t="s">
        <v>68</v>
      </c>
      <c r="U26" s="112">
        <v>1751655.5412665999</v>
      </c>
      <c r="V26" s="112">
        <v>1127591.94831165</v>
      </c>
      <c r="W26" s="112">
        <v>1834835.6527118101</v>
      </c>
      <c r="X26" s="112">
        <v>1608043.6305653299</v>
      </c>
      <c r="Y26" s="112">
        <v>2010804.90417024</v>
      </c>
      <c r="Z26" s="112">
        <v>1351714.43531764</v>
      </c>
      <c r="AA26" s="112">
        <v>594461.099121065</v>
      </c>
      <c r="AB26" s="112">
        <v>365423.36999588902</v>
      </c>
      <c r="AC26" s="112">
        <v>656641.36310428404</v>
      </c>
      <c r="AD26" s="112">
        <v>476487.15057814203</v>
      </c>
      <c r="AE26" s="112">
        <v>362220.45780536998</v>
      </c>
      <c r="AF26" s="112">
        <v>349654.88224147202</v>
      </c>
      <c r="AG26" s="112">
        <v>2236920.0030730502</v>
      </c>
      <c r="AH26" s="112">
        <v>1667458.0899990899</v>
      </c>
      <c r="AI26" s="112">
        <v>2495135.5358766802</v>
      </c>
      <c r="AJ26" s="112">
        <v>1254114.41790302</v>
      </c>
      <c r="AK26" s="112">
        <v>1361757.7131632699</v>
      </c>
      <c r="AL26" s="112">
        <v>1291740.85043088</v>
      </c>
      <c r="AM26" s="112">
        <v>438435.00946567301</v>
      </c>
      <c r="AN26" s="112">
        <v>510294.244188793</v>
      </c>
      <c r="AO26" s="112">
        <v>501176.915719927</v>
      </c>
      <c r="AP26" s="112">
        <v>486719.12628044799</v>
      </c>
      <c r="AQ26" s="112">
        <v>330754.064624494</v>
      </c>
      <c r="AR26" s="112">
        <v>471667.31940523599</v>
      </c>
      <c r="AS26" s="112">
        <v>1176704.49098578</v>
      </c>
      <c r="AT26" s="112">
        <v>1464689.00983844</v>
      </c>
      <c r="AU26" s="112">
        <v>1507951.75380116</v>
      </c>
      <c r="AV26" s="112">
        <v>1890549.9464435601</v>
      </c>
      <c r="AW26" s="112">
        <v>2048560.48733898</v>
      </c>
      <c r="AX26" s="112">
        <v>1297086.0682147499</v>
      </c>
      <c r="AY26" s="112">
        <v>354359.974912579</v>
      </c>
      <c r="AZ26" s="112">
        <v>639516.87668578199</v>
      </c>
      <c r="BA26" s="112">
        <v>289643.27245590102</v>
      </c>
      <c r="BB26" s="112">
        <v>358813.42321704701</v>
      </c>
      <c r="BC26" s="112">
        <v>303607.592681462</v>
      </c>
      <c r="BD26" s="112">
        <v>334175.19307590497</v>
      </c>
      <c r="BE26" s="112">
        <v>933401.50562316005</v>
      </c>
      <c r="BF26" s="112">
        <v>982063.63986007497</v>
      </c>
      <c r="BG26" s="112">
        <v>798040.04802335298</v>
      </c>
      <c r="BH26" s="112">
        <v>1183787.0016457699</v>
      </c>
      <c r="BI26" t="s">
        <v>69</v>
      </c>
    </row>
    <row r="27" spans="1:61" x14ac:dyDescent="0.25">
      <c r="A27" s="13" t="s">
        <v>2495</v>
      </c>
      <c r="B27" s="92">
        <v>9.4699999999999993E-3</v>
      </c>
      <c r="C27" s="92" t="s">
        <v>2495</v>
      </c>
      <c r="D27" s="92" t="s">
        <v>2495</v>
      </c>
      <c r="E27" s="101" t="s">
        <v>2495</v>
      </c>
      <c r="F27" s="4">
        <v>32</v>
      </c>
      <c r="G27" s="170">
        <v>6.7042299999999999</v>
      </c>
      <c r="H27" s="4" t="s">
        <v>2073</v>
      </c>
      <c r="I27" s="4" t="s">
        <v>2074</v>
      </c>
      <c r="J27" s="4">
        <v>764</v>
      </c>
      <c r="K27" s="3" t="s">
        <v>1821</v>
      </c>
      <c r="L27" s="4" t="s">
        <v>1820</v>
      </c>
      <c r="M27" s="31" t="s">
        <v>1949</v>
      </c>
      <c r="N27" s="4">
        <v>2</v>
      </c>
      <c r="O27" s="4" t="s">
        <v>1822</v>
      </c>
      <c r="P27" s="23" t="s">
        <v>2416</v>
      </c>
      <c r="Q27" s="14"/>
      <c r="R27">
        <f t="shared" si="0"/>
        <v>829814.21709149703</v>
      </c>
      <c r="S27" s="66">
        <f t="shared" si="1"/>
        <v>4.0230186586209422E-2</v>
      </c>
      <c r="T27" s="84" t="s">
        <v>68</v>
      </c>
      <c r="U27" s="112">
        <v>121315.191805284</v>
      </c>
      <c r="V27" s="112">
        <v>829814.21709149703</v>
      </c>
      <c r="W27" s="112">
        <v>129494.045279741</v>
      </c>
      <c r="X27" s="112">
        <v>62187.3085345976</v>
      </c>
      <c r="Y27" s="112">
        <v>65019.546995349003</v>
      </c>
      <c r="Z27" s="112">
        <v>36627.224071678</v>
      </c>
      <c r="AA27" s="112">
        <v>118126.29579464201</v>
      </c>
      <c r="AB27" s="112">
        <v>120064.32584671699</v>
      </c>
      <c r="AC27" s="112">
        <v>143626.17440175501</v>
      </c>
      <c r="AD27" s="112">
        <v>41462.0771488514</v>
      </c>
      <c r="AE27" s="112">
        <v>56399.351285819299</v>
      </c>
      <c r="AF27" s="112">
        <v>62704.516381523797</v>
      </c>
      <c r="AG27" s="112">
        <v>210770.48816739299</v>
      </c>
      <c r="AH27" s="112">
        <v>139400.630745345</v>
      </c>
      <c r="AI27" s="112">
        <v>117051.501189798</v>
      </c>
      <c r="AJ27" s="112">
        <v>42913.472600516201</v>
      </c>
      <c r="AK27" s="112">
        <v>45858.229071861198</v>
      </c>
      <c r="AL27" s="112">
        <v>65460.240283783001</v>
      </c>
      <c r="AM27" s="112">
        <v>65674.410655503103</v>
      </c>
      <c r="AN27" s="112">
        <v>55882.5782743659</v>
      </c>
      <c r="AO27" s="112">
        <v>57200.502520822301</v>
      </c>
      <c r="AP27" s="112">
        <v>42978.577344733902</v>
      </c>
      <c r="AQ27" s="112">
        <v>37407.993217253199</v>
      </c>
      <c r="AR27" s="112">
        <v>48343.1533025475</v>
      </c>
      <c r="AS27" s="112">
        <v>269839.57551438198</v>
      </c>
      <c r="AT27" s="112">
        <v>252124.332848502</v>
      </c>
      <c r="AU27" s="112">
        <v>458189.06309066399</v>
      </c>
      <c r="AV27" s="112">
        <v>50521.518153594399</v>
      </c>
      <c r="AW27" s="112">
        <v>52933.786015122503</v>
      </c>
      <c r="AX27" s="112">
        <v>44576.528677168099</v>
      </c>
      <c r="AY27" s="112">
        <v>90428.771584310598</v>
      </c>
      <c r="AZ27" s="112">
        <v>156020.823303832</v>
      </c>
      <c r="BA27" s="112">
        <v>120461.670336453</v>
      </c>
      <c r="BB27" s="112">
        <v>42045.727744346601</v>
      </c>
      <c r="BC27" s="112">
        <v>39472.968010851699</v>
      </c>
      <c r="BD27" s="112">
        <v>45248.368555530498</v>
      </c>
      <c r="BE27" s="112">
        <v>116030.536161728</v>
      </c>
      <c r="BF27" s="112">
        <v>126357.004518592</v>
      </c>
      <c r="BG27" s="112">
        <v>123814.339373831</v>
      </c>
      <c r="BH27" s="112">
        <v>117870.015186246</v>
      </c>
      <c r="BI27" t="s">
        <v>69</v>
      </c>
    </row>
    <row r="28" spans="1:61" x14ac:dyDescent="0.25">
      <c r="A28" s="13" t="s">
        <v>2495</v>
      </c>
      <c r="B28" s="92" t="s">
        <v>2495</v>
      </c>
      <c r="C28" s="92" t="s">
        <v>2495</v>
      </c>
      <c r="D28" s="92" t="s">
        <v>2495</v>
      </c>
      <c r="E28" s="101" t="s">
        <v>2495</v>
      </c>
      <c r="F28" s="4">
        <v>34</v>
      </c>
      <c r="G28" s="170">
        <v>7.3337500000000002</v>
      </c>
      <c r="H28" s="4" t="s">
        <v>2075</v>
      </c>
      <c r="I28" s="4" t="s">
        <v>2076</v>
      </c>
      <c r="J28" s="4">
        <v>792</v>
      </c>
      <c r="K28" s="3" t="s">
        <v>1794</v>
      </c>
      <c r="L28" s="4" t="s">
        <v>1793</v>
      </c>
      <c r="M28" s="23" t="s">
        <v>1950</v>
      </c>
      <c r="N28" s="4">
        <v>2</v>
      </c>
      <c r="O28" s="4" t="s">
        <v>1791</v>
      </c>
      <c r="P28" s="23" t="s">
        <v>2417</v>
      </c>
      <c r="Q28" s="14"/>
      <c r="R28">
        <f t="shared" si="0"/>
        <v>583552.59703134804</v>
      </c>
      <c r="S28" s="66">
        <f t="shared" si="1"/>
        <v>0.2130860261597283</v>
      </c>
      <c r="T28" s="84" t="s">
        <v>68</v>
      </c>
      <c r="U28" s="112">
        <v>5838.14973644371</v>
      </c>
      <c r="V28" s="112">
        <v>5264.8015129984597</v>
      </c>
      <c r="W28" s="112">
        <v>7287.7165636931804</v>
      </c>
      <c r="X28" s="112">
        <v>8327.1516268300602</v>
      </c>
      <c r="Y28" s="112">
        <v>9789.3541477537201</v>
      </c>
      <c r="Z28" s="112">
        <v>10909.4260908836</v>
      </c>
      <c r="AA28" s="112">
        <v>1740.2973485590401</v>
      </c>
      <c r="AB28" s="112">
        <v>4645.2135619493101</v>
      </c>
      <c r="AC28" s="112">
        <v>1862.5155595952899</v>
      </c>
      <c r="AD28" s="112">
        <v>1894.0073685739501</v>
      </c>
      <c r="AE28" s="112">
        <v>2061.9636831268299</v>
      </c>
      <c r="AF28" s="112">
        <v>2201.4274086037699</v>
      </c>
      <c r="AG28" s="112">
        <v>2816.3967806893002</v>
      </c>
      <c r="AH28" s="112">
        <v>10685.4251231176</v>
      </c>
      <c r="AI28" s="112">
        <v>2821.65477717262</v>
      </c>
      <c r="AJ28" s="112">
        <v>29385.423573589898</v>
      </c>
      <c r="AK28" s="112">
        <v>23589.1460193331</v>
      </c>
      <c r="AL28" s="112">
        <v>8578.1693013017102</v>
      </c>
      <c r="AM28" s="112">
        <v>7260.05471448358</v>
      </c>
      <c r="AN28" s="112">
        <v>1689.3106102126301</v>
      </c>
      <c r="AO28" s="112">
        <v>0</v>
      </c>
      <c r="AP28" s="112">
        <v>2801.4095367938598</v>
      </c>
      <c r="AQ28" s="112">
        <v>5912.4341904906596</v>
      </c>
      <c r="AR28" s="112">
        <v>2967.8561206888498</v>
      </c>
      <c r="AS28" s="112">
        <v>151438.41955500399</v>
      </c>
      <c r="AT28" s="112">
        <v>12109.6219579756</v>
      </c>
      <c r="AU28" s="112">
        <v>10333.669581027099</v>
      </c>
      <c r="AV28" s="112">
        <v>69007.569200254802</v>
      </c>
      <c r="AW28" s="112">
        <v>152748.670383986</v>
      </c>
      <c r="AX28" s="112">
        <v>583552.59703134804</v>
      </c>
      <c r="AY28" s="112">
        <v>1725.30124904539</v>
      </c>
      <c r="AZ28" s="112">
        <v>1654.06977635556</v>
      </c>
      <c r="BA28" s="112">
        <v>1183.9420566026399</v>
      </c>
      <c r="BB28" s="112">
        <v>1801.0315515893201</v>
      </c>
      <c r="BC28" s="112">
        <v>4064.0595878736199</v>
      </c>
      <c r="BD28" s="112">
        <v>1434.3769184805899</v>
      </c>
      <c r="BE28" s="112">
        <v>13272.1280789299</v>
      </c>
      <c r="BF28" s="112">
        <v>10398.3047535799</v>
      </c>
      <c r="BG28" s="112">
        <v>9267.8864585826705</v>
      </c>
      <c r="BH28" s="112">
        <v>8181.4669747164799</v>
      </c>
      <c r="BI28" t="s">
        <v>69</v>
      </c>
    </row>
    <row r="29" spans="1:61" x14ac:dyDescent="0.25">
      <c r="A29" s="13"/>
      <c r="B29" s="92" t="s">
        <v>2495</v>
      </c>
      <c r="C29" s="92" t="s">
        <v>2495</v>
      </c>
      <c r="D29" s="92" t="s">
        <v>2495</v>
      </c>
      <c r="E29" s="101" t="s">
        <v>2495</v>
      </c>
      <c r="F29" s="4">
        <v>36</v>
      </c>
      <c r="G29" s="170">
        <v>7.3942199999999998</v>
      </c>
      <c r="H29" s="4" t="s">
        <v>2077</v>
      </c>
      <c r="I29" s="4" t="s">
        <v>2078</v>
      </c>
      <c r="J29" s="4">
        <v>794</v>
      </c>
      <c r="K29" s="3" t="s">
        <v>1795</v>
      </c>
      <c r="L29" s="4" t="s">
        <v>1786</v>
      </c>
      <c r="M29" s="23" t="s">
        <v>1952</v>
      </c>
      <c r="N29" s="4">
        <v>1</v>
      </c>
      <c r="O29" s="4" t="s">
        <v>1791</v>
      </c>
      <c r="P29" s="23" t="s">
        <v>2468</v>
      </c>
      <c r="Q29" s="14" t="s">
        <v>1789</v>
      </c>
      <c r="R29">
        <f t="shared" si="0"/>
        <v>31535170.217285302</v>
      </c>
      <c r="S29" s="66">
        <f t="shared" si="1"/>
        <v>2.3931107355891556E-2</v>
      </c>
      <c r="T29" s="84" t="s">
        <v>68</v>
      </c>
      <c r="U29" s="112">
        <v>21468430.949051298</v>
      </c>
      <c r="V29" s="112">
        <v>13533346.3541812</v>
      </c>
      <c r="W29" s="112">
        <v>15798611.8460391</v>
      </c>
      <c r="X29" s="112">
        <v>20931553.046540599</v>
      </c>
      <c r="Y29" s="112">
        <v>19747857.341163501</v>
      </c>
      <c r="Z29" s="112">
        <v>14207199.0476526</v>
      </c>
      <c r="AA29" s="112">
        <v>31020245.239688698</v>
      </c>
      <c r="AB29" s="112">
        <v>24789207.622435801</v>
      </c>
      <c r="AC29" s="112">
        <v>31535170.217285302</v>
      </c>
      <c r="AD29" s="112">
        <v>26085017.9218283</v>
      </c>
      <c r="AE29" s="112">
        <v>23393366.421805602</v>
      </c>
      <c r="AF29" s="112">
        <v>23984633.106295299</v>
      </c>
      <c r="AG29" s="112">
        <v>16919684.601599399</v>
      </c>
      <c r="AH29" s="112">
        <v>17606830.834622499</v>
      </c>
      <c r="AI29" s="112">
        <v>16595146.307741201</v>
      </c>
      <c r="AJ29" s="112">
        <v>18923548.347518999</v>
      </c>
      <c r="AK29" s="112">
        <v>17221793.9485882</v>
      </c>
      <c r="AL29" s="112">
        <v>16305219.482595401</v>
      </c>
      <c r="AM29" s="112">
        <v>24938839.553349901</v>
      </c>
      <c r="AN29" s="112">
        <v>25581853.082913999</v>
      </c>
      <c r="AO29" s="112">
        <v>26216397.091295101</v>
      </c>
      <c r="AP29" s="112">
        <v>27395840.1982277</v>
      </c>
      <c r="AQ29" s="112">
        <v>22639857.880174201</v>
      </c>
      <c r="AR29" s="112">
        <v>27440923.238476999</v>
      </c>
      <c r="AS29" s="112">
        <v>17071398.003549799</v>
      </c>
      <c r="AT29" s="112">
        <v>11730141.841383999</v>
      </c>
      <c r="AU29" s="112">
        <v>13921222.352187101</v>
      </c>
      <c r="AV29" s="112">
        <v>15174695.5121678</v>
      </c>
      <c r="AW29" s="112">
        <v>16512209.6779998</v>
      </c>
      <c r="AX29" s="112">
        <v>14281246.018647</v>
      </c>
      <c r="AY29" s="112">
        <v>21574813.2621793</v>
      </c>
      <c r="AZ29" s="112">
        <v>30421455.970551498</v>
      </c>
      <c r="BA29" s="112">
        <v>18839749.813553602</v>
      </c>
      <c r="BB29" s="112">
        <v>19344931.950222999</v>
      </c>
      <c r="BC29" s="112">
        <v>17567299.5885631</v>
      </c>
      <c r="BD29" s="112">
        <v>21931393.328124899</v>
      </c>
      <c r="BE29" s="112">
        <v>19056875.537243102</v>
      </c>
      <c r="BF29" s="112">
        <v>18370368.763155799</v>
      </c>
      <c r="BG29" s="112">
        <v>18094352.810108799</v>
      </c>
      <c r="BH29" s="112">
        <v>18157679.7885608</v>
      </c>
      <c r="BI29" t="s">
        <v>69</v>
      </c>
    </row>
    <row r="30" spans="1:61" x14ac:dyDescent="0.25">
      <c r="A30" s="13" t="s">
        <v>2495</v>
      </c>
      <c r="B30" s="92" t="s">
        <v>2495</v>
      </c>
      <c r="C30" s="92" t="s">
        <v>2495</v>
      </c>
      <c r="D30" s="92" t="s">
        <v>2495</v>
      </c>
      <c r="E30" s="101" t="s">
        <v>2495</v>
      </c>
      <c r="F30" s="4">
        <v>44</v>
      </c>
      <c r="G30" s="170">
        <v>7.8814799999999998</v>
      </c>
      <c r="H30" s="4" t="s">
        <v>2235</v>
      </c>
      <c r="I30" s="4" t="s">
        <v>2236</v>
      </c>
      <c r="J30" s="4">
        <v>815</v>
      </c>
      <c r="K30" s="3" t="s">
        <v>1953</v>
      </c>
      <c r="L30" s="4" t="s">
        <v>1775</v>
      </c>
      <c r="M30" s="31" t="s">
        <v>1954</v>
      </c>
      <c r="N30" s="4">
        <v>1</v>
      </c>
      <c r="O30" s="4" t="s">
        <v>1088</v>
      </c>
      <c r="P30" s="23" t="s">
        <v>2418</v>
      </c>
      <c r="Q30" s="14"/>
      <c r="R30">
        <f t="shared" si="0"/>
        <v>118459.440171066</v>
      </c>
      <c r="S30" s="66">
        <f t="shared" si="1"/>
        <v>0.14687179215214596</v>
      </c>
      <c r="T30" s="84" t="s">
        <v>68</v>
      </c>
      <c r="U30" s="112">
        <v>35262.710890476497</v>
      </c>
      <c r="V30" s="112">
        <v>94312.832335018102</v>
      </c>
      <c r="W30" s="112">
        <v>73979.672334399496</v>
      </c>
      <c r="X30" s="112">
        <v>85069.431500542705</v>
      </c>
      <c r="Y30" s="112">
        <v>47782.057787366102</v>
      </c>
      <c r="Z30" s="112">
        <v>89740.032153366396</v>
      </c>
      <c r="AA30" s="112">
        <v>75506.533385837698</v>
      </c>
      <c r="AB30" s="112">
        <v>47344.181578567703</v>
      </c>
      <c r="AC30" s="112">
        <v>65017.616498840398</v>
      </c>
      <c r="AD30" s="112">
        <v>70955.182938035607</v>
      </c>
      <c r="AE30" s="112">
        <v>59321.807957957499</v>
      </c>
      <c r="AF30" s="112">
        <v>87734.863419212401</v>
      </c>
      <c r="AG30" s="112">
        <v>57722.035320442803</v>
      </c>
      <c r="AH30" s="112">
        <v>118459.440171066</v>
      </c>
      <c r="AI30" s="112">
        <v>81405.287970448393</v>
      </c>
      <c r="AJ30" s="112">
        <v>86760.874028779304</v>
      </c>
      <c r="AK30" s="112">
        <v>81366.587162128693</v>
      </c>
      <c r="AL30" s="112">
        <v>57229.949008294701</v>
      </c>
      <c r="AM30" s="112">
        <v>40790.739496767499</v>
      </c>
      <c r="AN30" s="112">
        <v>57250.465893330998</v>
      </c>
      <c r="AO30" s="112">
        <v>49756.990736641099</v>
      </c>
      <c r="AP30" s="112">
        <v>69472.218131818197</v>
      </c>
      <c r="AQ30" s="112">
        <v>88985.586571473599</v>
      </c>
      <c r="AR30" s="112">
        <v>73939.886961006196</v>
      </c>
      <c r="AS30" s="112">
        <v>66822.945575557402</v>
      </c>
      <c r="AT30" s="112">
        <v>57419.330188022897</v>
      </c>
      <c r="AU30" s="112">
        <v>94748.8423131608</v>
      </c>
      <c r="AV30" s="112">
        <v>53510.504105530199</v>
      </c>
      <c r="AW30" s="112">
        <v>83464.930250527395</v>
      </c>
      <c r="AX30" s="112">
        <v>90898.4887549337</v>
      </c>
      <c r="AY30" s="112">
        <v>91071.671264863893</v>
      </c>
      <c r="AZ30" s="112">
        <v>102395.962218753</v>
      </c>
      <c r="BA30" s="112">
        <v>95771.5332359124</v>
      </c>
      <c r="BB30" s="112">
        <v>94458.847748363594</v>
      </c>
      <c r="BC30" s="112">
        <v>51818.103008911799</v>
      </c>
      <c r="BD30" s="112">
        <v>52770.545690584302</v>
      </c>
      <c r="BE30" s="112">
        <v>65359.469008177097</v>
      </c>
      <c r="BF30" s="112">
        <v>83693.187876516997</v>
      </c>
      <c r="BG30" s="112">
        <v>59683.768986969699</v>
      </c>
      <c r="BH30" s="112">
        <v>71376.898604685994</v>
      </c>
      <c r="BI30" t="s">
        <v>69</v>
      </c>
    </row>
    <row r="31" spans="1:61" x14ac:dyDescent="0.25">
      <c r="A31" s="13"/>
      <c r="B31" s="92" t="s">
        <v>2495</v>
      </c>
      <c r="C31" s="92" t="s">
        <v>2495</v>
      </c>
      <c r="D31" s="92" t="s">
        <v>2495</v>
      </c>
      <c r="E31" s="101" t="s">
        <v>2495</v>
      </c>
      <c r="F31" s="4">
        <v>45</v>
      </c>
      <c r="G31" s="170">
        <v>8.0770800000000005</v>
      </c>
      <c r="H31" s="4" t="s">
        <v>2079</v>
      </c>
      <c r="I31" s="4" t="s">
        <v>2080</v>
      </c>
      <c r="J31" s="4">
        <v>824</v>
      </c>
      <c r="K31" s="3" t="s">
        <v>1774</v>
      </c>
      <c r="L31" s="4" t="s">
        <v>1773</v>
      </c>
      <c r="M31" s="31" t="s">
        <v>1956</v>
      </c>
      <c r="N31" s="4">
        <v>3</v>
      </c>
      <c r="O31" s="4" t="s">
        <v>2465</v>
      </c>
      <c r="P31" s="23" t="s">
        <v>2419</v>
      </c>
      <c r="Q31" s="14"/>
      <c r="R31">
        <f t="shared" si="0"/>
        <v>1338521</v>
      </c>
      <c r="S31" s="66">
        <f t="shared" si="1"/>
        <v>0.17945361760954756</v>
      </c>
      <c r="T31" s="84" t="s">
        <v>68</v>
      </c>
      <c r="U31" s="112">
        <v>74377</v>
      </c>
      <c r="V31" s="112">
        <v>88233</v>
      </c>
      <c r="W31" s="112">
        <v>46107</v>
      </c>
      <c r="X31" s="112">
        <v>1338521</v>
      </c>
      <c r="Y31" s="112">
        <v>225819</v>
      </c>
      <c r="Z31" s="112">
        <v>655253</v>
      </c>
      <c r="AA31" s="112">
        <v>41002</v>
      </c>
      <c r="AB31" s="112">
        <v>43584</v>
      </c>
      <c r="AC31" s="112">
        <v>71946</v>
      </c>
      <c r="AD31" s="112">
        <v>67613</v>
      </c>
      <c r="AE31" s="112">
        <v>39405</v>
      </c>
      <c r="AF31" s="112">
        <v>37783</v>
      </c>
      <c r="AG31" s="112">
        <v>105972</v>
      </c>
      <c r="AH31" s="112">
        <v>66540</v>
      </c>
      <c r="AI31" s="112">
        <v>96941</v>
      </c>
      <c r="AJ31" s="112">
        <v>143474</v>
      </c>
      <c r="AK31" s="112">
        <v>168233</v>
      </c>
      <c r="AL31" s="112">
        <v>260132</v>
      </c>
      <c r="AM31" s="112">
        <v>61677</v>
      </c>
      <c r="AN31" s="112">
        <v>55341</v>
      </c>
      <c r="AO31" s="112">
        <v>39319</v>
      </c>
      <c r="AP31" s="112">
        <v>80610</v>
      </c>
      <c r="AQ31" s="112">
        <v>38764</v>
      </c>
      <c r="AR31" s="112">
        <v>54311</v>
      </c>
      <c r="AS31" s="112">
        <v>71061</v>
      </c>
      <c r="AT31" s="112">
        <v>97109</v>
      </c>
      <c r="AU31" s="112">
        <v>50531</v>
      </c>
      <c r="AV31" s="112">
        <v>71208</v>
      </c>
      <c r="AW31" s="112">
        <v>77063</v>
      </c>
      <c r="AX31" s="112">
        <v>148021</v>
      </c>
      <c r="AY31" s="112">
        <v>44637</v>
      </c>
      <c r="AZ31" s="112">
        <v>83322</v>
      </c>
      <c r="BA31" s="112">
        <v>23988</v>
      </c>
      <c r="BB31" s="112">
        <v>24857</v>
      </c>
      <c r="BC31" s="112">
        <v>133112</v>
      </c>
      <c r="BD31" s="112">
        <v>111212</v>
      </c>
      <c r="BE31" s="112">
        <v>165836</v>
      </c>
      <c r="BF31" s="112">
        <v>117184</v>
      </c>
      <c r="BG31" s="112">
        <v>116812</v>
      </c>
      <c r="BH31" s="112">
        <v>123894</v>
      </c>
      <c r="BI31" t="s">
        <v>69</v>
      </c>
    </row>
    <row r="32" spans="1:61" x14ac:dyDescent="0.25">
      <c r="A32" s="13"/>
      <c r="B32" s="92" t="s">
        <v>2495</v>
      </c>
      <c r="C32" s="92" t="s">
        <v>2495</v>
      </c>
      <c r="D32" s="92" t="s">
        <v>2495</v>
      </c>
      <c r="E32" s="101" t="s">
        <v>2495</v>
      </c>
      <c r="F32" s="4">
        <v>48</v>
      </c>
      <c r="G32" s="170">
        <v>8.6710499999999993</v>
      </c>
      <c r="H32" s="4" t="s">
        <v>2081</v>
      </c>
      <c r="I32" s="4" t="s">
        <v>2082</v>
      </c>
      <c r="J32" s="4">
        <v>850</v>
      </c>
      <c r="K32" s="3" t="s">
        <v>1796</v>
      </c>
      <c r="L32" s="4" t="s">
        <v>1793</v>
      </c>
      <c r="M32" s="23" t="s">
        <v>2420</v>
      </c>
      <c r="N32" s="4">
        <v>1</v>
      </c>
      <c r="O32" s="4" t="s">
        <v>1791</v>
      </c>
      <c r="P32" s="23" t="s">
        <v>2469</v>
      </c>
      <c r="Q32" s="14" t="s">
        <v>1789</v>
      </c>
      <c r="R32">
        <f t="shared" si="0"/>
        <v>3009342.5437968001</v>
      </c>
      <c r="S32" s="66">
        <f t="shared" si="1"/>
        <v>0.17397144986504712</v>
      </c>
      <c r="T32" s="84" t="s">
        <v>68</v>
      </c>
      <c r="U32" s="112">
        <v>298853.00650437397</v>
      </c>
      <c r="V32" s="112">
        <v>439967.63070751302</v>
      </c>
      <c r="W32" s="112">
        <v>421217.19423609402</v>
      </c>
      <c r="X32" s="112">
        <v>403642.77079140599</v>
      </c>
      <c r="Y32" s="112">
        <v>745632.36117078899</v>
      </c>
      <c r="Z32" s="112">
        <v>164470.834928178</v>
      </c>
      <c r="AA32" s="112">
        <v>286967.45757141599</v>
      </c>
      <c r="AB32" s="112">
        <v>196067.95739157</v>
      </c>
      <c r="AC32" s="112">
        <v>344419.60601949302</v>
      </c>
      <c r="AD32" s="112">
        <v>241954.95693448</v>
      </c>
      <c r="AE32" s="112">
        <v>171643.98806732299</v>
      </c>
      <c r="AF32" s="112">
        <v>156382.570514753</v>
      </c>
      <c r="AG32" s="112">
        <v>177403.658797107</v>
      </c>
      <c r="AH32" s="112">
        <v>267553.67167528498</v>
      </c>
      <c r="AI32" s="112">
        <v>190575.47325247599</v>
      </c>
      <c r="AJ32" s="112">
        <v>738990.17773940798</v>
      </c>
      <c r="AK32" s="112">
        <v>536989.69250431098</v>
      </c>
      <c r="AL32" s="112">
        <v>395614.66882187099</v>
      </c>
      <c r="AM32" s="112">
        <v>197250.29129784301</v>
      </c>
      <c r="AN32" s="112">
        <v>238334.54447766801</v>
      </c>
      <c r="AO32" s="112">
        <v>207220.11596107701</v>
      </c>
      <c r="AP32" s="112">
        <v>261461.53306531601</v>
      </c>
      <c r="AQ32" s="112">
        <v>173402.56934705999</v>
      </c>
      <c r="AR32" s="112">
        <v>308889.66983351699</v>
      </c>
      <c r="AS32" s="112">
        <v>902541.11803084298</v>
      </c>
      <c r="AT32" s="112">
        <v>522269.25892691</v>
      </c>
      <c r="AU32" s="112">
        <v>700925.44375960203</v>
      </c>
      <c r="AV32" s="112">
        <v>2127311.6420773799</v>
      </c>
      <c r="AW32" s="112">
        <v>3009342.5437968001</v>
      </c>
      <c r="AX32" s="112">
        <v>2772803.40498729</v>
      </c>
      <c r="AY32" s="112">
        <v>114866.978924393</v>
      </c>
      <c r="AZ32" s="112">
        <v>249017.59456614801</v>
      </c>
      <c r="BA32" s="112">
        <v>123929.742066262</v>
      </c>
      <c r="BB32" s="112">
        <v>116303.117223211</v>
      </c>
      <c r="BC32" s="112">
        <v>124685.379778391</v>
      </c>
      <c r="BD32" s="112">
        <v>129549.71737103</v>
      </c>
      <c r="BE32" s="112">
        <v>551965.923288238</v>
      </c>
      <c r="BF32" s="112">
        <v>389353.62880424398</v>
      </c>
      <c r="BG32" s="112">
        <v>405946.38526893302</v>
      </c>
      <c r="BH32" s="112">
        <v>405545.935846042</v>
      </c>
      <c r="BI32" t="s">
        <v>69</v>
      </c>
    </row>
    <row r="33" spans="1:61" x14ac:dyDescent="0.25">
      <c r="A33" s="13"/>
      <c r="B33" s="92" t="s">
        <v>2495</v>
      </c>
      <c r="C33" s="92" t="s">
        <v>2495</v>
      </c>
      <c r="D33" s="92" t="s">
        <v>2495</v>
      </c>
      <c r="E33" s="101" t="s">
        <v>2495</v>
      </c>
      <c r="F33" s="4">
        <v>49</v>
      </c>
      <c r="G33" s="170">
        <v>8.6710499999999993</v>
      </c>
      <c r="H33" s="4" t="s">
        <v>2083</v>
      </c>
      <c r="I33" s="4" t="s">
        <v>2084</v>
      </c>
      <c r="J33" s="4">
        <v>850</v>
      </c>
      <c r="K33" s="3" t="s">
        <v>1851</v>
      </c>
      <c r="L33" s="4" t="s">
        <v>1848</v>
      </c>
      <c r="M33" s="4" t="s">
        <v>2479</v>
      </c>
      <c r="N33" s="4">
        <v>3</v>
      </c>
      <c r="O33" s="4" t="s">
        <v>1852</v>
      </c>
      <c r="P33" s="4"/>
      <c r="Q33" s="14"/>
      <c r="R33">
        <f t="shared" si="0"/>
        <v>64673.838207032197</v>
      </c>
      <c r="S33" s="66">
        <f t="shared" si="1"/>
        <v>0.10885451502868203</v>
      </c>
      <c r="T33" s="84" t="s">
        <v>68</v>
      </c>
      <c r="U33" s="112">
        <v>25552.1400665601</v>
      </c>
      <c r="V33" s="112">
        <v>24195.619296400098</v>
      </c>
      <c r="W33" s="112">
        <v>24883.336615021199</v>
      </c>
      <c r="X33" s="112">
        <v>22704.667889944401</v>
      </c>
      <c r="Y33" s="112">
        <v>14346.4204167518</v>
      </c>
      <c r="Z33" s="112">
        <v>8630.6482057126505</v>
      </c>
      <c r="AA33" s="112">
        <v>64673.838207032197</v>
      </c>
      <c r="AB33" s="112">
        <v>41222.439438273803</v>
      </c>
      <c r="AC33" s="112">
        <v>54347.645151462901</v>
      </c>
      <c r="AD33" s="112">
        <v>40462.8384191527</v>
      </c>
      <c r="AE33" s="112">
        <v>31868.864529998202</v>
      </c>
      <c r="AF33" s="112">
        <v>25300.924531221699</v>
      </c>
      <c r="AG33" s="112">
        <v>27490.052972804599</v>
      </c>
      <c r="AH33" s="112">
        <v>24508.959486786702</v>
      </c>
      <c r="AI33" s="112">
        <v>20682.172661502002</v>
      </c>
      <c r="AJ33" s="112">
        <v>23470.104948061598</v>
      </c>
      <c r="AK33" s="112">
        <v>21935.466417551299</v>
      </c>
      <c r="AL33" s="112">
        <v>19772.524278530302</v>
      </c>
      <c r="AM33" s="112">
        <v>26226.0721480375</v>
      </c>
      <c r="AN33" s="112">
        <v>32364.6983062994</v>
      </c>
      <c r="AO33" s="112">
        <v>32280.3856380168</v>
      </c>
      <c r="AP33" s="112">
        <v>56210.457761430203</v>
      </c>
      <c r="AQ33" s="112">
        <v>28604.213008280502</v>
      </c>
      <c r="AR33" s="112">
        <v>56381.512562411597</v>
      </c>
      <c r="AS33" s="112">
        <v>9350.5444717822302</v>
      </c>
      <c r="AT33" s="112">
        <v>22353.382979861501</v>
      </c>
      <c r="AU33" s="112">
        <v>20975.743476995402</v>
      </c>
      <c r="AV33" s="112">
        <v>16266.457837320801</v>
      </c>
      <c r="AW33" s="112">
        <v>26920.067017232799</v>
      </c>
      <c r="AX33" s="112">
        <v>13897.7222717325</v>
      </c>
      <c r="AY33" s="112">
        <v>15487.490242940399</v>
      </c>
      <c r="AZ33" s="112">
        <v>44897.039922412601</v>
      </c>
      <c r="BA33" s="112">
        <v>6984.88572908477</v>
      </c>
      <c r="BB33" s="112">
        <v>18104.520697198201</v>
      </c>
      <c r="BC33" s="112">
        <v>11677.8411537922</v>
      </c>
      <c r="BD33" s="112">
        <v>31428.2147479573</v>
      </c>
      <c r="BE33" s="112">
        <v>19184.113304504201</v>
      </c>
      <c r="BF33" s="112">
        <v>21595.549809399301</v>
      </c>
      <c r="BG33" s="112">
        <v>19740.184438384102</v>
      </c>
      <c r="BH33" s="112">
        <v>16522.124626878402</v>
      </c>
      <c r="BI33" t="s">
        <v>69</v>
      </c>
    </row>
    <row r="34" spans="1:61" x14ac:dyDescent="0.25">
      <c r="A34" s="13"/>
      <c r="B34" s="92" t="s">
        <v>2495</v>
      </c>
      <c r="C34" s="92" t="s">
        <v>2495</v>
      </c>
      <c r="D34" s="92" t="s">
        <v>2495</v>
      </c>
      <c r="E34" s="101" t="s">
        <v>2495</v>
      </c>
      <c r="F34" s="4">
        <v>51</v>
      </c>
      <c r="G34" s="170">
        <v>8.8310999999999993</v>
      </c>
      <c r="H34" s="4" t="s">
        <v>2085</v>
      </c>
      <c r="I34" s="4" t="s">
        <v>2086</v>
      </c>
      <c r="J34" s="4">
        <v>857</v>
      </c>
      <c r="K34" s="3" t="s">
        <v>1837</v>
      </c>
      <c r="L34" s="4" t="s">
        <v>1836</v>
      </c>
      <c r="M34" s="31" t="s">
        <v>1961</v>
      </c>
      <c r="N34" s="4">
        <v>2</v>
      </c>
      <c r="O34" s="4" t="s">
        <v>1088</v>
      </c>
      <c r="P34" s="4"/>
      <c r="Q34" s="14"/>
      <c r="R34">
        <f t="shared" si="0"/>
        <v>406749.59883820103</v>
      </c>
      <c r="S34" s="66">
        <f t="shared" si="1"/>
        <v>9.8045957958901184E-2</v>
      </c>
      <c r="T34" s="84" t="s">
        <v>68</v>
      </c>
      <c r="U34" s="112">
        <v>172173.301996542</v>
      </c>
      <c r="V34" s="112">
        <v>47269.807984889499</v>
      </c>
      <c r="W34" s="112">
        <v>53131.380388261801</v>
      </c>
      <c r="X34" s="112">
        <v>49544.789936118897</v>
      </c>
      <c r="Y34" s="112">
        <v>111758.816227224</v>
      </c>
      <c r="Z34" s="112">
        <v>63757.029631908903</v>
      </c>
      <c r="AA34" s="112">
        <v>164488.39337787501</v>
      </c>
      <c r="AB34" s="112">
        <v>197513.59529530801</v>
      </c>
      <c r="AC34" s="112">
        <v>202370.29195422801</v>
      </c>
      <c r="AD34" s="112">
        <v>10227.3192631661</v>
      </c>
      <c r="AE34" s="112">
        <v>8085.5982961137697</v>
      </c>
      <c r="AF34" s="112">
        <v>2736.9183061568101</v>
      </c>
      <c r="AG34" s="112">
        <v>351661.346296323</v>
      </c>
      <c r="AH34" s="112">
        <v>238144.26627595699</v>
      </c>
      <c r="AI34" s="112">
        <v>78573.603949644094</v>
      </c>
      <c r="AJ34" s="112">
        <v>120113.295349244</v>
      </c>
      <c r="AK34" s="112">
        <v>125514.11037347</v>
      </c>
      <c r="AL34" s="112">
        <v>93815.137267192098</v>
      </c>
      <c r="AM34" s="112">
        <v>30224.0554284764</v>
      </c>
      <c r="AN34" s="112">
        <v>2175.7257554766202</v>
      </c>
      <c r="AO34" s="112">
        <v>1257.2188202433499</v>
      </c>
      <c r="AP34" s="112">
        <v>72260.145403424394</v>
      </c>
      <c r="AQ34" s="112">
        <v>25040.413571839301</v>
      </c>
      <c r="AR34" s="112">
        <v>8476.2626283833197</v>
      </c>
      <c r="AS34" s="112">
        <v>141021.12442159301</v>
      </c>
      <c r="AT34" s="112">
        <v>406749.59883820103</v>
      </c>
      <c r="AU34" s="112">
        <v>300105.19161694002</v>
      </c>
      <c r="AV34" s="112">
        <v>64169.925895454202</v>
      </c>
      <c r="AW34" s="112">
        <v>66914.108306349604</v>
      </c>
      <c r="AX34" s="112">
        <v>48012.397237607998</v>
      </c>
      <c r="AY34" s="112">
        <v>41730.034970798799</v>
      </c>
      <c r="AZ34" s="112">
        <v>74886.560011973095</v>
      </c>
      <c r="BA34" s="112">
        <v>48684.5760436044</v>
      </c>
      <c r="BB34" s="112">
        <v>120057.12273345</v>
      </c>
      <c r="BC34" s="112">
        <v>42332.823012319699</v>
      </c>
      <c r="BD34" s="112">
        <v>2013.3432929570699</v>
      </c>
      <c r="BE34" s="112">
        <v>96881.209638627697</v>
      </c>
      <c r="BF34" s="112">
        <v>102996.33220425701</v>
      </c>
      <c r="BG34" s="112">
        <v>97774.449833502906</v>
      </c>
      <c r="BH34" s="112">
        <v>81433.417420404003</v>
      </c>
      <c r="BI34" t="s">
        <v>69</v>
      </c>
    </row>
    <row r="35" spans="1:61" x14ac:dyDescent="0.25">
      <c r="A35" s="13" t="s">
        <v>2495</v>
      </c>
      <c r="B35" s="92" t="s">
        <v>2495</v>
      </c>
      <c r="C35" s="92" t="s">
        <v>2495</v>
      </c>
      <c r="D35" s="92" t="s">
        <v>2495</v>
      </c>
      <c r="E35" s="101" t="s">
        <v>2495</v>
      </c>
      <c r="F35" s="4">
        <v>55</v>
      </c>
      <c r="G35" s="170">
        <v>8.9626999999999999</v>
      </c>
      <c r="H35" s="4" t="s">
        <v>2087</v>
      </c>
      <c r="I35" s="4" t="s">
        <v>2088</v>
      </c>
      <c r="J35" s="4">
        <v>863</v>
      </c>
      <c r="K35" s="3" t="s">
        <v>1824</v>
      </c>
      <c r="L35" s="4" t="s">
        <v>1823</v>
      </c>
      <c r="M35" s="31" t="s">
        <v>1964</v>
      </c>
      <c r="N35" s="4">
        <v>1</v>
      </c>
      <c r="O35" s="4" t="s">
        <v>1822</v>
      </c>
      <c r="P35" s="4"/>
      <c r="Q35" s="14"/>
      <c r="R35">
        <f t="shared" si="0"/>
        <v>108006.15212234001</v>
      </c>
      <c r="S35" s="66">
        <f t="shared" si="1"/>
        <v>8.9908787980269786E-2</v>
      </c>
      <c r="T35" s="84" t="s">
        <v>68</v>
      </c>
      <c r="U35" s="112">
        <v>41226.795129916798</v>
      </c>
      <c r="V35" s="112">
        <v>52420.849876133201</v>
      </c>
      <c r="W35" s="112">
        <v>53860.337661288002</v>
      </c>
      <c r="X35" s="112">
        <v>54176.301334609198</v>
      </c>
      <c r="Y35" s="112">
        <v>55583.086533729504</v>
      </c>
      <c r="Z35" s="112">
        <v>36048.772599194897</v>
      </c>
      <c r="AA35" s="112">
        <v>97073.836991681907</v>
      </c>
      <c r="AB35" s="112">
        <v>108006.15212234001</v>
      </c>
      <c r="AC35" s="112">
        <v>100767.81235670501</v>
      </c>
      <c r="AD35" s="112">
        <v>33474.535466505702</v>
      </c>
      <c r="AE35" s="112">
        <v>69537.680337078695</v>
      </c>
      <c r="AF35" s="112">
        <v>44067.834631898899</v>
      </c>
      <c r="AG35" s="112">
        <v>57557.883881691501</v>
      </c>
      <c r="AH35" s="112">
        <v>37490.1196834113</v>
      </c>
      <c r="AI35" s="112">
        <v>31334.726892186201</v>
      </c>
      <c r="AJ35" s="112">
        <v>31580.9032932839</v>
      </c>
      <c r="AK35" s="112">
        <v>32927.098995341301</v>
      </c>
      <c r="AL35" s="112">
        <v>52773.512607195502</v>
      </c>
      <c r="AM35" s="112">
        <v>82471.399298012097</v>
      </c>
      <c r="AN35" s="112">
        <v>37688.496821237299</v>
      </c>
      <c r="AO35" s="112">
        <v>55934.0736989898</v>
      </c>
      <c r="AP35" s="112">
        <v>37561.223852064199</v>
      </c>
      <c r="AQ35" s="112">
        <v>32552.808418439199</v>
      </c>
      <c r="AR35" s="112">
        <v>43267.640521032801</v>
      </c>
      <c r="AS35" s="112">
        <v>70908.453961540596</v>
      </c>
      <c r="AT35" s="112">
        <v>47939.391120413398</v>
      </c>
      <c r="AU35" s="112">
        <v>56731.475997880298</v>
      </c>
      <c r="AV35" s="112">
        <v>30615.457725074601</v>
      </c>
      <c r="AW35" s="112">
        <v>35582.929966286603</v>
      </c>
      <c r="AX35" s="112">
        <v>35124.828968201902</v>
      </c>
      <c r="AY35" s="112">
        <v>44758.305548410499</v>
      </c>
      <c r="AZ35" s="112">
        <v>36749.214446291902</v>
      </c>
      <c r="BA35" s="112">
        <v>27951.052876644</v>
      </c>
      <c r="BB35" s="112">
        <v>41109.328245767698</v>
      </c>
      <c r="BC35" s="112">
        <v>30649.892399578799</v>
      </c>
      <c r="BD35" s="112">
        <v>28511.0361273499</v>
      </c>
      <c r="BE35" s="112">
        <v>57242.958348011198</v>
      </c>
      <c r="BF35" s="112">
        <v>58656.0460196762</v>
      </c>
      <c r="BG35" s="112">
        <v>60002.011621257203</v>
      </c>
      <c r="BH35" s="112">
        <v>48787.410274609298</v>
      </c>
      <c r="BI35" t="s">
        <v>69</v>
      </c>
    </row>
    <row r="36" spans="1:61" x14ac:dyDescent="0.25">
      <c r="A36" s="13"/>
      <c r="B36" s="92" t="s">
        <v>2495</v>
      </c>
      <c r="C36" s="92" t="s">
        <v>2495</v>
      </c>
      <c r="D36" s="92" t="s">
        <v>2495</v>
      </c>
      <c r="E36" s="101" t="s">
        <v>2495</v>
      </c>
      <c r="F36" s="4">
        <v>56</v>
      </c>
      <c r="G36" s="170">
        <v>8.98048</v>
      </c>
      <c r="H36" s="4" t="s">
        <v>2089</v>
      </c>
      <c r="I36" s="4" t="s">
        <v>2090</v>
      </c>
      <c r="J36" s="4">
        <v>864</v>
      </c>
      <c r="K36" s="55" t="s">
        <v>1798</v>
      </c>
      <c r="L36" s="4" t="s">
        <v>1797</v>
      </c>
      <c r="M36" s="23" t="s">
        <v>2391</v>
      </c>
      <c r="N36" s="4">
        <v>2</v>
      </c>
      <c r="O36" s="4" t="s">
        <v>1791</v>
      </c>
      <c r="P36" s="4"/>
      <c r="Q36" s="14"/>
      <c r="R36">
        <f t="shared" si="0"/>
        <v>204018.334239266</v>
      </c>
      <c r="S36" s="66">
        <f t="shared" si="1"/>
        <v>0.14712939450684473</v>
      </c>
      <c r="T36" s="84" t="s">
        <v>68</v>
      </c>
      <c r="U36" s="112">
        <v>164386.160476961</v>
      </c>
      <c r="V36" s="112">
        <v>121311.360948577</v>
      </c>
      <c r="W36" s="112">
        <v>204018.334239266</v>
      </c>
      <c r="X36" s="112">
        <v>18794.4330013978</v>
      </c>
      <c r="Y36" s="112">
        <v>48443.277982261498</v>
      </c>
      <c r="Z36" s="112">
        <v>10989.550282440799</v>
      </c>
      <c r="AA36" s="112">
        <v>87286.752297203202</v>
      </c>
      <c r="AB36" s="112">
        <v>43756.317410889998</v>
      </c>
      <c r="AC36" s="112">
        <v>101386.64471583199</v>
      </c>
      <c r="AD36" s="112">
        <v>50744.707175135198</v>
      </c>
      <c r="AE36" s="112">
        <v>19837.534052152299</v>
      </c>
      <c r="AF36" s="112">
        <v>13241.704193924101</v>
      </c>
      <c r="AG36" s="112">
        <v>166762.94132839199</v>
      </c>
      <c r="AH36" s="112">
        <v>181224.653937269</v>
      </c>
      <c r="AI36" s="112">
        <v>123015.97275014799</v>
      </c>
      <c r="AJ36" s="112">
        <v>12677.843095638</v>
      </c>
      <c r="AK36" s="112">
        <v>62790.420670413601</v>
      </c>
      <c r="AL36" s="112">
        <v>83137.501188523398</v>
      </c>
      <c r="AM36" s="112">
        <v>30719.380357865601</v>
      </c>
      <c r="AN36" s="112">
        <v>66309.989510925705</v>
      </c>
      <c r="AO36" s="112">
        <v>66995.275721679107</v>
      </c>
      <c r="AP36" s="112">
        <v>56521.233907175701</v>
      </c>
      <c r="AQ36" s="112">
        <v>10538.186367673699</v>
      </c>
      <c r="AR36" s="112">
        <v>54781.616468164</v>
      </c>
      <c r="AS36" s="112">
        <v>92313.431802227293</v>
      </c>
      <c r="AT36" s="112">
        <v>85551.382441666006</v>
      </c>
      <c r="AU36" s="112">
        <v>160435.510401073</v>
      </c>
      <c r="AV36" s="112">
        <v>188306.93894896799</v>
      </c>
      <c r="AW36" s="112">
        <v>119033.421378763</v>
      </c>
      <c r="AX36" s="112">
        <v>98777.577466292001</v>
      </c>
      <c r="AY36" s="112">
        <v>77367.528537962193</v>
      </c>
      <c r="AZ36" s="112">
        <v>93010.209678479601</v>
      </c>
      <c r="BA36" s="112">
        <v>33298.227403775803</v>
      </c>
      <c r="BB36" s="112">
        <v>65302.783505854997</v>
      </c>
      <c r="BC36" s="112">
        <v>41302.488657482201</v>
      </c>
      <c r="BD36" s="112">
        <v>76691.856747670594</v>
      </c>
      <c r="BE36" s="112">
        <v>70515.576347629394</v>
      </c>
      <c r="BF36" s="112">
        <v>49152.190865329299</v>
      </c>
      <c r="BG36" s="112">
        <v>62865.592468767602</v>
      </c>
      <c r="BH36" s="112">
        <v>65318.136386828402</v>
      </c>
      <c r="BI36" t="s">
        <v>69</v>
      </c>
    </row>
    <row r="37" spans="1:61" x14ac:dyDescent="0.25">
      <c r="A37" s="13"/>
      <c r="B37" s="92" t="s">
        <v>2495</v>
      </c>
      <c r="C37" s="92" t="s">
        <v>2495</v>
      </c>
      <c r="D37" s="92" t="s">
        <v>2495</v>
      </c>
      <c r="E37" s="101" t="s">
        <v>2495</v>
      </c>
      <c r="F37" s="4">
        <v>58</v>
      </c>
      <c r="G37" s="170">
        <v>9.1689799999999995</v>
      </c>
      <c r="H37" s="4" t="s">
        <v>2091</v>
      </c>
      <c r="I37" s="4" t="s">
        <v>2092</v>
      </c>
      <c r="J37" s="4">
        <v>872</v>
      </c>
      <c r="K37" s="3" t="s">
        <v>1825</v>
      </c>
      <c r="L37" s="4" t="s">
        <v>1823</v>
      </c>
      <c r="M37" s="31" t="s">
        <v>1965</v>
      </c>
      <c r="N37" s="4">
        <v>2</v>
      </c>
      <c r="O37" s="4" t="s">
        <v>1822</v>
      </c>
      <c r="P37" s="23" t="s">
        <v>2421</v>
      </c>
      <c r="Q37" s="14"/>
      <c r="R37">
        <f t="shared" si="0"/>
        <v>67887.639038503999</v>
      </c>
      <c r="S37" s="66">
        <f t="shared" si="1"/>
        <v>9.9388095835987303E-2</v>
      </c>
      <c r="T37" s="84" t="s">
        <v>68</v>
      </c>
      <c r="U37" s="112">
        <v>27467.1881936391</v>
      </c>
      <c r="V37" s="112">
        <v>34114.014268253202</v>
      </c>
      <c r="W37" s="112">
        <v>32430.849435029799</v>
      </c>
      <c r="X37" s="112">
        <v>24717.427179621001</v>
      </c>
      <c r="Y37" s="112">
        <v>25000.920266491001</v>
      </c>
      <c r="Z37" s="112">
        <v>12317.166574553699</v>
      </c>
      <c r="AA37" s="112">
        <v>64229.459596245601</v>
      </c>
      <c r="AB37" s="112">
        <v>67236.940824731602</v>
      </c>
      <c r="AC37" s="112">
        <v>67887.639038503999</v>
      </c>
      <c r="AD37" s="112">
        <v>21812.054638345799</v>
      </c>
      <c r="AE37" s="112">
        <v>41526.864710910202</v>
      </c>
      <c r="AF37" s="112">
        <v>25766.423347562501</v>
      </c>
      <c r="AG37" s="112">
        <v>32800.599233142202</v>
      </c>
      <c r="AH37" s="112">
        <v>20273.4217148301</v>
      </c>
      <c r="AI37" s="112">
        <v>20113.539029065101</v>
      </c>
      <c r="AJ37" s="112">
        <v>20224.172331027999</v>
      </c>
      <c r="AK37" s="112">
        <v>19732.2914481472</v>
      </c>
      <c r="AL37" s="112">
        <v>28450.929960183101</v>
      </c>
      <c r="AM37" s="112">
        <v>55061.494993709101</v>
      </c>
      <c r="AN37" s="112">
        <v>27646.811054159301</v>
      </c>
      <c r="AO37" s="112">
        <v>35480.826922787499</v>
      </c>
      <c r="AP37" s="112">
        <v>29103.5214361</v>
      </c>
      <c r="AQ37" s="112">
        <v>23198.231392129601</v>
      </c>
      <c r="AR37" s="112">
        <v>31937.396264604798</v>
      </c>
      <c r="AS37" s="112">
        <v>34660.555174433001</v>
      </c>
      <c r="AT37" s="112">
        <v>25193.495433141899</v>
      </c>
      <c r="AU37" s="112">
        <v>24783.059921779601</v>
      </c>
      <c r="AV37" s="112">
        <v>19224.353986697799</v>
      </c>
      <c r="AW37" s="112">
        <v>21969.828822432399</v>
      </c>
      <c r="AX37" s="112">
        <v>21383.538116182801</v>
      </c>
      <c r="AY37" s="112">
        <v>27601.679688115699</v>
      </c>
      <c r="AZ37" s="112">
        <v>27776.452066995898</v>
      </c>
      <c r="BA37" s="112">
        <v>17575.649015526498</v>
      </c>
      <c r="BB37" s="112">
        <v>27286.180783479202</v>
      </c>
      <c r="BC37" s="112">
        <v>19855.702770071501</v>
      </c>
      <c r="BD37" s="112">
        <v>21460.075353028798</v>
      </c>
      <c r="BE37" s="112">
        <v>35652.654009992999</v>
      </c>
      <c r="BF37" s="112">
        <v>33558.5236493005</v>
      </c>
      <c r="BG37" s="112">
        <v>37304.546070749799</v>
      </c>
      <c r="BH37" s="112">
        <v>29482.291350775002</v>
      </c>
      <c r="BI37" t="s">
        <v>69</v>
      </c>
    </row>
    <row r="38" spans="1:61" x14ac:dyDescent="0.25">
      <c r="A38" s="13"/>
      <c r="B38" s="92" t="s">
        <v>2495</v>
      </c>
      <c r="C38" s="92" t="s">
        <v>2495</v>
      </c>
      <c r="D38" s="92" t="s">
        <v>2495</v>
      </c>
      <c r="E38" s="101" t="s">
        <v>2495</v>
      </c>
      <c r="F38" s="4">
        <v>60</v>
      </c>
      <c r="G38" s="170">
        <v>9.4855199999999993</v>
      </c>
      <c r="H38" s="4" t="s">
        <v>2093</v>
      </c>
      <c r="I38" s="4" t="s">
        <v>2094</v>
      </c>
      <c r="J38" s="4">
        <v>886</v>
      </c>
      <c r="K38" s="3" t="s">
        <v>1853</v>
      </c>
      <c r="L38" s="55" t="s">
        <v>1797</v>
      </c>
      <c r="M38" s="31" t="s">
        <v>1967</v>
      </c>
      <c r="N38" s="4">
        <v>2</v>
      </c>
      <c r="O38" s="4" t="s">
        <v>1852</v>
      </c>
      <c r="P38" s="23" t="s">
        <v>2480</v>
      </c>
      <c r="Q38" s="14"/>
      <c r="R38">
        <f t="shared" si="0"/>
        <v>82387.766334839194</v>
      </c>
      <c r="S38" s="66">
        <f t="shared" si="1"/>
        <v>4.1529990997201185E-2</v>
      </c>
      <c r="T38" s="84" t="s">
        <v>68</v>
      </c>
      <c r="U38" s="112">
        <v>49845.3256255944</v>
      </c>
      <c r="V38" s="112">
        <v>31859.9959247349</v>
      </c>
      <c r="W38" s="112">
        <v>35007.331860411497</v>
      </c>
      <c r="X38" s="112">
        <v>39034.243406498703</v>
      </c>
      <c r="Y38" s="112">
        <v>39149.826581874797</v>
      </c>
      <c r="Z38" s="112">
        <v>25870.312464788301</v>
      </c>
      <c r="AA38" s="112">
        <v>76050.868287680802</v>
      </c>
      <c r="AB38" s="112">
        <v>43654.411065739099</v>
      </c>
      <c r="AC38" s="112">
        <v>82387.766334839194</v>
      </c>
      <c r="AD38" s="112">
        <v>45179.167188471401</v>
      </c>
      <c r="AE38" s="112">
        <v>39385.693665460902</v>
      </c>
      <c r="AF38" s="112">
        <v>50653.3047332028</v>
      </c>
      <c r="AG38" s="112">
        <v>38682.548580945499</v>
      </c>
      <c r="AH38" s="112">
        <v>33622.887994131903</v>
      </c>
      <c r="AI38" s="112">
        <v>40860.982735903897</v>
      </c>
      <c r="AJ38" s="112">
        <v>36212.7312494332</v>
      </c>
      <c r="AK38" s="112">
        <v>34992.383609495497</v>
      </c>
      <c r="AL38" s="112">
        <v>34131.120364938601</v>
      </c>
      <c r="AM38" s="112">
        <v>41358.7730035227</v>
      </c>
      <c r="AN38" s="112">
        <v>52913.489202639401</v>
      </c>
      <c r="AO38" s="112">
        <v>55567.5257370615</v>
      </c>
      <c r="AP38" s="112">
        <v>49272.426543421301</v>
      </c>
      <c r="AQ38" s="112">
        <v>36861.601324691503</v>
      </c>
      <c r="AR38" s="112">
        <v>49241.783693678502</v>
      </c>
      <c r="AS38" s="112">
        <v>31824.463766359899</v>
      </c>
      <c r="AT38" s="112">
        <v>31771.295689370501</v>
      </c>
      <c r="AU38" s="112">
        <v>32698.3855156625</v>
      </c>
      <c r="AV38" s="112">
        <v>31845.224877475001</v>
      </c>
      <c r="AW38" s="112">
        <v>37547.576399087498</v>
      </c>
      <c r="AX38" s="112">
        <v>29309.901730686699</v>
      </c>
      <c r="AY38" s="112">
        <v>36705.588320732801</v>
      </c>
      <c r="AZ38" s="112">
        <v>66469.015241728295</v>
      </c>
      <c r="BA38" s="112">
        <v>33434.005322034398</v>
      </c>
      <c r="BB38" s="112">
        <v>34984.109422214999</v>
      </c>
      <c r="BC38" s="112">
        <v>32703.911430111599</v>
      </c>
      <c r="BD38" s="112">
        <v>41745.255220262901</v>
      </c>
      <c r="BE38" s="112">
        <v>36246.507364767102</v>
      </c>
      <c r="BF38" s="112">
        <v>36601.729225257201</v>
      </c>
      <c r="BG38" s="112">
        <v>35880.531025446398</v>
      </c>
      <c r="BH38" s="112">
        <v>39258.9349179005</v>
      </c>
      <c r="BI38" t="s">
        <v>69</v>
      </c>
    </row>
    <row r="39" spans="1:61" x14ac:dyDescent="0.25">
      <c r="A39" s="13"/>
      <c r="B39" s="92" t="s">
        <v>2495</v>
      </c>
      <c r="C39" s="92" t="s">
        <v>2495</v>
      </c>
      <c r="D39" s="92" t="s">
        <v>2495</v>
      </c>
      <c r="E39" s="101" t="s">
        <v>2495</v>
      </c>
      <c r="F39" s="4">
        <v>61</v>
      </c>
      <c r="G39" s="170">
        <v>9.5744299999999996</v>
      </c>
      <c r="H39" s="4" t="s">
        <v>2095</v>
      </c>
      <c r="I39" s="4" t="s">
        <v>2096</v>
      </c>
      <c r="J39" s="4">
        <v>890</v>
      </c>
      <c r="K39" s="3" t="s">
        <v>1849</v>
      </c>
      <c r="L39" s="55" t="s">
        <v>1848</v>
      </c>
      <c r="M39" s="31" t="s">
        <v>2422</v>
      </c>
      <c r="N39" s="4">
        <v>2</v>
      </c>
      <c r="O39" s="4" t="s">
        <v>1845</v>
      </c>
      <c r="P39" s="23" t="s">
        <v>2423</v>
      </c>
      <c r="Q39" s="14"/>
      <c r="R39">
        <f t="shared" si="0"/>
        <v>194723.54011194801</v>
      </c>
      <c r="S39" s="66">
        <f t="shared" si="1"/>
        <v>0.10332131689258615</v>
      </c>
      <c r="T39" s="84" t="s">
        <v>68</v>
      </c>
      <c r="U39" s="112">
        <v>99634.958582913401</v>
      </c>
      <c r="V39" s="112">
        <v>95337.358375695607</v>
      </c>
      <c r="W39" s="112">
        <v>78886.387868946404</v>
      </c>
      <c r="X39" s="112">
        <v>76875.198653819403</v>
      </c>
      <c r="Y39" s="112">
        <v>87592.083464006093</v>
      </c>
      <c r="Z39" s="112">
        <v>52813.921047800497</v>
      </c>
      <c r="AA39" s="112">
        <v>194723.54011194801</v>
      </c>
      <c r="AB39" s="112">
        <v>117706.153952654</v>
      </c>
      <c r="AC39" s="112">
        <v>189077.31222848399</v>
      </c>
      <c r="AD39" s="112">
        <v>97354.5265291494</v>
      </c>
      <c r="AE39" s="112">
        <v>81250.304748167793</v>
      </c>
      <c r="AF39" s="112">
        <v>86416.741661061096</v>
      </c>
      <c r="AG39" s="112">
        <v>83919.827213913799</v>
      </c>
      <c r="AH39" s="112">
        <v>79932.156275304107</v>
      </c>
      <c r="AI39" s="112">
        <v>71291.958777804597</v>
      </c>
      <c r="AJ39" s="112">
        <v>69261.596289081397</v>
      </c>
      <c r="AK39" s="112">
        <v>63908.320066206899</v>
      </c>
      <c r="AL39" s="112">
        <v>72528.421598195899</v>
      </c>
      <c r="AM39" s="112">
        <v>81003.000514850704</v>
      </c>
      <c r="AN39" s="112">
        <v>126259.176499518</v>
      </c>
      <c r="AO39" s="112">
        <v>125636.07983662401</v>
      </c>
      <c r="AP39" s="112">
        <v>137065.82619847101</v>
      </c>
      <c r="AQ39" s="112">
        <v>96066.0396485932</v>
      </c>
      <c r="AR39" s="112">
        <v>120895.990863228</v>
      </c>
      <c r="AS39" s="112">
        <v>61384.908522463302</v>
      </c>
      <c r="AT39" s="112">
        <v>56131.6506602105</v>
      </c>
      <c r="AU39" s="112">
        <v>76654.015841944594</v>
      </c>
      <c r="AV39" s="112">
        <v>53022.402076171798</v>
      </c>
      <c r="AW39" s="112">
        <v>54523.116286796401</v>
      </c>
      <c r="AX39" s="112">
        <v>47022.751004336002</v>
      </c>
      <c r="AY39" s="112">
        <v>69509.0014477121</v>
      </c>
      <c r="AZ39" s="112">
        <v>152427.0902719</v>
      </c>
      <c r="BA39" s="112">
        <v>53609.784542883601</v>
      </c>
      <c r="BB39" s="112">
        <v>86375.764216971904</v>
      </c>
      <c r="BC39" s="112">
        <v>68976.501322321797</v>
      </c>
      <c r="BD39" s="112">
        <v>111919.997491887</v>
      </c>
      <c r="BE39" s="112">
        <v>79354.014622999704</v>
      </c>
      <c r="BF39" s="112">
        <v>83408.218060674699</v>
      </c>
      <c r="BG39" s="112">
        <v>80689.123466935096</v>
      </c>
      <c r="BH39" s="112">
        <v>65547.968991682195</v>
      </c>
      <c r="BI39" t="s">
        <v>69</v>
      </c>
    </row>
    <row r="40" spans="1:61" x14ac:dyDescent="0.25">
      <c r="A40" s="13"/>
      <c r="B40" s="92" t="s">
        <v>2495</v>
      </c>
      <c r="C40" s="92" t="s">
        <v>2495</v>
      </c>
      <c r="D40" s="92">
        <v>4.8340000000000001E-2</v>
      </c>
      <c r="E40" s="101" t="s">
        <v>2495</v>
      </c>
      <c r="F40" s="4">
        <v>62</v>
      </c>
      <c r="G40" s="170">
        <v>9.6669</v>
      </c>
      <c r="H40" s="4" t="s">
        <v>2097</v>
      </c>
      <c r="I40" s="4" t="s">
        <v>2098</v>
      </c>
      <c r="J40" s="4">
        <v>894</v>
      </c>
      <c r="K40" s="55" t="s">
        <v>2036</v>
      </c>
      <c r="L40" s="55"/>
      <c r="M40" s="71"/>
      <c r="N40" s="4">
        <v>4</v>
      </c>
      <c r="O40" s="4"/>
      <c r="P40" s="4"/>
      <c r="Q40" s="14"/>
      <c r="R40">
        <f t="shared" ref="R40:R71" si="2">MAX(U40:BH40)</f>
        <v>223646.48058960799</v>
      </c>
      <c r="S40" s="66">
        <f t="shared" ref="S40:S71" si="3">_xlfn.STDEV.S(BE40:BH40)/AVERAGE(BE40:BH40)</f>
        <v>8.1524273198387398E-2</v>
      </c>
      <c r="T40" s="84" t="s">
        <v>68</v>
      </c>
      <c r="U40" s="112">
        <v>77897.175156360696</v>
      </c>
      <c r="V40" s="112">
        <v>18556.906315865599</v>
      </c>
      <c r="W40" s="112">
        <v>48114.761891811599</v>
      </c>
      <c r="X40" s="112">
        <v>14076.7811642782</v>
      </c>
      <c r="Y40" s="112">
        <v>12728.8377375819</v>
      </c>
      <c r="Z40" s="112">
        <v>8999.1438157367193</v>
      </c>
      <c r="AA40" s="112">
        <v>18648.512309180202</v>
      </c>
      <c r="AB40" s="112">
        <v>11097.7143219965</v>
      </c>
      <c r="AC40" s="112">
        <v>31233.591363743799</v>
      </c>
      <c r="AD40" s="112">
        <v>25452.923444321099</v>
      </c>
      <c r="AE40" s="112">
        <v>20057.732032505999</v>
      </c>
      <c r="AF40" s="112">
        <v>9719.1131320749191</v>
      </c>
      <c r="AG40" s="112">
        <v>35158.791503776301</v>
      </c>
      <c r="AH40" s="112">
        <v>30693.718224971599</v>
      </c>
      <c r="AI40" s="112">
        <v>33103.097274167798</v>
      </c>
      <c r="AJ40" s="112">
        <v>24200.685601532499</v>
      </c>
      <c r="AK40" s="112">
        <v>17823.526737268701</v>
      </c>
      <c r="AL40" s="112">
        <v>11215.206610602499</v>
      </c>
      <c r="AM40" s="112">
        <v>14786.2556748772</v>
      </c>
      <c r="AN40" s="112">
        <v>103575.37589626299</v>
      </c>
      <c r="AO40" s="112">
        <v>56517.515891022798</v>
      </c>
      <c r="AP40" s="112">
        <v>17790.645344966601</v>
      </c>
      <c r="AQ40" s="112">
        <v>21384.974359495602</v>
      </c>
      <c r="AR40" s="112">
        <v>40416.9569514389</v>
      </c>
      <c r="AS40" s="112">
        <v>58051.435021904901</v>
      </c>
      <c r="AT40" s="112">
        <v>18338.909354708099</v>
      </c>
      <c r="AU40" s="112">
        <v>18065.247630668298</v>
      </c>
      <c r="AV40" s="112">
        <v>12908.904345859701</v>
      </c>
      <c r="AW40" s="112">
        <v>40472.363857474898</v>
      </c>
      <c r="AX40" s="112">
        <v>19247.0909881964</v>
      </c>
      <c r="AY40" s="112">
        <v>109405.739976602</v>
      </c>
      <c r="AZ40" s="112">
        <v>154044.51534024801</v>
      </c>
      <c r="BA40" s="112">
        <v>58740.114687381902</v>
      </c>
      <c r="BB40" s="112">
        <v>26302.961313546999</v>
      </c>
      <c r="BC40" s="112">
        <v>149940.19571322799</v>
      </c>
      <c r="BD40" s="112">
        <v>223646.48058960799</v>
      </c>
      <c r="BE40" s="112">
        <v>34113.135997293597</v>
      </c>
      <c r="BF40" s="112">
        <v>30945.7215183669</v>
      </c>
      <c r="BG40" s="112">
        <v>33768.889128867602</v>
      </c>
      <c r="BH40" s="112">
        <v>37731.246345115898</v>
      </c>
      <c r="BI40" t="s">
        <v>69</v>
      </c>
    </row>
    <row r="41" spans="1:61" x14ac:dyDescent="0.25">
      <c r="A41" s="13" t="s">
        <v>2495</v>
      </c>
      <c r="B41" s="92" t="s">
        <v>2495</v>
      </c>
      <c r="C41" s="92" t="s">
        <v>2495</v>
      </c>
      <c r="D41" s="92" t="s">
        <v>2495</v>
      </c>
      <c r="E41" s="101" t="s">
        <v>2495</v>
      </c>
      <c r="F41" s="4">
        <v>64</v>
      </c>
      <c r="G41" s="170">
        <v>9.7024699999999999</v>
      </c>
      <c r="H41" s="4" t="s">
        <v>2099</v>
      </c>
      <c r="I41" s="4" t="s">
        <v>2100</v>
      </c>
      <c r="J41" s="4">
        <v>896</v>
      </c>
      <c r="K41" s="3" t="s">
        <v>1827</v>
      </c>
      <c r="L41" s="55" t="s">
        <v>1826</v>
      </c>
      <c r="M41" s="31" t="s">
        <v>1970</v>
      </c>
      <c r="N41" s="4">
        <v>1</v>
      </c>
      <c r="O41" s="4" t="s">
        <v>1822</v>
      </c>
      <c r="P41" s="23" t="s">
        <v>2424</v>
      </c>
      <c r="Q41" s="14"/>
      <c r="R41">
        <f t="shared" si="2"/>
        <v>2404388.1230673902</v>
      </c>
      <c r="S41" s="66">
        <f t="shared" si="3"/>
        <v>0.22124328274420146</v>
      </c>
      <c r="T41" s="84" t="s">
        <v>68</v>
      </c>
      <c r="U41" s="112">
        <v>902035.45166674</v>
      </c>
      <c r="V41" s="112">
        <v>995678.85002061503</v>
      </c>
      <c r="W41" s="112">
        <v>1261887.15381891</v>
      </c>
      <c r="X41" s="112">
        <v>1290756.5903152099</v>
      </c>
      <c r="Y41" s="112">
        <v>1127755.67545224</v>
      </c>
      <c r="Z41" s="112">
        <v>527539.07941451005</v>
      </c>
      <c r="AA41" s="112">
        <v>2115333.9860422099</v>
      </c>
      <c r="AB41" s="112">
        <v>2190752.2286028499</v>
      </c>
      <c r="AC41" s="112">
        <v>2149715.1576091102</v>
      </c>
      <c r="AD41" s="112">
        <v>897258.00860156701</v>
      </c>
      <c r="AE41" s="112">
        <v>1814476.44711666</v>
      </c>
      <c r="AF41" s="112">
        <v>650852.77722775005</v>
      </c>
      <c r="AG41" s="112">
        <v>1149168.92653787</v>
      </c>
      <c r="AH41" s="112">
        <v>742315.94329832797</v>
      </c>
      <c r="AI41" s="112">
        <v>634558.65671301505</v>
      </c>
      <c r="AJ41" s="112">
        <v>936075.10249187297</v>
      </c>
      <c r="AK41" s="112">
        <v>702364.80013389699</v>
      </c>
      <c r="AL41" s="112">
        <v>1692373.67672564</v>
      </c>
      <c r="AM41" s="112">
        <v>2404388.1230673902</v>
      </c>
      <c r="AN41" s="112">
        <v>759386.55803344597</v>
      </c>
      <c r="AO41" s="112">
        <v>1304580.2272006001</v>
      </c>
      <c r="AP41" s="112">
        <v>905608.12478440104</v>
      </c>
      <c r="AQ41" s="112">
        <v>828954.435889813</v>
      </c>
      <c r="AR41" s="112">
        <v>865342.76066921605</v>
      </c>
      <c r="AS41" s="112">
        <v>1463883.4315989399</v>
      </c>
      <c r="AT41" s="112">
        <v>1177998.90219155</v>
      </c>
      <c r="AU41" s="112">
        <v>870387.02082311804</v>
      </c>
      <c r="AV41" s="112">
        <v>802515.82798055199</v>
      </c>
      <c r="AW41" s="112">
        <v>1088498.4815364501</v>
      </c>
      <c r="AX41" s="112">
        <v>1136409.9553284</v>
      </c>
      <c r="AY41" s="112">
        <v>913436.29471942002</v>
      </c>
      <c r="AZ41" s="112">
        <v>794763.14880183095</v>
      </c>
      <c r="BA41" s="112">
        <v>602480.88731288805</v>
      </c>
      <c r="BB41" s="112">
        <v>1140564.7497737301</v>
      </c>
      <c r="BC41" s="112">
        <v>790183.72302262497</v>
      </c>
      <c r="BD41" s="112">
        <v>717337.90510608605</v>
      </c>
      <c r="BE41" s="112">
        <v>1341410.68391959</v>
      </c>
      <c r="BF41" s="112">
        <v>1658848.7226824199</v>
      </c>
      <c r="BG41" s="112">
        <v>1229629.1210547099</v>
      </c>
      <c r="BH41" s="112">
        <v>964968.63781601505</v>
      </c>
      <c r="BI41" t="s">
        <v>69</v>
      </c>
    </row>
    <row r="42" spans="1:61" x14ac:dyDescent="0.25">
      <c r="A42" s="13"/>
      <c r="B42" s="92" t="s">
        <v>2495</v>
      </c>
      <c r="C42" s="92">
        <v>2.4099999999999998E-3</v>
      </c>
      <c r="D42" s="92" t="s">
        <v>2495</v>
      </c>
      <c r="E42" s="101" t="s">
        <v>2495</v>
      </c>
      <c r="F42" s="4">
        <v>67</v>
      </c>
      <c r="G42" s="170">
        <v>9.8020700000000005</v>
      </c>
      <c r="H42" s="4" t="s">
        <v>2101</v>
      </c>
      <c r="I42" s="4" t="s">
        <v>2102</v>
      </c>
      <c r="J42" s="4">
        <v>900</v>
      </c>
      <c r="K42" s="3" t="s">
        <v>1799</v>
      </c>
      <c r="L42" s="55" t="s">
        <v>1797</v>
      </c>
      <c r="M42" s="31" t="s">
        <v>1973</v>
      </c>
      <c r="N42" s="4">
        <v>1</v>
      </c>
      <c r="O42" s="4" t="s">
        <v>1791</v>
      </c>
      <c r="P42" s="23" t="s">
        <v>2425</v>
      </c>
      <c r="Q42" s="14"/>
      <c r="R42">
        <f t="shared" si="2"/>
        <v>1475186.16697167</v>
      </c>
      <c r="S42" s="66">
        <f t="shared" si="3"/>
        <v>3.9695260822903852E-2</v>
      </c>
      <c r="T42" s="84" t="s">
        <v>68</v>
      </c>
      <c r="U42" s="112">
        <v>1164090.7071423901</v>
      </c>
      <c r="V42" s="112">
        <v>1207778.47430906</v>
      </c>
      <c r="W42" s="112">
        <v>1300264.85894025</v>
      </c>
      <c r="X42" s="112">
        <v>708663.73478911398</v>
      </c>
      <c r="Y42" s="112">
        <v>707195.20994695195</v>
      </c>
      <c r="Z42" s="112">
        <v>444809.187948548</v>
      </c>
      <c r="AA42" s="112">
        <v>812371.88195447798</v>
      </c>
      <c r="AB42" s="112">
        <v>608090.97915213404</v>
      </c>
      <c r="AC42" s="112">
        <v>851564.09778590803</v>
      </c>
      <c r="AD42" s="112">
        <v>596813.94432574499</v>
      </c>
      <c r="AE42" s="112">
        <v>540965.40067465196</v>
      </c>
      <c r="AF42" s="112">
        <v>558231.46805143601</v>
      </c>
      <c r="AG42" s="112">
        <v>1475186.16697167</v>
      </c>
      <c r="AH42" s="112">
        <v>1314356.7302345501</v>
      </c>
      <c r="AI42" s="112">
        <v>1140668.5592094101</v>
      </c>
      <c r="AJ42" s="112">
        <v>639868.96947247104</v>
      </c>
      <c r="AK42" s="112">
        <v>706005.39143654297</v>
      </c>
      <c r="AL42" s="112">
        <v>932166.199313991</v>
      </c>
      <c r="AM42" s="112">
        <v>547582.12185132597</v>
      </c>
      <c r="AN42" s="112">
        <v>606106.78411250096</v>
      </c>
      <c r="AO42" s="112">
        <v>630910.15870070795</v>
      </c>
      <c r="AP42" s="112">
        <v>677697.36711325694</v>
      </c>
      <c r="AQ42" s="112">
        <v>547101.24861435895</v>
      </c>
      <c r="AR42" s="112">
        <v>669146.88577304897</v>
      </c>
      <c r="AS42" s="112">
        <v>871766.73506602296</v>
      </c>
      <c r="AT42" s="112">
        <v>983291.37295264797</v>
      </c>
      <c r="AU42" s="112">
        <v>994297.54599209805</v>
      </c>
      <c r="AV42" s="112">
        <v>884608.98112774396</v>
      </c>
      <c r="AW42" s="112">
        <v>866499.39294278598</v>
      </c>
      <c r="AX42" s="112">
        <v>665159.78465245699</v>
      </c>
      <c r="AY42" s="112">
        <v>481261.95388750301</v>
      </c>
      <c r="AZ42" s="112">
        <v>724208.45792086096</v>
      </c>
      <c r="BA42" s="112">
        <v>350040.52466427803</v>
      </c>
      <c r="BB42" s="112">
        <v>455841.678182034</v>
      </c>
      <c r="BC42" s="112">
        <v>426966.428626529</v>
      </c>
      <c r="BD42" s="112">
        <v>541250.23808633804</v>
      </c>
      <c r="BE42" s="112">
        <v>699901.79962171696</v>
      </c>
      <c r="BF42" s="112">
        <v>641114.178803685</v>
      </c>
      <c r="BG42" s="112">
        <v>657832.37663715496</v>
      </c>
      <c r="BH42" s="112">
        <v>686107.43663839297</v>
      </c>
      <c r="BI42" t="s">
        <v>69</v>
      </c>
    </row>
    <row r="43" spans="1:61" x14ac:dyDescent="0.25">
      <c r="A43" s="13"/>
      <c r="B43" s="92" t="s">
        <v>2495</v>
      </c>
      <c r="C43" s="92">
        <v>1.3259999999999999E-2</v>
      </c>
      <c r="D43" s="92" t="s">
        <v>2495</v>
      </c>
      <c r="E43" s="101" t="s">
        <v>2495</v>
      </c>
      <c r="F43" s="4">
        <v>71</v>
      </c>
      <c r="G43" s="170">
        <v>9.9656699999999994</v>
      </c>
      <c r="H43" s="4" t="s">
        <v>2103</v>
      </c>
      <c r="I43" s="4" t="s">
        <v>2104</v>
      </c>
      <c r="J43" s="4">
        <v>907</v>
      </c>
      <c r="K43" s="3" t="s">
        <v>1877</v>
      </c>
      <c r="L43" s="55" t="s">
        <v>1876</v>
      </c>
      <c r="M43" s="31" t="s">
        <v>2426</v>
      </c>
      <c r="N43" s="4">
        <v>1</v>
      </c>
      <c r="O43" s="4" t="s">
        <v>1871</v>
      </c>
      <c r="P43" s="23" t="s">
        <v>2427</v>
      </c>
      <c r="Q43" s="14" t="s">
        <v>1789</v>
      </c>
      <c r="R43">
        <f t="shared" si="2"/>
        <v>215969.99665436399</v>
      </c>
      <c r="S43" s="66">
        <f t="shared" si="3"/>
        <v>0.24755186658584871</v>
      </c>
      <c r="T43" s="84" t="s">
        <v>68</v>
      </c>
      <c r="U43" s="112">
        <v>161363.22254808201</v>
      </c>
      <c r="V43" s="112">
        <v>198560.752882442</v>
      </c>
      <c r="W43" s="112">
        <v>215969.99665436399</v>
      </c>
      <c r="X43" s="112">
        <v>11825.742365136401</v>
      </c>
      <c r="Y43" s="112">
        <v>11078.6795553949</v>
      </c>
      <c r="Z43" s="112">
        <v>6046.3924283766401</v>
      </c>
      <c r="AA43" s="112">
        <v>13016.0934377129</v>
      </c>
      <c r="AB43" s="112">
        <v>8653.7192692742392</v>
      </c>
      <c r="AC43" s="112">
        <v>7307.6750182554097</v>
      </c>
      <c r="AD43" s="112">
        <v>13310.2560569541</v>
      </c>
      <c r="AE43" s="112">
        <v>16390.1906509277</v>
      </c>
      <c r="AF43" s="112">
        <v>14785.710743571201</v>
      </c>
      <c r="AG43" s="112">
        <v>80117.226663137801</v>
      </c>
      <c r="AH43" s="112">
        <v>75640.861481856802</v>
      </c>
      <c r="AI43" s="112">
        <v>93185.691962356897</v>
      </c>
      <c r="AJ43" s="112">
        <v>18756.7468902615</v>
      </c>
      <c r="AK43" s="112">
        <v>25171.104064089799</v>
      </c>
      <c r="AL43" s="112">
        <v>30033.775634225301</v>
      </c>
      <c r="AM43" s="112">
        <v>4921.1649734889697</v>
      </c>
      <c r="AN43" s="112">
        <v>11196.2026885168</v>
      </c>
      <c r="AO43" s="112">
        <v>18245.7958629473</v>
      </c>
      <c r="AP43" s="112">
        <v>4661.4668955622701</v>
      </c>
      <c r="AQ43" s="112">
        <v>2696.7746442592902</v>
      </c>
      <c r="AR43" s="112">
        <v>9592.7458727948197</v>
      </c>
      <c r="AS43" s="112">
        <v>41683.766205114203</v>
      </c>
      <c r="AT43" s="112">
        <v>89182.238867117601</v>
      </c>
      <c r="AU43" s="112">
        <v>144835.69057491201</v>
      </c>
      <c r="AV43" s="112">
        <v>32715.363531411502</v>
      </c>
      <c r="AW43" s="112">
        <v>88132.437093950197</v>
      </c>
      <c r="AX43" s="112">
        <v>30014.9508210116</v>
      </c>
      <c r="AY43" s="112">
        <v>11973.8036388129</v>
      </c>
      <c r="AZ43" s="112">
        <v>24465.670072264202</v>
      </c>
      <c r="BA43" s="112">
        <v>13606.881063057001</v>
      </c>
      <c r="BB43" s="112">
        <v>9562.0622307665908</v>
      </c>
      <c r="BC43" s="112">
        <v>13809.6184714791</v>
      </c>
      <c r="BD43" s="112">
        <v>24812.615077823299</v>
      </c>
      <c r="BE43" s="112">
        <v>21009.332945968199</v>
      </c>
      <c r="BF43" s="112">
        <v>35933.712404156897</v>
      </c>
      <c r="BG43" s="112">
        <v>30308.8741147777</v>
      </c>
      <c r="BH43" s="112">
        <v>38640.069317978603</v>
      </c>
      <c r="BI43" t="s">
        <v>69</v>
      </c>
    </row>
    <row r="44" spans="1:61" x14ac:dyDescent="0.25">
      <c r="A44" s="13"/>
      <c r="B44" s="94"/>
      <c r="C44" s="94"/>
      <c r="D44" s="94"/>
      <c r="E44" s="103"/>
      <c r="F44" s="4">
        <v>74</v>
      </c>
      <c r="G44" s="170">
        <v>10.21463</v>
      </c>
      <c r="H44" s="4" t="s">
        <v>2105</v>
      </c>
      <c r="I44" s="4" t="s">
        <v>2106</v>
      </c>
      <c r="J44" s="4">
        <v>918</v>
      </c>
      <c r="K44" s="3" t="s">
        <v>2392</v>
      </c>
      <c r="L44" s="55" t="s">
        <v>1786</v>
      </c>
      <c r="M44" s="31" t="s">
        <v>2393</v>
      </c>
      <c r="N44" s="4">
        <v>2</v>
      </c>
      <c r="O44" s="4" t="s">
        <v>1852</v>
      </c>
      <c r="P44" s="4"/>
      <c r="Q44" s="14"/>
      <c r="R44">
        <f t="shared" si="2"/>
        <v>549746.68489997997</v>
      </c>
      <c r="S44" s="66">
        <f t="shared" si="3"/>
        <v>0.36069234209167012</v>
      </c>
      <c r="T44" s="84" t="s">
        <v>68</v>
      </c>
      <c r="U44" s="112">
        <v>113112.736675889</v>
      </c>
      <c r="V44" s="112">
        <v>9071.1504681304305</v>
      </c>
      <c r="W44" s="112">
        <v>39079.256674974997</v>
      </c>
      <c r="X44" s="112">
        <v>109053.38410287601</v>
      </c>
      <c r="Y44" s="112">
        <v>238110.18117445899</v>
      </c>
      <c r="Z44" s="112">
        <v>36371.713187194502</v>
      </c>
      <c r="AA44" s="112">
        <v>302874.79603970499</v>
      </c>
      <c r="AB44" s="112">
        <v>205164.260134232</v>
      </c>
      <c r="AC44" s="112">
        <v>515558.31212295499</v>
      </c>
      <c r="AD44" s="112">
        <v>371754.934048503</v>
      </c>
      <c r="AE44" s="112">
        <v>256896.09365160801</v>
      </c>
      <c r="AF44" s="112">
        <v>393482.641483757</v>
      </c>
      <c r="AG44" s="112">
        <v>11694.915243802499</v>
      </c>
      <c r="AH44" s="112">
        <v>22033.9172151768</v>
      </c>
      <c r="AI44" s="112">
        <v>12567.1936161341</v>
      </c>
      <c r="AJ44" s="112">
        <v>32127.898396418699</v>
      </c>
      <c r="AK44" s="112">
        <v>22864.193392243498</v>
      </c>
      <c r="AL44" s="112">
        <v>14869.274596777899</v>
      </c>
      <c r="AM44" s="112">
        <v>293114.463161783</v>
      </c>
      <c r="AN44" s="112">
        <v>549746.68489997997</v>
      </c>
      <c r="AO44" s="112">
        <v>317769.26840981701</v>
      </c>
      <c r="AP44" s="112">
        <v>317701.62520654098</v>
      </c>
      <c r="AQ44" s="112">
        <v>178498.727464111</v>
      </c>
      <c r="AR44" s="112">
        <v>243426.957460759</v>
      </c>
      <c r="AS44" s="112">
        <v>72396.649561974293</v>
      </c>
      <c r="AT44" s="112">
        <v>6420.8158927254899</v>
      </c>
      <c r="AU44" s="112">
        <v>11388.051124985101</v>
      </c>
      <c r="AV44" s="112">
        <v>50753.2469930234</v>
      </c>
      <c r="AW44" s="112">
        <v>18899.993119313101</v>
      </c>
      <c r="AX44" s="112">
        <v>18356.420128647002</v>
      </c>
      <c r="AY44" s="112">
        <v>207162.01682274099</v>
      </c>
      <c r="AZ44" s="112">
        <v>375815.809803507</v>
      </c>
      <c r="BA44" s="112">
        <v>318663.94594584598</v>
      </c>
      <c r="BB44" s="112">
        <v>189600.391660675</v>
      </c>
      <c r="BC44" s="112">
        <v>294621.60196774802</v>
      </c>
      <c r="BD44" s="112">
        <v>143778.00521526599</v>
      </c>
      <c r="BE44" s="112">
        <v>260984.15896838499</v>
      </c>
      <c r="BF44" s="112">
        <v>147478.811204636</v>
      </c>
      <c r="BG44" s="112">
        <v>150070.702273843</v>
      </c>
      <c r="BH44" s="112">
        <v>123473.021213111</v>
      </c>
      <c r="BI44" t="s">
        <v>69</v>
      </c>
    </row>
    <row r="45" spans="1:61" x14ac:dyDescent="0.25">
      <c r="A45" s="13" t="s">
        <v>2495</v>
      </c>
      <c r="B45" s="92" t="s">
        <v>2495</v>
      </c>
      <c r="C45" s="92" t="s">
        <v>2495</v>
      </c>
      <c r="D45" s="92" t="s">
        <v>2495</v>
      </c>
      <c r="E45" s="101" t="s">
        <v>2495</v>
      </c>
      <c r="F45" s="4">
        <v>75</v>
      </c>
      <c r="G45" s="170">
        <v>10.73035</v>
      </c>
      <c r="H45" s="4" t="s">
        <v>2107</v>
      </c>
      <c r="I45" s="4" t="s">
        <v>2108</v>
      </c>
      <c r="J45" s="4">
        <v>941</v>
      </c>
      <c r="K45" s="3" t="s">
        <v>1861</v>
      </c>
      <c r="L45" s="55" t="s">
        <v>1860</v>
      </c>
      <c r="M45" s="31" t="s">
        <v>2428</v>
      </c>
      <c r="N45" s="4">
        <v>2</v>
      </c>
      <c r="O45" s="4" t="s">
        <v>1862</v>
      </c>
      <c r="P45" s="23" t="s">
        <v>2486</v>
      </c>
      <c r="Q45" s="14"/>
      <c r="R45">
        <f t="shared" si="2"/>
        <v>101051.301403568</v>
      </c>
      <c r="S45" s="66">
        <f t="shared" si="3"/>
        <v>8.6035160825145104E-2</v>
      </c>
      <c r="T45" s="84" t="s">
        <v>68</v>
      </c>
      <c r="U45" s="112">
        <v>46305.192581753399</v>
      </c>
      <c r="V45" s="112">
        <v>81569.704978106107</v>
      </c>
      <c r="W45" s="112">
        <v>69585.194397806394</v>
      </c>
      <c r="X45" s="112">
        <v>52596.773911542703</v>
      </c>
      <c r="Y45" s="112">
        <v>49738.083186703298</v>
      </c>
      <c r="Z45" s="112">
        <v>13616.159335541401</v>
      </c>
      <c r="AA45" s="112">
        <v>92778.803607249705</v>
      </c>
      <c r="AB45" s="112">
        <v>101051.301403568</v>
      </c>
      <c r="AC45" s="112">
        <v>95013.4736685674</v>
      </c>
      <c r="AD45" s="112">
        <v>39691.555078915902</v>
      </c>
      <c r="AE45" s="112">
        <v>69475.042259428199</v>
      </c>
      <c r="AF45" s="112">
        <v>37141.130698931898</v>
      </c>
      <c r="AG45" s="112">
        <v>66711.194130439602</v>
      </c>
      <c r="AH45" s="112">
        <v>39027.203048268697</v>
      </c>
      <c r="AI45" s="112">
        <v>49206.2778236097</v>
      </c>
      <c r="AJ45" s="112">
        <v>37157.414823871797</v>
      </c>
      <c r="AK45" s="112">
        <v>29599.9588213385</v>
      </c>
      <c r="AL45" s="112">
        <v>57065.054301167103</v>
      </c>
      <c r="AM45" s="112">
        <v>85379.169199614902</v>
      </c>
      <c r="AN45" s="112">
        <v>43810.540447936597</v>
      </c>
      <c r="AO45" s="112">
        <v>66472.213529658606</v>
      </c>
      <c r="AP45" s="112">
        <v>44855.580838670598</v>
      </c>
      <c r="AQ45" s="112">
        <v>43065.413477483104</v>
      </c>
      <c r="AR45" s="112">
        <v>41149.6282671851</v>
      </c>
      <c r="AS45" s="112">
        <v>70665.727643747203</v>
      </c>
      <c r="AT45" s="112">
        <v>49566.142816794301</v>
      </c>
      <c r="AU45" s="112">
        <v>52014.084217682299</v>
      </c>
      <c r="AV45" s="112">
        <v>36300.2984884455</v>
      </c>
      <c r="AW45" s="112">
        <v>45012.382415870699</v>
      </c>
      <c r="AX45" s="112">
        <v>48034.1446544594</v>
      </c>
      <c r="AY45" s="112">
        <v>57155.864006734402</v>
      </c>
      <c r="AZ45" s="112">
        <v>50482.388997451002</v>
      </c>
      <c r="BA45" s="112">
        <v>42590.701463354002</v>
      </c>
      <c r="BB45" s="112">
        <v>58053.0958130379</v>
      </c>
      <c r="BC45" s="112">
        <v>51189.820727686303</v>
      </c>
      <c r="BD45" s="112">
        <v>43698.404606638003</v>
      </c>
      <c r="BE45" s="112">
        <v>60317.326314702601</v>
      </c>
      <c r="BF45" s="112">
        <v>60541.201961726998</v>
      </c>
      <c r="BG45" s="112">
        <v>59170.4024527816</v>
      </c>
      <c r="BH45" s="112">
        <v>50179.704116873399</v>
      </c>
      <c r="BI45" t="s">
        <v>69</v>
      </c>
    </row>
    <row r="46" spans="1:61" x14ac:dyDescent="0.25">
      <c r="A46" s="13"/>
      <c r="B46" s="92" t="s">
        <v>2495</v>
      </c>
      <c r="C46" s="92">
        <v>2.33E-3</v>
      </c>
      <c r="D46" s="92">
        <v>1.2600000000000001E-3</v>
      </c>
      <c r="E46" s="101" t="s">
        <v>2495</v>
      </c>
      <c r="F46" s="4">
        <v>77</v>
      </c>
      <c r="G46" s="170">
        <v>10.7339</v>
      </c>
      <c r="H46" s="4" t="s">
        <v>2109</v>
      </c>
      <c r="I46" s="4" t="s">
        <v>2110</v>
      </c>
      <c r="J46" s="4">
        <v>942</v>
      </c>
      <c r="K46" s="3" t="s">
        <v>2042</v>
      </c>
      <c r="L46" s="55"/>
      <c r="M46" s="71"/>
      <c r="N46" s="4">
        <v>4</v>
      </c>
      <c r="O46" s="4"/>
      <c r="P46" s="4"/>
      <c r="Q46" s="14"/>
      <c r="R46">
        <f t="shared" si="2"/>
        <v>1057811.3623051799</v>
      </c>
      <c r="S46" s="66">
        <f t="shared" si="3"/>
        <v>4.9727075245931091E-2</v>
      </c>
      <c r="T46" s="84" t="s">
        <v>68</v>
      </c>
      <c r="U46" s="112">
        <v>354811.59554498002</v>
      </c>
      <c r="V46" s="112">
        <v>475375.87657818798</v>
      </c>
      <c r="W46" s="112">
        <v>477444.49235028098</v>
      </c>
      <c r="X46" s="112">
        <v>160116.32566074099</v>
      </c>
      <c r="Y46" s="112">
        <v>140848.94915589201</v>
      </c>
      <c r="Z46" s="112">
        <v>92149.265801981601</v>
      </c>
      <c r="AA46" s="112">
        <v>519398.98880714597</v>
      </c>
      <c r="AB46" s="112">
        <v>948047.11394409603</v>
      </c>
      <c r="AC46" s="112">
        <v>299179.20137650799</v>
      </c>
      <c r="AD46" s="112">
        <v>284201.52030669397</v>
      </c>
      <c r="AE46" s="112">
        <v>304919.08516176301</v>
      </c>
      <c r="AF46" s="112">
        <v>440607.40912920202</v>
      </c>
      <c r="AG46" s="112">
        <v>280910.14548975503</v>
      </c>
      <c r="AH46" s="112">
        <v>389852.74532833201</v>
      </c>
      <c r="AI46" s="112">
        <v>259156.17675058599</v>
      </c>
      <c r="AJ46" s="112">
        <v>129086.31995282001</v>
      </c>
      <c r="AK46" s="112">
        <v>95393.235292747893</v>
      </c>
      <c r="AL46" s="112">
        <v>161880.446862324</v>
      </c>
      <c r="AM46" s="112">
        <v>337914.07550657698</v>
      </c>
      <c r="AN46" s="112">
        <v>466907.86261337501</v>
      </c>
      <c r="AO46" s="112">
        <v>517951.61819181801</v>
      </c>
      <c r="AP46" s="112">
        <v>512951.14960352302</v>
      </c>
      <c r="AQ46" s="112">
        <v>475172.28648145398</v>
      </c>
      <c r="AR46" s="112">
        <v>367730.066433803</v>
      </c>
      <c r="AS46" s="112">
        <v>507125.21684771503</v>
      </c>
      <c r="AT46" s="112">
        <v>268330.54002446501</v>
      </c>
      <c r="AU46" s="112">
        <v>286098.28209504602</v>
      </c>
      <c r="AV46" s="112">
        <v>151189.57309061801</v>
      </c>
      <c r="AW46" s="112">
        <v>197058.73076523899</v>
      </c>
      <c r="AX46" s="112">
        <v>250832.38331592301</v>
      </c>
      <c r="AY46" s="112">
        <v>1057811.3623051799</v>
      </c>
      <c r="AZ46" s="112">
        <v>973573.809410549</v>
      </c>
      <c r="BA46" s="112">
        <v>952630.71358218195</v>
      </c>
      <c r="BB46" s="112">
        <v>961945.71051525895</v>
      </c>
      <c r="BC46" s="112">
        <v>979603.08886236697</v>
      </c>
      <c r="BD46" s="112">
        <v>853413.22358767304</v>
      </c>
      <c r="BE46" s="112">
        <v>485000.10401405301</v>
      </c>
      <c r="BF46" s="112">
        <v>498190.56054125901</v>
      </c>
      <c r="BG46" s="112">
        <v>477097.70684475801</v>
      </c>
      <c r="BH46" s="112">
        <v>442762.35486273101</v>
      </c>
      <c r="BI46" t="s">
        <v>69</v>
      </c>
    </row>
    <row r="47" spans="1:61" x14ac:dyDescent="0.25">
      <c r="A47" s="13"/>
      <c r="B47" s="92" t="s">
        <v>2495</v>
      </c>
      <c r="C47" s="92" t="s">
        <v>2495</v>
      </c>
      <c r="D47" s="92" t="s">
        <v>2495</v>
      </c>
      <c r="E47" s="101" t="s">
        <v>2495</v>
      </c>
      <c r="F47" s="4">
        <v>80</v>
      </c>
      <c r="G47" s="170">
        <v>11.10378</v>
      </c>
      <c r="H47" s="4" t="s">
        <v>2111</v>
      </c>
      <c r="I47" s="4" t="s">
        <v>2112</v>
      </c>
      <c r="J47" s="4">
        <v>958</v>
      </c>
      <c r="K47" s="3" t="s">
        <v>1801</v>
      </c>
      <c r="L47" s="55" t="s">
        <v>1800</v>
      </c>
      <c r="M47" s="31" t="s">
        <v>2429</v>
      </c>
      <c r="N47" s="4">
        <v>2</v>
      </c>
      <c r="O47" s="4" t="s">
        <v>1791</v>
      </c>
      <c r="P47" s="23" t="s">
        <v>2430</v>
      </c>
      <c r="Q47" s="14"/>
      <c r="R47">
        <f t="shared" si="2"/>
        <v>4392849.90590508</v>
      </c>
      <c r="S47" s="66">
        <f t="shared" si="3"/>
        <v>0.23878628829596518</v>
      </c>
      <c r="T47" s="84" t="s">
        <v>68</v>
      </c>
      <c r="U47" s="112">
        <v>3304614.3776106802</v>
      </c>
      <c r="V47" s="112">
        <v>1291314.2694222301</v>
      </c>
      <c r="W47" s="112">
        <v>3142595.9963726099</v>
      </c>
      <c r="X47" s="112">
        <v>1956263.2145321199</v>
      </c>
      <c r="Y47" s="112">
        <v>1720287.5881226</v>
      </c>
      <c r="Z47" s="112">
        <v>1451816.4709450901</v>
      </c>
      <c r="AA47" s="112">
        <v>2340225.7120922599</v>
      </c>
      <c r="AB47" s="112">
        <v>1791501.19213629</v>
      </c>
      <c r="AC47" s="112">
        <v>2393513.26352297</v>
      </c>
      <c r="AD47" s="112">
        <v>2020249.8901400899</v>
      </c>
      <c r="AE47" s="112">
        <v>1621155.5072953999</v>
      </c>
      <c r="AF47" s="112">
        <v>1253985.0595035299</v>
      </c>
      <c r="AG47" s="112">
        <v>4392849.90590508</v>
      </c>
      <c r="AH47" s="112">
        <v>4200990.0585094001</v>
      </c>
      <c r="AI47" s="112">
        <v>4231008.7317889296</v>
      </c>
      <c r="AJ47" s="112">
        <v>2487254.6982095698</v>
      </c>
      <c r="AK47" s="112">
        <v>3311140.3846237902</v>
      </c>
      <c r="AL47" s="112">
        <v>1770985.49234445</v>
      </c>
      <c r="AM47" s="112">
        <v>1856777.73531051</v>
      </c>
      <c r="AN47" s="112">
        <v>1547052.11510313</v>
      </c>
      <c r="AO47" s="112">
        <v>1560284.00827129</v>
      </c>
      <c r="AP47" s="112">
        <v>2220897.4646293698</v>
      </c>
      <c r="AQ47" s="112">
        <v>1719844.0474664499</v>
      </c>
      <c r="AR47" s="112">
        <v>2085728.3996112701</v>
      </c>
      <c r="AS47" s="112">
        <v>2902615.6328852298</v>
      </c>
      <c r="AT47" s="112">
        <v>2798653.8275039298</v>
      </c>
      <c r="AU47" s="112">
        <v>1961616.4202132099</v>
      </c>
      <c r="AV47" s="112">
        <v>2141366.0780098499</v>
      </c>
      <c r="AW47" s="112">
        <v>3275937.4345676298</v>
      </c>
      <c r="AX47" s="112">
        <v>2390222.6460540202</v>
      </c>
      <c r="AY47" s="112">
        <v>1322137.0709069001</v>
      </c>
      <c r="AZ47" s="112">
        <v>2214834.67272365</v>
      </c>
      <c r="BA47" s="112">
        <v>744906.77978402202</v>
      </c>
      <c r="BB47" s="112">
        <v>1274863.9730340899</v>
      </c>
      <c r="BC47" s="112">
        <v>1188698.0733930001</v>
      </c>
      <c r="BD47" s="112">
        <v>1255702.25194844</v>
      </c>
      <c r="BE47" s="112">
        <v>2192695.7728582802</v>
      </c>
      <c r="BF47" s="112">
        <v>2060369.66579239</v>
      </c>
      <c r="BG47" s="112">
        <v>1611152.38706465</v>
      </c>
      <c r="BH47" s="112">
        <v>2871241.0315347002</v>
      </c>
      <c r="BI47" t="s">
        <v>69</v>
      </c>
    </row>
    <row r="48" spans="1:61" x14ac:dyDescent="0.25">
      <c r="A48" s="13"/>
      <c r="B48" s="92" t="s">
        <v>2495</v>
      </c>
      <c r="C48" s="92" t="s">
        <v>2495</v>
      </c>
      <c r="D48" s="92" t="s">
        <v>2495</v>
      </c>
      <c r="E48" s="101" t="s">
        <v>2495</v>
      </c>
      <c r="F48" s="4">
        <v>82</v>
      </c>
      <c r="G48" s="170">
        <v>11.221170000000001</v>
      </c>
      <c r="H48" s="4" t="s">
        <v>2113</v>
      </c>
      <c r="I48" s="4" t="s">
        <v>2114</v>
      </c>
      <c r="J48" s="4">
        <v>964</v>
      </c>
      <c r="K48" s="3" t="s">
        <v>1776</v>
      </c>
      <c r="L48" s="55" t="s">
        <v>1775</v>
      </c>
      <c r="M48" s="31" t="s">
        <v>1978</v>
      </c>
      <c r="N48" s="4">
        <v>3</v>
      </c>
      <c r="O48" s="4" t="s">
        <v>2465</v>
      </c>
      <c r="P48" s="23" t="s">
        <v>2431</v>
      </c>
      <c r="Q48" s="14"/>
      <c r="R48">
        <f t="shared" si="2"/>
        <v>230337</v>
      </c>
      <c r="S48" s="66">
        <f t="shared" si="3"/>
        <v>0.11186568113565183</v>
      </c>
      <c r="T48" s="84" t="s">
        <v>68</v>
      </c>
      <c r="U48" s="112">
        <v>106163</v>
      </c>
      <c r="V48" s="112">
        <v>52228</v>
      </c>
      <c r="W48" s="112">
        <v>69099</v>
      </c>
      <c r="X48" s="112">
        <v>112009</v>
      </c>
      <c r="Y48" s="112">
        <v>83310</v>
      </c>
      <c r="Z48" s="112">
        <v>46626</v>
      </c>
      <c r="AA48" s="112">
        <v>184945</v>
      </c>
      <c r="AB48" s="112">
        <v>125638</v>
      </c>
      <c r="AC48" s="112">
        <v>230337</v>
      </c>
      <c r="AD48" s="112">
        <v>124818</v>
      </c>
      <c r="AE48" s="112">
        <v>99111</v>
      </c>
      <c r="AF48" s="112">
        <v>121642</v>
      </c>
      <c r="AG48" s="112">
        <v>66524</v>
      </c>
      <c r="AH48" s="112">
        <v>80038</v>
      </c>
      <c r="AI48" s="112">
        <v>83250</v>
      </c>
      <c r="AJ48" s="112">
        <v>80275</v>
      </c>
      <c r="AK48" s="112">
        <v>64794</v>
      </c>
      <c r="AL48" s="112">
        <v>62585</v>
      </c>
      <c r="AM48" s="112">
        <v>146082</v>
      </c>
      <c r="AN48" s="112">
        <v>124375</v>
      </c>
      <c r="AO48" s="112">
        <v>157970</v>
      </c>
      <c r="AP48" s="112">
        <v>167972</v>
      </c>
      <c r="AQ48" s="112">
        <v>80734</v>
      </c>
      <c r="AR48" s="112">
        <v>148621</v>
      </c>
      <c r="AS48" s="112">
        <v>58519</v>
      </c>
      <c r="AT48" s="112">
        <v>50834</v>
      </c>
      <c r="AU48" s="112">
        <v>53738</v>
      </c>
      <c r="AV48" s="112">
        <v>45780</v>
      </c>
      <c r="AW48" s="112">
        <v>57671</v>
      </c>
      <c r="AX48" s="112">
        <v>47835</v>
      </c>
      <c r="AY48" s="112">
        <v>86417</v>
      </c>
      <c r="AZ48" s="112">
        <v>225454</v>
      </c>
      <c r="BA48" s="112">
        <v>67194</v>
      </c>
      <c r="BB48" s="112">
        <v>73967</v>
      </c>
      <c r="BC48" s="112">
        <v>77650</v>
      </c>
      <c r="BD48" s="112">
        <v>94862</v>
      </c>
      <c r="BE48" s="112">
        <v>84566</v>
      </c>
      <c r="BF48" s="112">
        <v>75684</v>
      </c>
      <c r="BG48" s="112">
        <v>67286</v>
      </c>
      <c r="BH48" s="112">
        <v>86285</v>
      </c>
      <c r="BI48" t="s">
        <v>69</v>
      </c>
    </row>
    <row r="49" spans="1:61" x14ac:dyDescent="0.25">
      <c r="A49" s="13"/>
      <c r="B49" s="92" t="s">
        <v>2495</v>
      </c>
      <c r="C49" s="92">
        <v>4.3749999999999997E-2</v>
      </c>
      <c r="D49" s="92" t="s">
        <v>2495</v>
      </c>
      <c r="E49" s="101" t="s">
        <v>2495</v>
      </c>
      <c r="F49" s="4">
        <v>83</v>
      </c>
      <c r="G49" s="170">
        <v>11.324299999999999</v>
      </c>
      <c r="H49" s="4" t="s">
        <v>2115</v>
      </c>
      <c r="I49" s="4" t="s">
        <v>2116</v>
      </c>
      <c r="J49" s="4">
        <v>968</v>
      </c>
      <c r="K49" s="3" t="s">
        <v>1802</v>
      </c>
      <c r="L49" s="55" t="s">
        <v>1787</v>
      </c>
      <c r="M49" s="31" t="s">
        <v>1980</v>
      </c>
      <c r="N49" s="4">
        <v>1</v>
      </c>
      <c r="O49" s="4" t="s">
        <v>1791</v>
      </c>
      <c r="P49" s="23" t="s">
        <v>2432</v>
      </c>
      <c r="Q49" s="14"/>
      <c r="R49">
        <f t="shared" si="2"/>
        <v>1828231.7643820201</v>
      </c>
      <c r="S49" s="66">
        <f t="shared" si="3"/>
        <v>0.14528620308140805</v>
      </c>
      <c r="T49" s="84" t="s">
        <v>68</v>
      </c>
      <c r="U49" s="112">
        <v>1051284.34976226</v>
      </c>
      <c r="V49" s="112">
        <v>1359246.35332655</v>
      </c>
      <c r="W49" s="112">
        <v>1828231.7643820201</v>
      </c>
      <c r="X49" s="112">
        <v>282926.66233015299</v>
      </c>
      <c r="Y49" s="112">
        <v>310160.15767799597</v>
      </c>
      <c r="Z49" s="112">
        <v>134511.667027182</v>
      </c>
      <c r="AA49" s="112">
        <v>16908.8688921416</v>
      </c>
      <c r="AB49" s="112">
        <v>4479.7622866458596</v>
      </c>
      <c r="AC49" s="112">
        <v>32071.871736791702</v>
      </c>
      <c r="AD49" s="112">
        <v>10553.0387777944</v>
      </c>
      <c r="AE49" s="112">
        <v>2749.4239476144498</v>
      </c>
      <c r="AF49" s="112">
        <v>3028.9267385132598</v>
      </c>
      <c r="AG49" s="112">
        <v>1480390.4762103099</v>
      </c>
      <c r="AH49" s="112">
        <v>1823831.42903696</v>
      </c>
      <c r="AI49" s="112">
        <v>1212862.5191486799</v>
      </c>
      <c r="AJ49" s="112">
        <v>255847.147876373</v>
      </c>
      <c r="AK49" s="112">
        <v>583917.56909183296</v>
      </c>
      <c r="AL49" s="112">
        <v>879334.771710139</v>
      </c>
      <c r="AM49" s="112">
        <v>13977.092637211799</v>
      </c>
      <c r="AN49" s="112">
        <v>4296.1841446038798</v>
      </c>
      <c r="AO49" s="112">
        <v>13274.3506066481</v>
      </c>
      <c r="AP49" s="112">
        <v>22188.721035766201</v>
      </c>
      <c r="AQ49" s="112">
        <v>4820.8467476960705</v>
      </c>
      <c r="AR49" s="112">
        <v>20722.255604319798</v>
      </c>
      <c r="AS49" s="112">
        <v>605318.88385847304</v>
      </c>
      <c r="AT49" s="112">
        <v>1083889.66847902</v>
      </c>
      <c r="AU49" s="112">
        <v>1385124.76680864</v>
      </c>
      <c r="AV49" s="112">
        <v>1589374.9531795799</v>
      </c>
      <c r="AW49" s="112">
        <v>839881.59042450704</v>
      </c>
      <c r="AX49" s="112">
        <v>653041.48357732699</v>
      </c>
      <c r="AY49" s="112">
        <v>5420.87403669593</v>
      </c>
      <c r="AZ49" s="112">
        <v>18208.691066771298</v>
      </c>
      <c r="BA49" s="112">
        <v>4325.5361622159799</v>
      </c>
      <c r="BB49" s="112">
        <v>5090.5815482159896</v>
      </c>
      <c r="BC49" s="112">
        <v>3239.2452764332902</v>
      </c>
      <c r="BD49" s="112">
        <v>6681.8454704178203</v>
      </c>
      <c r="BE49" s="112">
        <v>408157.93092031003</v>
      </c>
      <c r="BF49" s="112">
        <v>345498.20031831402</v>
      </c>
      <c r="BG49" s="112">
        <v>443687.459478173</v>
      </c>
      <c r="BH49" s="112">
        <v>491049.646916939</v>
      </c>
      <c r="BI49" t="s">
        <v>69</v>
      </c>
    </row>
    <row r="50" spans="1:61" x14ac:dyDescent="0.25">
      <c r="A50" s="13" t="s">
        <v>2495</v>
      </c>
      <c r="B50" s="92" t="s">
        <v>2495</v>
      </c>
      <c r="C50" s="92" t="s">
        <v>2495</v>
      </c>
      <c r="D50" s="92" t="s">
        <v>2495</v>
      </c>
      <c r="E50" s="101" t="s">
        <v>2495</v>
      </c>
      <c r="F50" s="4">
        <v>87</v>
      </c>
      <c r="G50" s="170">
        <v>11.3812</v>
      </c>
      <c r="H50" s="4" t="s">
        <v>2117</v>
      </c>
      <c r="I50" s="4" t="s">
        <v>2118</v>
      </c>
      <c r="J50" s="4">
        <v>971</v>
      </c>
      <c r="K50" s="3" t="s">
        <v>1804</v>
      </c>
      <c r="L50" s="4" t="s">
        <v>1803</v>
      </c>
      <c r="M50" s="31" t="s">
        <v>1982</v>
      </c>
      <c r="N50" s="4">
        <v>1</v>
      </c>
      <c r="O50" s="4" t="s">
        <v>1822</v>
      </c>
      <c r="P50" s="23" t="s">
        <v>2433</v>
      </c>
      <c r="Q50" s="14"/>
      <c r="R50">
        <f t="shared" si="2"/>
        <v>2121781.3625217699</v>
      </c>
      <c r="S50" s="66">
        <f t="shared" si="3"/>
        <v>5.2857348485096933E-2</v>
      </c>
      <c r="T50" s="84" t="s">
        <v>68</v>
      </c>
      <c r="U50" s="112">
        <v>1388938.95576017</v>
      </c>
      <c r="V50" s="112">
        <v>1709640.0769243401</v>
      </c>
      <c r="W50" s="112">
        <v>1260673.79921807</v>
      </c>
      <c r="X50" s="112">
        <v>1397005.60138288</v>
      </c>
      <c r="Y50" s="112">
        <v>1424531.41461347</v>
      </c>
      <c r="Z50" s="112">
        <v>1343452.02689447</v>
      </c>
      <c r="AA50" s="112">
        <v>1540271.2491982901</v>
      </c>
      <c r="AB50" s="112">
        <v>1569395.8127194101</v>
      </c>
      <c r="AC50" s="112">
        <v>1682680.2419230901</v>
      </c>
      <c r="AD50" s="112">
        <v>1461926.48817141</v>
      </c>
      <c r="AE50" s="112">
        <v>1533558.1355973501</v>
      </c>
      <c r="AF50" s="112">
        <v>2121781.3625217699</v>
      </c>
      <c r="AG50" s="112">
        <v>1639997.0222489301</v>
      </c>
      <c r="AH50" s="112">
        <v>1281130.7862984</v>
      </c>
      <c r="AI50" s="112">
        <v>1791625.97041553</v>
      </c>
      <c r="AJ50" s="112">
        <v>1734315.17354548</v>
      </c>
      <c r="AK50" s="112">
        <v>1594593.44862044</v>
      </c>
      <c r="AL50" s="112">
        <v>1607364.1087594801</v>
      </c>
      <c r="AM50" s="112">
        <v>1410616.79049966</v>
      </c>
      <c r="AN50" s="112">
        <v>1517149.7925354701</v>
      </c>
      <c r="AO50" s="112">
        <v>1795894.60630705</v>
      </c>
      <c r="AP50" s="112">
        <v>1534261.5932636601</v>
      </c>
      <c r="AQ50" s="112">
        <v>1562951.7211589301</v>
      </c>
      <c r="AR50" s="112">
        <v>1552929.88014816</v>
      </c>
      <c r="AS50" s="112">
        <v>1324008.4352605499</v>
      </c>
      <c r="AT50" s="112">
        <v>1444078.4087845201</v>
      </c>
      <c r="AU50" s="112">
        <v>1366807.2100076899</v>
      </c>
      <c r="AV50" s="112">
        <v>1249726.8954117901</v>
      </c>
      <c r="AW50" s="112">
        <v>1447102.47744278</v>
      </c>
      <c r="AX50" s="112">
        <v>1489806.8894527799</v>
      </c>
      <c r="AY50" s="112">
        <v>1472646.3138727001</v>
      </c>
      <c r="AZ50" s="112">
        <v>1350201.48455764</v>
      </c>
      <c r="BA50" s="112">
        <v>1246728.9441834299</v>
      </c>
      <c r="BB50" s="112">
        <v>1491476.86771627</v>
      </c>
      <c r="BC50" s="112">
        <v>1181865.7948383</v>
      </c>
      <c r="BD50" s="112">
        <v>1497660.7391536301</v>
      </c>
      <c r="BE50" s="112">
        <v>1307940.18204965</v>
      </c>
      <c r="BF50" s="112">
        <v>1407802.36861516</v>
      </c>
      <c r="BG50" s="112">
        <v>1299350.7181191801</v>
      </c>
      <c r="BH50" s="112">
        <v>1443825.12909381</v>
      </c>
      <c r="BI50" t="s">
        <v>69</v>
      </c>
    </row>
    <row r="51" spans="1:61" x14ac:dyDescent="0.25">
      <c r="A51" s="13"/>
      <c r="B51" s="92" t="s">
        <v>2495</v>
      </c>
      <c r="C51" s="92" t="s">
        <v>2495</v>
      </c>
      <c r="D51" s="92" t="s">
        <v>2495</v>
      </c>
      <c r="E51" s="101" t="s">
        <v>2495</v>
      </c>
      <c r="F51" s="4">
        <v>89</v>
      </c>
      <c r="G51" s="170">
        <v>11.52703</v>
      </c>
      <c r="H51" s="4" t="s">
        <v>2119</v>
      </c>
      <c r="I51" s="4" t="s">
        <v>2120</v>
      </c>
      <c r="J51" s="4">
        <v>977</v>
      </c>
      <c r="K51" s="3" t="s">
        <v>1854</v>
      </c>
      <c r="L51" s="4" t="s">
        <v>1807</v>
      </c>
      <c r="M51" s="31" t="s">
        <v>1983</v>
      </c>
      <c r="N51" s="4">
        <v>2</v>
      </c>
      <c r="O51" s="4" t="s">
        <v>1852</v>
      </c>
      <c r="P51" s="23" t="s">
        <v>2481</v>
      </c>
      <c r="Q51" s="14"/>
      <c r="R51">
        <f t="shared" si="2"/>
        <v>2173303.46440838</v>
      </c>
      <c r="S51" s="66">
        <f t="shared" si="3"/>
        <v>0.29666145826915552</v>
      </c>
      <c r="T51" s="84" t="s">
        <v>68</v>
      </c>
      <c r="U51" s="112">
        <v>1318503.37558635</v>
      </c>
      <c r="V51" s="112">
        <v>424321.89335918101</v>
      </c>
      <c r="W51" s="112">
        <v>1404914.4081842201</v>
      </c>
      <c r="X51" s="112">
        <v>726902.72909756401</v>
      </c>
      <c r="Y51" s="112">
        <v>648867.95463314303</v>
      </c>
      <c r="Z51" s="112">
        <v>562982.38148721901</v>
      </c>
      <c r="AA51" s="112">
        <v>286071.86826684402</v>
      </c>
      <c r="AB51" s="112">
        <v>302192.36809036799</v>
      </c>
      <c r="AC51" s="112">
        <v>310128.39217813697</v>
      </c>
      <c r="AD51" s="112">
        <v>396934.27294795401</v>
      </c>
      <c r="AE51" s="112">
        <v>341030.20972421498</v>
      </c>
      <c r="AF51" s="112">
        <v>216043.73065551301</v>
      </c>
      <c r="AG51" s="112">
        <v>1797483.20223718</v>
      </c>
      <c r="AH51" s="112">
        <v>2173303.46440838</v>
      </c>
      <c r="AI51" s="112">
        <v>1941904.5854128201</v>
      </c>
      <c r="AJ51" s="112">
        <v>991942.81746952794</v>
      </c>
      <c r="AK51" s="112">
        <v>1432904.0887664701</v>
      </c>
      <c r="AL51" s="112">
        <v>712838.15570987505</v>
      </c>
      <c r="AM51" s="112">
        <v>354919.74934793997</v>
      </c>
      <c r="AN51" s="112">
        <v>271327.75261205499</v>
      </c>
      <c r="AO51" s="112">
        <v>280096.020327823</v>
      </c>
      <c r="AP51" s="112">
        <v>392887.167304317</v>
      </c>
      <c r="AQ51" s="112">
        <v>361629.52232128498</v>
      </c>
      <c r="AR51" s="112">
        <v>381994.24698355299</v>
      </c>
      <c r="AS51" s="112">
        <v>1086636.2468020199</v>
      </c>
      <c r="AT51" s="112">
        <v>1344417.54473027</v>
      </c>
      <c r="AU51" s="112">
        <v>789613.14751972596</v>
      </c>
      <c r="AV51" s="112">
        <v>869996.65649954299</v>
      </c>
      <c r="AW51" s="112">
        <v>1515281.6670494501</v>
      </c>
      <c r="AX51" s="112">
        <v>900382.86501348496</v>
      </c>
      <c r="AY51" s="112">
        <v>261334.67400447701</v>
      </c>
      <c r="AZ51" s="112">
        <v>300834.314898165</v>
      </c>
      <c r="BA51" s="112">
        <v>130158.202480354</v>
      </c>
      <c r="BB51" s="112">
        <v>254111.04281560701</v>
      </c>
      <c r="BC51" s="112">
        <v>229586.92956823501</v>
      </c>
      <c r="BD51" s="112">
        <v>226284.50570514001</v>
      </c>
      <c r="BE51" s="112">
        <v>801401.48553609301</v>
      </c>
      <c r="BF51" s="112">
        <v>756249.81665210903</v>
      </c>
      <c r="BG51" s="112">
        <v>532185.87745574501</v>
      </c>
      <c r="BH51" s="112">
        <v>1108476.24264411</v>
      </c>
      <c r="BI51" t="s">
        <v>69</v>
      </c>
    </row>
    <row r="52" spans="1:61" x14ac:dyDescent="0.25">
      <c r="A52" s="13" t="s">
        <v>2495</v>
      </c>
      <c r="B52" s="92" t="s">
        <v>2495</v>
      </c>
      <c r="C52" s="92" t="s">
        <v>2495</v>
      </c>
      <c r="D52" s="92" t="s">
        <v>2495</v>
      </c>
      <c r="E52" s="101" t="s">
        <v>2495</v>
      </c>
      <c r="F52" s="4">
        <v>91</v>
      </c>
      <c r="G52" s="170">
        <v>11.573270000000001</v>
      </c>
      <c r="H52" s="4" t="s">
        <v>2121</v>
      </c>
      <c r="I52" s="4" t="s">
        <v>2122</v>
      </c>
      <c r="J52" s="4">
        <v>980</v>
      </c>
      <c r="K52" s="3" t="s">
        <v>1788</v>
      </c>
      <c r="L52" s="4" t="s">
        <v>1787</v>
      </c>
      <c r="M52" s="23" t="s">
        <v>1984</v>
      </c>
      <c r="N52" s="4">
        <v>1</v>
      </c>
      <c r="O52" s="4" t="s">
        <v>1779</v>
      </c>
      <c r="P52" s="23" t="s">
        <v>2434</v>
      </c>
      <c r="Q52" s="14" t="s">
        <v>1789</v>
      </c>
      <c r="R52">
        <f t="shared" si="2"/>
        <v>2140789.7683759602</v>
      </c>
      <c r="S52" s="66">
        <f t="shared" si="3"/>
        <v>0.26835688664807777</v>
      </c>
      <c r="T52" s="84" t="s">
        <v>68</v>
      </c>
      <c r="U52" s="112">
        <v>701686.88849362906</v>
      </c>
      <c r="V52" s="112">
        <v>451939.57500536798</v>
      </c>
      <c r="W52" s="112">
        <v>942123.690353991</v>
      </c>
      <c r="X52" s="112">
        <v>1057122.6856692401</v>
      </c>
      <c r="Y52" s="112">
        <v>599931.79865123797</v>
      </c>
      <c r="Z52" s="112">
        <v>194229.00447166499</v>
      </c>
      <c r="AA52" s="112">
        <v>538123.67776833603</v>
      </c>
      <c r="AB52" s="112">
        <v>258684.29481661599</v>
      </c>
      <c r="AC52" s="112">
        <v>667506.18123893801</v>
      </c>
      <c r="AD52" s="112">
        <v>388719.23424846999</v>
      </c>
      <c r="AE52" s="112">
        <v>295381.82076304598</v>
      </c>
      <c r="AF52" s="112">
        <v>337535.26927951298</v>
      </c>
      <c r="AG52" s="112">
        <v>1292553.8152473201</v>
      </c>
      <c r="AH52" s="112">
        <v>1211672.91585579</v>
      </c>
      <c r="AI52" s="112">
        <v>1152114.5159805301</v>
      </c>
      <c r="AJ52" s="112">
        <v>491842.05566061102</v>
      </c>
      <c r="AK52" s="112">
        <v>594912.87510504795</v>
      </c>
      <c r="AL52" s="112">
        <v>340800.33034506202</v>
      </c>
      <c r="AM52" s="112">
        <v>317979.50921401702</v>
      </c>
      <c r="AN52" s="112">
        <v>509729.41282624501</v>
      </c>
      <c r="AO52" s="112">
        <v>459912.01803519501</v>
      </c>
      <c r="AP52" s="112">
        <v>417496.86697031598</v>
      </c>
      <c r="AQ52" s="112">
        <v>259621.94181311701</v>
      </c>
      <c r="AR52" s="112">
        <v>445108.87693070702</v>
      </c>
      <c r="AS52" s="112">
        <v>1323201.72942495</v>
      </c>
      <c r="AT52" s="112">
        <v>573966.03237088805</v>
      </c>
      <c r="AU52" s="112">
        <v>524473.69116883096</v>
      </c>
      <c r="AV52" s="112">
        <v>432816.97536501102</v>
      </c>
      <c r="AW52" s="112">
        <v>747706.62079743703</v>
      </c>
      <c r="AX52" s="112">
        <v>210800.479527541</v>
      </c>
      <c r="AY52" s="112">
        <v>707957.32119360997</v>
      </c>
      <c r="AZ52" s="112">
        <v>1269713.7157379701</v>
      </c>
      <c r="BA52" s="112">
        <v>2140789.7683759602</v>
      </c>
      <c r="BB52" s="112">
        <v>256230.02344450401</v>
      </c>
      <c r="BC52" s="112">
        <v>310012.15829327801</v>
      </c>
      <c r="BD52" s="112">
        <v>434005.57718918403</v>
      </c>
      <c r="BE52" s="112">
        <v>594370.59134920104</v>
      </c>
      <c r="BF52" s="112">
        <v>743841.85274993605</v>
      </c>
      <c r="BG52" s="112">
        <v>586650.127913918</v>
      </c>
      <c r="BH52" s="112">
        <v>1007508.1476528801</v>
      </c>
      <c r="BI52" t="s">
        <v>69</v>
      </c>
    </row>
    <row r="53" spans="1:61" x14ac:dyDescent="0.25">
      <c r="A53" s="13"/>
      <c r="B53" s="92" t="s">
        <v>2495</v>
      </c>
      <c r="C53" s="92" t="s">
        <v>2495</v>
      </c>
      <c r="D53" s="92" t="s">
        <v>2495</v>
      </c>
      <c r="E53" s="101" t="s">
        <v>2495</v>
      </c>
      <c r="F53" s="4">
        <v>92</v>
      </c>
      <c r="G53" s="170">
        <v>11.63017</v>
      </c>
      <c r="H53" s="4" t="s">
        <v>2123</v>
      </c>
      <c r="I53" s="4" t="s">
        <v>2124</v>
      </c>
      <c r="J53" s="4">
        <v>982</v>
      </c>
      <c r="K53" s="55" t="s">
        <v>2395</v>
      </c>
      <c r="L53" s="4" t="s">
        <v>1838</v>
      </c>
      <c r="M53" s="31" t="s">
        <v>2482</v>
      </c>
      <c r="N53" s="4">
        <v>2</v>
      </c>
      <c r="O53" s="4" t="s">
        <v>1852</v>
      </c>
      <c r="P53" s="23" t="s">
        <v>2483</v>
      </c>
      <c r="Q53" s="14"/>
      <c r="R53">
        <f t="shared" si="2"/>
        <v>294948.69619820302</v>
      </c>
      <c r="S53" s="66">
        <f t="shared" si="3"/>
        <v>9.3938834812950692E-2</v>
      </c>
      <c r="T53" s="84" t="s">
        <v>68</v>
      </c>
      <c r="U53" s="112">
        <v>246983.28065726699</v>
      </c>
      <c r="V53" s="112">
        <v>128917.384978335</v>
      </c>
      <c r="W53" s="112">
        <v>204395.22981800899</v>
      </c>
      <c r="X53" s="112">
        <v>218424.365550341</v>
      </c>
      <c r="Y53" s="112">
        <v>204150.590809243</v>
      </c>
      <c r="Z53" s="112">
        <v>149479.756139668</v>
      </c>
      <c r="AA53" s="112">
        <v>212700.99586581599</v>
      </c>
      <c r="AB53" s="112">
        <v>147691.886947725</v>
      </c>
      <c r="AC53" s="112">
        <v>239149.92316415001</v>
      </c>
      <c r="AD53" s="112">
        <v>176282.17178913701</v>
      </c>
      <c r="AE53" s="112">
        <v>147255.20998989901</v>
      </c>
      <c r="AF53" s="112">
        <v>123811.295500559</v>
      </c>
      <c r="AG53" s="112">
        <v>239715.917534106</v>
      </c>
      <c r="AH53" s="112">
        <v>212607.486208416</v>
      </c>
      <c r="AI53" s="112">
        <v>294948.69619820302</v>
      </c>
      <c r="AJ53" s="112">
        <v>194081.810320205</v>
      </c>
      <c r="AK53" s="112">
        <v>196935.73411647</v>
      </c>
      <c r="AL53" s="112">
        <v>159764.13571107699</v>
      </c>
      <c r="AM53" s="112">
        <v>164865.37053796201</v>
      </c>
      <c r="AN53" s="112">
        <v>154558.486441243</v>
      </c>
      <c r="AO53" s="112">
        <v>155345.446595068</v>
      </c>
      <c r="AP53" s="112">
        <v>207771.523140609</v>
      </c>
      <c r="AQ53" s="112">
        <v>156835.84435228299</v>
      </c>
      <c r="AR53" s="112">
        <v>184792.57722068901</v>
      </c>
      <c r="AS53" s="112">
        <v>165783.51485846899</v>
      </c>
      <c r="AT53" s="112">
        <v>155555.53810463601</v>
      </c>
      <c r="AU53" s="112">
        <v>164117.116795129</v>
      </c>
      <c r="AV53" s="112">
        <v>183923.39925125201</v>
      </c>
      <c r="AW53" s="112">
        <v>220862.92640475201</v>
      </c>
      <c r="AX53" s="112">
        <v>157361.54987570201</v>
      </c>
      <c r="AY53" s="112">
        <v>122568.591168443</v>
      </c>
      <c r="AZ53" s="112">
        <v>219606.04863809</v>
      </c>
      <c r="BA53" s="112">
        <v>100045.20168760901</v>
      </c>
      <c r="BB53" s="112">
        <v>127336.219236059</v>
      </c>
      <c r="BC53" s="112">
        <v>128896.285355805</v>
      </c>
      <c r="BD53" s="112">
        <v>136278.47417124599</v>
      </c>
      <c r="BE53" s="112">
        <v>166203.17363907001</v>
      </c>
      <c r="BF53" s="112">
        <v>172315.28818239601</v>
      </c>
      <c r="BG53" s="112">
        <v>143393.07514324001</v>
      </c>
      <c r="BH53" s="112">
        <v>179200.769465644</v>
      </c>
      <c r="BI53" t="s">
        <v>69</v>
      </c>
    </row>
    <row r="54" spans="1:61" x14ac:dyDescent="0.25">
      <c r="A54" s="13"/>
      <c r="B54" s="94"/>
      <c r="C54" s="94"/>
      <c r="D54" s="94"/>
      <c r="E54" s="103"/>
      <c r="F54" s="4">
        <v>93</v>
      </c>
      <c r="G54" s="170">
        <v>11.65152</v>
      </c>
      <c r="H54" s="4" t="s">
        <v>2125</v>
      </c>
      <c r="I54" s="4" t="s">
        <v>2126</v>
      </c>
      <c r="J54" s="4">
        <v>983</v>
      </c>
      <c r="K54" s="3" t="s">
        <v>1879</v>
      </c>
      <c r="L54" s="4" t="s">
        <v>1878</v>
      </c>
      <c r="M54" s="31" t="s">
        <v>2435</v>
      </c>
      <c r="N54" s="4">
        <v>2</v>
      </c>
      <c r="O54" s="4" t="s">
        <v>1871</v>
      </c>
      <c r="P54" s="23" t="s">
        <v>2436</v>
      </c>
      <c r="Q54" s="14"/>
      <c r="R54">
        <f t="shared" si="2"/>
        <v>43971.651913405803</v>
      </c>
      <c r="S54" s="66">
        <f t="shared" si="3"/>
        <v>0.64926280366522648</v>
      </c>
      <c r="T54" s="84" t="s">
        <v>68</v>
      </c>
      <c r="U54" s="112">
        <v>4870.9092700449801</v>
      </c>
      <c r="V54" s="112">
        <v>9704.6333852472508</v>
      </c>
      <c r="W54" s="112">
        <v>7010.9635882072298</v>
      </c>
      <c r="X54" s="112">
        <v>12963.0106894984</v>
      </c>
      <c r="Y54" s="112">
        <v>15027.5355972289</v>
      </c>
      <c r="Z54" s="112">
        <v>35082.600117529902</v>
      </c>
      <c r="AA54" s="112">
        <v>6753.1776717569501</v>
      </c>
      <c r="AB54" s="112">
        <v>21759.316713222401</v>
      </c>
      <c r="AC54" s="112">
        <v>6363.5703910225102</v>
      </c>
      <c r="AD54" s="112">
        <v>22841.938062105899</v>
      </c>
      <c r="AE54" s="112">
        <v>25725.344090684099</v>
      </c>
      <c r="AF54" s="112">
        <v>8861.4061077238093</v>
      </c>
      <c r="AG54" s="112">
        <v>8839.6522093003205</v>
      </c>
      <c r="AH54" s="112">
        <v>13053.0391642865</v>
      </c>
      <c r="AI54" s="112">
        <v>9042.2629332831893</v>
      </c>
      <c r="AJ54" s="112">
        <v>18222.707673102101</v>
      </c>
      <c r="AK54" s="112">
        <v>23832.0894536985</v>
      </c>
      <c r="AL54" s="112">
        <v>13807.197046191401</v>
      </c>
      <c r="AM54" s="112">
        <v>11789.9655545199</v>
      </c>
      <c r="AN54" s="112">
        <v>7296.9835150036597</v>
      </c>
      <c r="AO54" s="112">
        <v>5249.7620171915696</v>
      </c>
      <c r="AP54" s="112">
        <v>33665.2143562442</v>
      </c>
      <c r="AQ54" s="112">
        <v>43971.651913405803</v>
      </c>
      <c r="AR54" s="112">
        <v>32498.948890125001</v>
      </c>
      <c r="AS54" s="112">
        <v>15028.7990973177</v>
      </c>
      <c r="AT54" s="112">
        <v>18734.3720748839</v>
      </c>
      <c r="AU54" s="112">
        <v>8492.7666340163796</v>
      </c>
      <c r="AV54" s="112">
        <v>12722.958040272501</v>
      </c>
      <c r="AW54" s="112">
        <v>10030.897305299801</v>
      </c>
      <c r="AX54" s="112">
        <v>24199.659036883499</v>
      </c>
      <c r="AY54" s="112">
        <v>8063.7289535443097</v>
      </c>
      <c r="AZ54" s="112">
        <v>8523.2158768873906</v>
      </c>
      <c r="BA54" s="112">
        <v>7217.4977566863599</v>
      </c>
      <c r="BB54" s="112">
        <v>31423.8592379859</v>
      </c>
      <c r="BC54" s="112">
        <v>34653.661705124199</v>
      </c>
      <c r="BD54" s="112">
        <v>11563.8888460465</v>
      </c>
      <c r="BE54" s="112">
        <v>24749.287539046702</v>
      </c>
      <c r="BF54" s="112">
        <v>10356.3462569845</v>
      </c>
      <c r="BG54" s="112">
        <v>7978.12049607679</v>
      </c>
      <c r="BH54" s="112">
        <v>7378.2628605464097</v>
      </c>
      <c r="BI54" t="s">
        <v>69</v>
      </c>
    </row>
    <row r="55" spans="1:61" x14ac:dyDescent="0.25">
      <c r="A55" s="13"/>
      <c r="B55" s="94"/>
      <c r="C55" s="94"/>
      <c r="D55" s="94"/>
      <c r="E55" s="103"/>
      <c r="F55" s="4">
        <v>94</v>
      </c>
      <c r="G55" s="170">
        <v>11.679970000000001</v>
      </c>
      <c r="H55" s="4" t="s">
        <v>2127</v>
      </c>
      <c r="I55" s="4" t="s">
        <v>2128</v>
      </c>
      <c r="J55" s="4">
        <v>984</v>
      </c>
      <c r="K55" s="3" t="s">
        <v>1855</v>
      </c>
      <c r="L55" s="4" t="s">
        <v>1807</v>
      </c>
      <c r="M55" s="31" t="s">
        <v>1987</v>
      </c>
      <c r="N55" s="4">
        <v>1</v>
      </c>
      <c r="O55" s="4" t="s">
        <v>1852</v>
      </c>
      <c r="P55" s="23" t="s">
        <v>2437</v>
      </c>
      <c r="Q55" s="14"/>
      <c r="R55">
        <f t="shared" si="2"/>
        <v>197271.22493965499</v>
      </c>
      <c r="S55" s="66">
        <f t="shared" si="3"/>
        <v>0.46217216959341395</v>
      </c>
      <c r="T55" s="84" t="s">
        <v>68</v>
      </c>
      <c r="U55" s="112">
        <v>113004.02953217</v>
      </c>
      <c r="V55" s="112">
        <v>68322.478979602805</v>
      </c>
      <c r="W55" s="112">
        <v>146233.677931974</v>
      </c>
      <c r="X55" s="112">
        <v>122845.211951693</v>
      </c>
      <c r="Y55" s="112">
        <v>147563.935960673</v>
      </c>
      <c r="Z55" s="112">
        <v>89064.389118796098</v>
      </c>
      <c r="AA55" s="112">
        <v>16754.672307039102</v>
      </c>
      <c r="AB55" s="112">
        <v>10490.5558647651</v>
      </c>
      <c r="AC55" s="112">
        <v>14091.374381916299</v>
      </c>
      <c r="AD55" s="112">
        <v>38525.569536035502</v>
      </c>
      <c r="AE55" s="112">
        <v>39167.467815595897</v>
      </c>
      <c r="AF55" s="112">
        <v>6880.38015435529</v>
      </c>
      <c r="AG55" s="112">
        <v>197271.22493965499</v>
      </c>
      <c r="AH55" s="112">
        <v>154906.453373303</v>
      </c>
      <c r="AI55" s="112">
        <v>180120.110424835</v>
      </c>
      <c r="AJ55" s="112">
        <v>127454.495994421</v>
      </c>
      <c r="AK55" s="112">
        <v>133125.55768001801</v>
      </c>
      <c r="AL55" s="112">
        <v>85894.895196814803</v>
      </c>
      <c r="AM55" s="112">
        <v>44322.051811318699</v>
      </c>
      <c r="AN55" s="112">
        <v>32912.613295097901</v>
      </c>
      <c r="AO55" s="112">
        <v>29319.1677344323</v>
      </c>
      <c r="AP55" s="112">
        <v>42297.305938190802</v>
      </c>
      <c r="AQ55" s="112">
        <v>55545.549776808002</v>
      </c>
      <c r="AR55" s="112">
        <v>39415.800353536397</v>
      </c>
      <c r="AS55" s="112">
        <v>92254.643227732697</v>
      </c>
      <c r="AT55" s="112">
        <v>128263.998381831</v>
      </c>
      <c r="AU55" s="112">
        <v>82161.639969858006</v>
      </c>
      <c r="AV55" s="112">
        <v>129965.805651943</v>
      </c>
      <c r="AW55" s="112">
        <v>154125.207477463</v>
      </c>
      <c r="AX55" s="112">
        <v>87446.532516509396</v>
      </c>
      <c r="AY55" s="112">
        <v>20649.985803032501</v>
      </c>
      <c r="AZ55" s="112">
        <v>81925.590874820395</v>
      </c>
      <c r="BA55" s="112">
        <v>31767.0840907235</v>
      </c>
      <c r="BB55" s="112">
        <v>28494.8222104095</v>
      </c>
      <c r="BC55" s="112">
        <v>37650.214852085999</v>
      </c>
      <c r="BD55" s="112">
        <v>38570.9259077065</v>
      </c>
      <c r="BE55" s="112">
        <v>111896.315388419</v>
      </c>
      <c r="BF55" s="112">
        <v>95171.012831210101</v>
      </c>
      <c r="BG55" s="112">
        <v>30170.302785079599</v>
      </c>
      <c r="BH55" s="112">
        <v>123604.56153996001</v>
      </c>
      <c r="BI55" t="s">
        <v>69</v>
      </c>
    </row>
    <row r="56" spans="1:61" x14ac:dyDescent="0.25">
      <c r="A56" s="13"/>
      <c r="B56" s="92" t="s">
        <v>2495</v>
      </c>
      <c r="C56" s="92" t="s">
        <v>2495</v>
      </c>
      <c r="D56" s="92" t="s">
        <v>2495</v>
      </c>
      <c r="E56" s="101" t="s">
        <v>2495</v>
      </c>
      <c r="F56" s="4">
        <v>96</v>
      </c>
      <c r="G56" s="170">
        <v>11.857799999999999</v>
      </c>
      <c r="H56" s="4" t="s">
        <v>2129</v>
      </c>
      <c r="I56" s="4" t="s">
        <v>2130</v>
      </c>
      <c r="J56" s="4">
        <v>993</v>
      </c>
      <c r="K56" s="3" t="s">
        <v>1850</v>
      </c>
      <c r="L56" s="4" t="s">
        <v>1812</v>
      </c>
      <c r="M56" s="31" t="s">
        <v>1990</v>
      </c>
      <c r="N56" s="4">
        <v>1</v>
      </c>
      <c r="O56" s="4" t="s">
        <v>1845</v>
      </c>
      <c r="P56" s="23" t="s">
        <v>2438</v>
      </c>
      <c r="Q56" s="14" t="s">
        <v>1789</v>
      </c>
      <c r="R56">
        <f t="shared" si="2"/>
        <v>1977704.8723331999</v>
      </c>
      <c r="S56" s="66">
        <f t="shared" si="3"/>
        <v>9.5159040307005602E-2</v>
      </c>
      <c r="T56" s="84" t="s">
        <v>68</v>
      </c>
      <c r="U56" s="112">
        <v>450717.243463188</v>
      </c>
      <c r="V56" s="112">
        <v>258486.681292711</v>
      </c>
      <c r="W56" s="112">
        <v>273323.38595057902</v>
      </c>
      <c r="X56" s="112">
        <v>599441.06130473199</v>
      </c>
      <c r="Y56" s="112">
        <v>441163.963475828</v>
      </c>
      <c r="Z56" s="112">
        <v>127181.164794368</v>
      </c>
      <c r="AA56" s="112">
        <v>1886496.6862027301</v>
      </c>
      <c r="AB56" s="112">
        <v>661825.43696087704</v>
      </c>
      <c r="AC56" s="112">
        <v>1977704.8723331999</v>
      </c>
      <c r="AD56" s="112">
        <v>619117.24190990196</v>
      </c>
      <c r="AE56" s="112">
        <v>440813.30308023002</v>
      </c>
      <c r="AF56" s="112">
        <v>899006.083658827</v>
      </c>
      <c r="AG56" s="112">
        <v>280265.49953347503</v>
      </c>
      <c r="AH56" s="112">
        <v>276065.52275094698</v>
      </c>
      <c r="AI56" s="112">
        <v>257582.51568511699</v>
      </c>
      <c r="AJ56" s="112">
        <v>290710.09365525102</v>
      </c>
      <c r="AK56" s="112">
        <v>257561.926665484</v>
      </c>
      <c r="AL56" s="112">
        <v>331568.52181576099</v>
      </c>
      <c r="AM56" s="112">
        <v>453229.35012941802</v>
      </c>
      <c r="AN56" s="112">
        <v>919804.58474965801</v>
      </c>
      <c r="AO56" s="112">
        <v>1151117.4600726899</v>
      </c>
      <c r="AP56" s="112">
        <v>870418.57036387199</v>
      </c>
      <c r="AQ56" s="112">
        <v>290618.71766441298</v>
      </c>
      <c r="AR56" s="112">
        <v>926921.11657191103</v>
      </c>
      <c r="AS56" s="112">
        <v>190979.262983553</v>
      </c>
      <c r="AT56" s="112">
        <v>153054.87857535799</v>
      </c>
      <c r="AU56" s="112">
        <v>259181.80964231299</v>
      </c>
      <c r="AV56" s="112">
        <v>276830.972634623</v>
      </c>
      <c r="AW56" s="112">
        <v>315182.048785155</v>
      </c>
      <c r="AX56" s="112">
        <v>130107.37121612301</v>
      </c>
      <c r="AY56" s="112">
        <v>412372.17768896697</v>
      </c>
      <c r="AZ56" s="112">
        <v>1850519.88064289</v>
      </c>
      <c r="BA56" s="112">
        <v>602888.87631473201</v>
      </c>
      <c r="BB56" s="112">
        <v>284365.74671913701</v>
      </c>
      <c r="BC56" s="112">
        <v>173312.32327704999</v>
      </c>
      <c r="BD56" s="112">
        <v>711652.17048916605</v>
      </c>
      <c r="BE56" s="112">
        <v>362894.16512744798</v>
      </c>
      <c r="BF56" s="112">
        <v>382519.56390112598</v>
      </c>
      <c r="BG56" s="112">
        <v>443948.99410639901</v>
      </c>
      <c r="BH56" s="112">
        <v>369395.61333503498</v>
      </c>
      <c r="BI56" t="s">
        <v>69</v>
      </c>
    </row>
    <row r="57" spans="1:61" x14ac:dyDescent="0.25">
      <c r="A57" s="13" t="s">
        <v>2495</v>
      </c>
      <c r="B57" s="92" t="s">
        <v>2495</v>
      </c>
      <c r="C57" s="92" t="s">
        <v>2495</v>
      </c>
      <c r="D57" s="92" t="s">
        <v>2495</v>
      </c>
      <c r="E57" s="101" t="s">
        <v>2495</v>
      </c>
      <c r="F57" s="4">
        <v>98</v>
      </c>
      <c r="G57" s="170">
        <v>11.996499999999999</v>
      </c>
      <c r="H57" s="4" t="s">
        <v>2131</v>
      </c>
      <c r="I57" s="4" t="s">
        <v>2132</v>
      </c>
      <c r="J57" s="4">
        <v>999</v>
      </c>
      <c r="K57" s="4" t="s">
        <v>1839</v>
      </c>
      <c r="L57" s="4" t="s">
        <v>1838</v>
      </c>
      <c r="M57" s="31" t="s">
        <v>1994</v>
      </c>
      <c r="N57" s="4">
        <v>2</v>
      </c>
      <c r="O57" s="4" t="s">
        <v>1088</v>
      </c>
      <c r="P57" s="23" t="s">
        <v>2439</v>
      </c>
      <c r="Q57" s="14"/>
      <c r="R57">
        <f t="shared" si="2"/>
        <v>628309.65159283497</v>
      </c>
      <c r="S57" s="66">
        <f t="shared" si="3"/>
        <v>0.14869755736758625</v>
      </c>
      <c r="T57" s="84" t="s">
        <v>68</v>
      </c>
      <c r="U57" s="112">
        <v>2584.9294117463901</v>
      </c>
      <c r="V57" s="112">
        <v>23701.511713739299</v>
      </c>
      <c r="W57" s="112">
        <v>0</v>
      </c>
      <c r="X57" s="112">
        <v>0</v>
      </c>
      <c r="Y57" s="112">
        <v>2020.59976814642</v>
      </c>
      <c r="Z57" s="112">
        <v>2715.7739735407999</v>
      </c>
      <c r="AA57" s="112">
        <v>0</v>
      </c>
      <c r="AB57" s="112">
        <v>0</v>
      </c>
      <c r="AC57" s="112">
        <v>3572.75596878533</v>
      </c>
      <c r="AD57" s="112">
        <v>0</v>
      </c>
      <c r="AE57" s="112">
        <v>0</v>
      </c>
      <c r="AF57" s="112">
        <v>0</v>
      </c>
      <c r="AG57" s="112">
        <v>26222.850275262001</v>
      </c>
      <c r="AH57" s="112">
        <v>0</v>
      </c>
      <c r="AI57" s="112">
        <v>21652.279589173799</v>
      </c>
      <c r="AJ57" s="112">
        <v>17668.012436336401</v>
      </c>
      <c r="AK57" s="112">
        <v>0</v>
      </c>
      <c r="AL57" s="112">
        <v>0</v>
      </c>
      <c r="AM57" s="112">
        <v>1382.3579234377901</v>
      </c>
      <c r="AN57" s="112">
        <v>0</v>
      </c>
      <c r="AO57" s="112">
        <v>0</v>
      </c>
      <c r="AP57" s="112">
        <v>0</v>
      </c>
      <c r="AQ57" s="112">
        <v>0</v>
      </c>
      <c r="AR57" s="112">
        <v>0</v>
      </c>
      <c r="AS57" s="112">
        <v>122183.643968082</v>
      </c>
      <c r="AT57" s="112">
        <v>628309.65159283497</v>
      </c>
      <c r="AU57" s="112">
        <v>403855.82068603701</v>
      </c>
      <c r="AV57" s="112">
        <v>40028.161252379898</v>
      </c>
      <c r="AW57" s="112">
        <v>68108.920453179802</v>
      </c>
      <c r="AX57" s="112">
        <v>44799.783021231699</v>
      </c>
      <c r="AY57" s="112">
        <v>0</v>
      </c>
      <c r="AZ57" s="112">
        <v>938.94035877233205</v>
      </c>
      <c r="BA57" s="112">
        <v>0</v>
      </c>
      <c r="BB57" s="112">
        <v>0</v>
      </c>
      <c r="BC57" s="112">
        <v>0</v>
      </c>
      <c r="BD57" s="112">
        <v>0</v>
      </c>
      <c r="BE57" s="112">
        <v>31617.484293586698</v>
      </c>
      <c r="BF57" s="112">
        <v>45663.471356129798</v>
      </c>
      <c r="BG57" s="112">
        <v>40848.3612549502</v>
      </c>
      <c r="BH57" s="112">
        <v>41682.486009033099</v>
      </c>
      <c r="BI57" t="s">
        <v>69</v>
      </c>
    </row>
    <row r="58" spans="1:61" x14ac:dyDescent="0.25">
      <c r="A58" s="13"/>
      <c r="B58" s="94"/>
      <c r="C58" s="94"/>
      <c r="D58" s="94"/>
      <c r="E58" s="103"/>
      <c r="F58" s="4">
        <v>103</v>
      </c>
      <c r="G58" s="170">
        <v>12.355729999999999</v>
      </c>
      <c r="H58" s="4" t="s">
        <v>2133</v>
      </c>
      <c r="I58" s="4" t="s">
        <v>2134</v>
      </c>
      <c r="J58" s="4">
        <v>1016</v>
      </c>
      <c r="K58" s="3" t="s">
        <v>1806</v>
      </c>
      <c r="L58" s="4" t="s">
        <v>1805</v>
      </c>
      <c r="M58" s="87" t="s">
        <v>2470</v>
      </c>
      <c r="N58" s="4">
        <v>2</v>
      </c>
      <c r="O58" s="4" t="s">
        <v>1791</v>
      </c>
      <c r="P58" s="23" t="s">
        <v>2440</v>
      </c>
      <c r="Q58" s="14"/>
      <c r="R58">
        <f t="shared" si="2"/>
        <v>133564.64112769501</v>
      </c>
      <c r="S58" s="66">
        <f t="shared" si="3"/>
        <v>0.39653780749210232</v>
      </c>
      <c r="T58" s="84" t="s">
        <v>68</v>
      </c>
      <c r="U58" s="112">
        <v>66721.447118269207</v>
      </c>
      <c r="V58" s="112">
        <v>30631.360438206801</v>
      </c>
      <c r="W58" s="112">
        <v>90918.318500099296</v>
      </c>
      <c r="X58" s="112">
        <v>104272.440100571</v>
      </c>
      <c r="Y58" s="112">
        <v>106848.242846455</v>
      </c>
      <c r="Z58" s="112">
        <v>69072.183272675305</v>
      </c>
      <c r="AA58" s="112">
        <v>21705.300653866401</v>
      </c>
      <c r="AB58" s="112">
        <v>13623.832521955999</v>
      </c>
      <c r="AC58" s="112">
        <v>24958.6034755986</v>
      </c>
      <c r="AD58" s="112">
        <v>19127.244586213601</v>
      </c>
      <c r="AE58" s="112">
        <v>14669.757762994201</v>
      </c>
      <c r="AF58" s="112">
        <v>9517.8656434157401</v>
      </c>
      <c r="AG58" s="112">
        <v>97867.141762468993</v>
      </c>
      <c r="AH58" s="112">
        <v>133564.64112769501</v>
      </c>
      <c r="AI58" s="112">
        <v>92864.236933619395</v>
      </c>
      <c r="AJ58" s="112">
        <v>93505.311618483203</v>
      </c>
      <c r="AK58" s="112">
        <v>102906.862042087</v>
      </c>
      <c r="AL58" s="112">
        <v>55796.360662185798</v>
      </c>
      <c r="AM58" s="112">
        <v>24101.340532583701</v>
      </c>
      <c r="AN58" s="112">
        <v>14231.470534071699</v>
      </c>
      <c r="AO58" s="112">
        <v>15182.7553617802</v>
      </c>
      <c r="AP58" s="112">
        <v>19593.547283961801</v>
      </c>
      <c r="AQ58" s="112">
        <v>11189.344871163999</v>
      </c>
      <c r="AR58" s="112">
        <v>21464.9621007838</v>
      </c>
      <c r="AS58" s="112">
        <v>102712.98572654701</v>
      </c>
      <c r="AT58" s="112">
        <v>81498.106732889893</v>
      </c>
      <c r="AU58" s="112">
        <v>36518.384536903002</v>
      </c>
      <c r="AV58" s="112">
        <v>101329.83736453499</v>
      </c>
      <c r="AW58" s="112">
        <v>131790.94693081899</v>
      </c>
      <c r="AX58" s="112">
        <v>117790.551711697</v>
      </c>
      <c r="AY58" s="112">
        <v>13644.7613500441</v>
      </c>
      <c r="AZ58" s="112">
        <v>17600.302860617299</v>
      </c>
      <c r="BA58" s="112">
        <v>7116.16292033841</v>
      </c>
      <c r="BB58" s="112">
        <v>6031.4062825656601</v>
      </c>
      <c r="BC58" s="112">
        <v>8488.8723045184197</v>
      </c>
      <c r="BD58" s="112">
        <v>7319.43972516144</v>
      </c>
      <c r="BE58" s="112">
        <v>62240.249409010998</v>
      </c>
      <c r="BF58" s="112">
        <v>38663.142689025102</v>
      </c>
      <c r="BG58" s="112">
        <v>22104.7499549516</v>
      </c>
      <c r="BH58" s="112">
        <v>51776.170330460896</v>
      </c>
      <c r="BI58" t="s">
        <v>69</v>
      </c>
    </row>
    <row r="59" spans="1:61" x14ac:dyDescent="0.25">
      <c r="A59" s="13" t="s">
        <v>2495</v>
      </c>
      <c r="B59" s="92" t="s">
        <v>2495</v>
      </c>
      <c r="C59" s="92" t="s">
        <v>2495</v>
      </c>
      <c r="D59" s="92" t="s">
        <v>2495</v>
      </c>
      <c r="E59" s="101" t="s">
        <v>2495</v>
      </c>
      <c r="F59" s="21">
        <v>106</v>
      </c>
      <c r="G59" s="170">
        <v>12.86077</v>
      </c>
      <c r="H59" s="4" t="s">
        <v>2135</v>
      </c>
      <c r="I59" s="4" t="s">
        <v>2136</v>
      </c>
      <c r="J59" s="4">
        <v>1039</v>
      </c>
      <c r="K59" s="3" t="s">
        <v>1863</v>
      </c>
      <c r="L59" s="4" t="s">
        <v>1860</v>
      </c>
      <c r="M59" s="31" t="s">
        <v>2002</v>
      </c>
      <c r="N59" s="4">
        <v>1</v>
      </c>
      <c r="O59" s="4" t="s">
        <v>1862</v>
      </c>
      <c r="P59" s="23" t="s">
        <v>2441</v>
      </c>
      <c r="Q59" s="14"/>
      <c r="R59">
        <f t="shared" si="2"/>
        <v>5096235.8092789603</v>
      </c>
      <c r="S59" s="66">
        <f t="shared" si="3"/>
        <v>0.19300540742934869</v>
      </c>
      <c r="T59" s="84" t="s">
        <v>68</v>
      </c>
      <c r="U59" s="112">
        <v>2537691.7172812098</v>
      </c>
      <c r="V59" s="112">
        <v>2092729.276604</v>
      </c>
      <c r="W59" s="112">
        <v>2189086.4560521198</v>
      </c>
      <c r="X59" s="112">
        <v>1472952.5190325901</v>
      </c>
      <c r="Y59" s="112">
        <v>2230079.6526420098</v>
      </c>
      <c r="Z59" s="112">
        <v>623474.14902756701</v>
      </c>
      <c r="AA59" s="112">
        <v>2379444.77196017</v>
      </c>
      <c r="AB59" s="112">
        <v>3324914.5232115998</v>
      </c>
      <c r="AC59" s="112">
        <v>3616078.4964891798</v>
      </c>
      <c r="AD59" s="112">
        <v>1771289.25161461</v>
      </c>
      <c r="AE59" s="112">
        <v>2128930.3113831701</v>
      </c>
      <c r="AF59" s="112">
        <v>1485970.0977199101</v>
      </c>
      <c r="AG59" s="112">
        <v>1914455.58274083</v>
      </c>
      <c r="AH59" s="112">
        <v>918818.36646815599</v>
      </c>
      <c r="AI59" s="112">
        <v>1531318.21022632</v>
      </c>
      <c r="AJ59" s="112">
        <v>1791177.31417802</v>
      </c>
      <c r="AK59" s="112">
        <v>1231365.82448758</v>
      </c>
      <c r="AL59" s="112">
        <v>5096235.8092789603</v>
      </c>
      <c r="AM59" s="112">
        <v>3748355.92676283</v>
      </c>
      <c r="AN59" s="112">
        <v>1541234.1334130601</v>
      </c>
      <c r="AO59" s="112">
        <v>2126236.2414766001</v>
      </c>
      <c r="AP59" s="112">
        <v>3637183.6365717002</v>
      </c>
      <c r="AQ59" s="112">
        <v>2846505.1580896601</v>
      </c>
      <c r="AR59" s="112">
        <v>1649127.2147500699</v>
      </c>
      <c r="AS59" s="112">
        <v>1512910.50407754</v>
      </c>
      <c r="AT59" s="112">
        <v>1415227.82581513</v>
      </c>
      <c r="AU59" s="112">
        <v>1510981.0444709901</v>
      </c>
      <c r="AV59" s="112">
        <v>1329600.7818024899</v>
      </c>
      <c r="AW59" s="112">
        <v>1964166.9656289001</v>
      </c>
      <c r="AX59" s="112">
        <v>2201586.7610532199</v>
      </c>
      <c r="AY59" s="112">
        <v>2102994.3526491299</v>
      </c>
      <c r="AZ59" s="112">
        <v>1703796.9773415599</v>
      </c>
      <c r="BA59" s="112">
        <v>1098147.9609684499</v>
      </c>
      <c r="BB59" s="112">
        <v>2251857.2534400402</v>
      </c>
      <c r="BC59" s="112">
        <v>1945306.6742891099</v>
      </c>
      <c r="BD59" s="112">
        <v>2038887.1131040701</v>
      </c>
      <c r="BE59" s="112">
        <v>2631782.5234660101</v>
      </c>
      <c r="BF59" s="112">
        <v>2251845.68396095</v>
      </c>
      <c r="BG59" s="112">
        <v>1674728.78461316</v>
      </c>
      <c r="BH59" s="112">
        <v>2585280.6929542399</v>
      </c>
      <c r="BI59" t="s">
        <v>69</v>
      </c>
    </row>
    <row r="60" spans="1:61" s="26" customFormat="1" x14ac:dyDescent="0.25">
      <c r="A60" s="13"/>
      <c r="B60" s="92" t="s">
        <v>2495</v>
      </c>
      <c r="C60" s="92" t="s">
        <v>2495</v>
      </c>
      <c r="D60" s="92" t="s">
        <v>2495</v>
      </c>
      <c r="E60" s="101" t="s">
        <v>2495</v>
      </c>
      <c r="F60" s="21">
        <v>108</v>
      </c>
      <c r="G60" s="170">
        <v>12.878550000000001</v>
      </c>
      <c r="H60" s="4" t="s">
        <v>2137</v>
      </c>
      <c r="I60" s="4" t="s">
        <v>2138</v>
      </c>
      <c r="J60" s="164">
        <v>1040</v>
      </c>
      <c r="K60" s="4" t="s">
        <v>1856</v>
      </c>
      <c r="L60" s="4" t="s">
        <v>1807</v>
      </c>
      <c r="M60" s="31" t="s">
        <v>2442</v>
      </c>
      <c r="N60" s="4">
        <v>2</v>
      </c>
      <c r="O60" s="4" t="s">
        <v>1852</v>
      </c>
      <c r="P60" s="21" t="s">
        <v>2443</v>
      </c>
      <c r="Q60" s="118"/>
      <c r="R60">
        <f t="shared" si="2"/>
        <v>427757.758219223</v>
      </c>
      <c r="S60" s="66">
        <f t="shared" si="3"/>
        <v>0.12873847621796811</v>
      </c>
      <c r="T60" s="84" t="s">
        <v>68</v>
      </c>
      <c r="U60" s="112">
        <v>171825.77655293699</v>
      </c>
      <c r="V60" s="112">
        <v>91425.472023004506</v>
      </c>
      <c r="W60" s="112">
        <v>116188.87079782299</v>
      </c>
      <c r="X60" s="112">
        <v>117851.563493219</v>
      </c>
      <c r="Y60" s="112">
        <v>157471.147051985</v>
      </c>
      <c r="Z60" s="112">
        <v>81442.312417862806</v>
      </c>
      <c r="AA60" s="112">
        <v>385550.85042521899</v>
      </c>
      <c r="AB60" s="112">
        <v>211066.391621955</v>
      </c>
      <c r="AC60" s="112">
        <v>427757.758219223</v>
      </c>
      <c r="AD60" s="112">
        <v>201507.77099560399</v>
      </c>
      <c r="AE60" s="112">
        <v>158975.24019445601</v>
      </c>
      <c r="AF60" s="112">
        <v>141754.89472819501</v>
      </c>
      <c r="AG60" s="112">
        <v>131332.47166180299</v>
      </c>
      <c r="AH60" s="112">
        <v>93684.755787943504</v>
      </c>
      <c r="AI60" s="112">
        <v>107585.453005388</v>
      </c>
      <c r="AJ60" s="112">
        <v>112068.22895761501</v>
      </c>
      <c r="AK60" s="112">
        <v>108817.87004078001</v>
      </c>
      <c r="AL60" s="112">
        <v>117031.814576599</v>
      </c>
      <c r="AM60" s="112">
        <v>201129.62839797401</v>
      </c>
      <c r="AN60" s="112">
        <v>193382.37622941</v>
      </c>
      <c r="AO60" s="112">
        <v>211080.24521881901</v>
      </c>
      <c r="AP60" s="112">
        <v>286138.18852680002</v>
      </c>
      <c r="AQ60" s="112">
        <v>197774.60407923901</v>
      </c>
      <c r="AR60" s="112">
        <v>233236.323645545</v>
      </c>
      <c r="AS60" s="112">
        <v>129261.861036969</v>
      </c>
      <c r="AT60" s="112">
        <v>71695.644369476795</v>
      </c>
      <c r="AU60" s="112">
        <v>111326.104263912</v>
      </c>
      <c r="AV60" s="112">
        <v>89246.471101456307</v>
      </c>
      <c r="AW60" s="112">
        <v>92129.535405428003</v>
      </c>
      <c r="AX60" s="112">
        <v>94694.728874453795</v>
      </c>
      <c r="AY60" s="112">
        <v>143214.47772733201</v>
      </c>
      <c r="AZ60" s="112">
        <v>302707.61935948901</v>
      </c>
      <c r="BA60" s="112">
        <v>85844.928774557498</v>
      </c>
      <c r="BB60" s="112">
        <v>181702.483370592</v>
      </c>
      <c r="BC60" s="112">
        <v>149119.945686972</v>
      </c>
      <c r="BD60" s="112">
        <v>155990.50494279401</v>
      </c>
      <c r="BE60" s="112">
        <v>152674.88081754601</v>
      </c>
      <c r="BF60" s="112">
        <v>139792.125335914</v>
      </c>
      <c r="BG60" s="112">
        <v>116831.04415097499</v>
      </c>
      <c r="BH60" s="112">
        <v>119689.183574305</v>
      </c>
      <c r="BI60" t="s">
        <v>69</v>
      </c>
    </row>
    <row r="61" spans="1:61" x14ac:dyDescent="0.25">
      <c r="A61" s="13"/>
      <c r="B61" s="92" t="s">
        <v>2495</v>
      </c>
      <c r="C61" s="92" t="s">
        <v>2495</v>
      </c>
      <c r="D61" s="92" t="s">
        <v>2495</v>
      </c>
      <c r="E61" s="101" t="s">
        <v>2495</v>
      </c>
      <c r="F61" s="4">
        <v>109</v>
      </c>
      <c r="G61" s="170">
        <v>12.89278</v>
      </c>
      <c r="H61" s="4" t="s">
        <v>2139</v>
      </c>
      <c r="I61" s="4" t="s">
        <v>2140</v>
      </c>
      <c r="J61" s="164">
        <v>1041</v>
      </c>
      <c r="K61" s="4" t="s">
        <v>1857</v>
      </c>
      <c r="L61" s="4" t="s">
        <v>1848</v>
      </c>
      <c r="M61" s="31" t="s">
        <v>2444</v>
      </c>
      <c r="N61" s="4">
        <v>3</v>
      </c>
      <c r="O61" s="4" t="s">
        <v>1852</v>
      </c>
      <c r="P61" s="23" t="s">
        <v>2484</v>
      </c>
      <c r="Q61" s="14" t="s">
        <v>1789</v>
      </c>
      <c r="R61">
        <f t="shared" si="2"/>
        <v>58947.454545292298</v>
      </c>
      <c r="S61" s="66">
        <f t="shared" si="3"/>
        <v>0.30147953883301526</v>
      </c>
      <c r="T61" s="84" t="s">
        <v>68</v>
      </c>
      <c r="U61" s="112">
        <v>7090.9330188644999</v>
      </c>
      <c r="V61" s="112">
        <v>1621.91969604003</v>
      </c>
      <c r="W61" s="112">
        <v>4429.49788499034</v>
      </c>
      <c r="X61" s="112">
        <v>6332.1859296685598</v>
      </c>
      <c r="Y61" s="112">
        <v>5364.3148496324602</v>
      </c>
      <c r="Z61" s="112">
        <v>1070.3208804948899</v>
      </c>
      <c r="AA61" s="112">
        <v>54885.647757687198</v>
      </c>
      <c r="AB61" s="112">
        <v>3573.3374924918098</v>
      </c>
      <c r="AC61" s="112">
        <v>58947.454545292298</v>
      </c>
      <c r="AD61" s="112">
        <v>7265.1524654081604</v>
      </c>
      <c r="AE61" s="112">
        <v>5391.9479597422196</v>
      </c>
      <c r="AF61" s="112">
        <v>10958.1514378388</v>
      </c>
      <c r="AG61" s="112">
        <v>5247.1372361528902</v>
      </c>
      <c r="AH61" s="112">
        <v>3984.7928951519102</v>
      </c>
      <c r="AI61" s="112">
        <v>5365.0344753877398</v>
      </c>
      <c r="AJ61" s="112">
        <v>4645.6596777118602</v>
      </c>
      <c r="AK61" s="112">
        <v>4030.83211682929</v>
      </c>
      <c r="AL61" s="112">
        <v>2966.6518004499499</v>
      </c>
      <c r="AM61" s="112">
        <v>7341.2444175958099</v>
      </c>
      <c r="AN61" s="112">
        <v>26021.263911170499</v>
      </c>
      <c r="AO61" s="112">
        <v>14811.7000110265</v>
      </c>
      <c r="AP61" s="112">
        <v>9770.2605381736903</v>
      </c>
      <c r="AQ61" s="112">
        <v>2286.7606525249198</v>
      </c>
      <c r="AR61" s="112">
        <v>26985.972128524401</v>
      </c>
      <c r="AS61" s="112">
        <v>1357.4445023614301</v>
      </c>
      <c r="AT61" s="112">
        <v>2968.4747438817399</v>
      </c>
      <c r="AU61" s="112">
        <v>3552.3936915095301</v>
      </c>
      <c r="AV61" s="112">
        <v>3639.6799774385199</v>
      </c>
      <c r="AW61" s="112">
        <v>4948.8454089448696</v>
      </c>
      <c r="AX61" s="112">
        <v>2887.88570750501</v>
      </c>
      <c r="AY61" s="112">
        <v>5275.9869341702297</v>
      </c>
      <c r="AZ61" s="112">
        <v>40986.488127540099</v>
      </c>
      <c r="BA61" s="112">
        <v>12928.426951244401</v>
      </c>
      <c r="BB61" s="112">
        <v>1829.4085220199299</v>
      </c>
      <c r="BC61" s="112">
        <v>1733.70064806442</v>
      </c>
      <c r="BD61" s="112">
        <v>7890.8725090880798</v>
      </c>
      <c r="BE61" s="112">
        <v>2351.78355925805</v>
      </c>
      <c r="BF61" s="112">
        <v>4789.6540220831703</v>
      </c>
      <c r="BG61" s="112">
        <v>4803.7278412750502</v>
      </c>
      <c r="BH61" s="112">
        <v>5125.3314549195002</v>
      </c>
      <c r="BI61" t="s">
        <v>69</v>
      </c>
    </row>
    <row r="62" spans="1:61" x14ac:dyDescent="0.25">
      <c r="A62" s="13"/>
      <c r="B62" s="92" t="s">
        <v>2495</v>
      </c>
      <c r="C62" s="92" t="s">
        <v>2495</v>
      </c>
      <c r="D62" s="92">
        <v>1.0000000000000001E-5</v>
      </c>
      <c r="E62" s="101" t="s">
        <v>2495</v>
      </c>
      <c r="F62" s="4">
        <v>110</v>
      </c>
      <c r="G62" s="170">
        <v>13.020820000000001</v>
      </c>
      <c r="H62" s="4" t="s">
        <v>2141</v>
      </c>
      <c r="I62" s="4" t="s">
        <v>2142</v>
      </c>
      <c r="J62" s="4">
        <v>1047</v>
      </c>
      <c r="K62" s="3" t="s">
        <v>2005</v>
      </c>
      <c r="L62" s="4"/>
      <c r="M62" s="4"/>
      <c r="N62" s="4">
        <v>4</v>
      </c>
      <c r="O62" s="4"/>
      <c r="P62" s="4"/>
      <c r="Q62" s="14"/>
      <c r="R62">
        <f t="shared" si="2"/>
        <v>198459.65511656899</v>
      </c>
      <c r="S62" s="66">
        <f t="shared" si="3"/>
        <v>0.14271925759809276</v>
      </c>
      <c r="T62" s="84" t="s">
        <v>68</v>
      </c>
      <c r="U62" s="112">
        <v>10711.4436033242</v>
      </c>
      <c r="V62" s="112">
        <v>4017.1561253415998</v>
      </c>
      <c r="W62" s="112">
        <v>10556.3986987641</v>
      </c>
      <c r="X62" s="112">
        <v>0</v>
      </c>
      <c r="Y62" s="112">
        <v>0</v>
      </c>
      <c r="Z62" s="112">
        <v>0</v>
      </c>
      <c r="AA62" s="112">
        <v>35406.610788838298</v>
      </c>
      <c r="AB62" s="112">
        <v>57889.162896916903</v>
      </c>
      <c r="AC62" s="112">
        <v>22761.3657442322</v>
      </c>
      <c r="AD62" s="112">
        <v>35953.812636652401</v>
      </c>
      <c r="AE62" s="112">
        <v>49100.015819615997</v>
      </c>
      <c r="AF62" s="112">
        <v>55267.795305811</v>
      </c>
      <c r="AG62" s="112">
        <v>1536.99996003002</v>
      </c>
      <c r="AH62" s="112">
        <v>2893.4367099895198</v>
      </c>
      <c r="AI62" s="112">
        <v>1195.2236276122201</v>
      </c>
      <c r="AJ62" s="112">
        <v>1319.41560886869</v>
      </c>
      <c r="AK62" s="112">
        <v>0</v>
      </c>
      <c r="AL62" s="112">
        <v>0</v>
      </c>
      <c r="AM62" s="112">
        <v>21257.219840489299</v>
      </c>
      <c r="AN62" s="112">
        <v>60245.310729661498</v>
      </c>
      <c r="AO62" s="112">
        <v>34965.521101290702</v>
      </c>
      <c r="AP62" s="112">
        <v>34189.577741274101</v>
      </c>
      <c r="AQ62" s="112">
        <v>19587.332336183801</v>
      </c>
      <c r="AR62" s="112">
        <v>15510.047968721999</v>
      </c>
      <c r="AS62" s="112">
        <v>26716.065501552701</v>
      </c>
      <c r="AT62" s="112">
        <v>16035.193179580099</v>
      </c>
      <c r="AU62" s="112">
        <v>14354.546772219101</v>
      </c>
      <c r="AV62" s="112">
        <v>3958.4891433439502</v>
      </c>
      <c r="AW62" s="112">
        <v>5326.0297693217799</v>
      </c>
      <c r="AX62" s="112">
        <v>3020.5401895018599</v>
      </c>
      <c r="AY62" s="112">
        <v>198459.65511656899</v>
      </c>
      <c r="AZ62" s="112">
        <v>149911.38075853701</v>
      </c>
      <c r="BA62" s="112">
        <v>174747.607214002</v>
      </c>
      <c r="BB62" s="112">
        <v>134107.873335079</v>
      </c>
      <c r="BC62" s="112">
        <v>117605.419306119</v>
      </c>
      <c r="BD62" s="112">
        <v>124958.386914139</v>
      </c>
      <c r="BE62" s="112">
        <v>40797.732756223202</v>
      </c>
      <c r="BF62" s="112">
        <v>37739.776533563199</v>
      </c>
      <c r="BG62" s="112">
        <v>35746.889991427102</v>
      </c>
      <c r="BH62" s="112">
        <v>28770.0868441733</v>
      </c>
      <c r="BI62" t="s">
        <v>69</v>
      </c>
    </row>
    <row r="63" spans="1:61" x14ac:dyDescent="0.25">
      <c r="A63" s="13"/>
      <c r="B63" s="92" t="s">
        <v>2495</v>
      </c>
      <c r="C63" s="92" t="s">
        <v>2495</v>
      </c>
      <c r="D63" s="92" t="s">
        <v>2495</v>
      </c>
      <c r="E63" s="101" t="s">
        <v>2495</v>
      </c>
      <c r="F63" s="4">
        <v>111</v>
      </c>
      <c r="G63" s="170">
        <v>13.16663</v>
      </c>
      <c r="H63" s="4" t="s">
        <v>2143</v>
      </c>
      <c r="I63" s="4" t="s">
        <v>2144</v>
      </c>
      <c r="J63" s="4">
        <v>1054</v>
      </c>
      <c r="K63" s="3" t="s">
        <v>1829</v>
      </c>
      <c r="L63" s="4" t="s">
        <v>1828</v>
      </c>
      <c r="M63" s="31" t="s">
        <v>2007</v>
      </c>
      <c r="N63" s="4">
        <v>1</v>
      </c>
      <c r="O63" s="4" t="s">
        <v>1822</v>
      </c>
      <c r="P63" s="23" t="s">
        <v>2474</v>
      </c>
      <c r="Q63" s="14"/>
      <c r="R63">
        <f t="shared" si="2"/>
        <v>2070110.7062922099</v>
      </c>
      <c r="S63" s="66">
        <f t="shared" si="3"/>
        <v>0.22343910889500471</v>
      </c>
      <c r="T63" s="84" t="s">
        <v>68</v>
      </c>
      <c r="U63" s="112">
        <v>87857.1233492022</v>
      </c>
      <c r="V63" s="112">
        <v>307070.208205192</v>
      </c>
      <c r="W63" s="112">
        <v>167998.30950438799</v>
      </c>
      <c r="X63" s="112">
        <v>2070110.7062922099</v>
      </c>
      <c r="Y63" s="112">
        <v>990431.05449015799</v>
      </c>
      <c r="Z63" s="112">
        <v>450223.01420284598</v>
      </c>
      <c r="AA63" s="112">
        <v>14153.7390274708</v>
      </c>
      <c r="AB63" s="112">
        <v>2154.8120304931599</v>
      </c>
      <c r="AC63" s="112">
        <v>22595.5317163443</v>
      </c>
      <c r="AD63" s="112">
        <v>17275.120606827099</v>
      </c>
      <c r="AE63" s="112">
        <v>20835.526472416899</v>
      </c>
      <c r="AF63" s="112">
        <v>47053.238200883403</v>
      </c>
      <c r="AG63" s="112">
        <v>215541.52252213901</v>
      </c>
      <c r="AH63" s="112">
        <v>1117457.21284618</v>
      </c>
      <c r="AI63" s="112">
        <v>230382.55975797199</v>
      </c>
      <c r="AJ63" s="112">
        <v>398888.32936042099</v>
      </c>
      <c r="AK63" s="112">
        <v>492929.98995900102</v>
      </c>
      <c r="AL63" s="112">
        <v>397436.08216169698</v>
      </c>
      <c r="AM63" s="112">
        <v>24136.881578449</v>
      </c>
      <c r="AN63" s="112">
        <v>26258.9901566755</v>
      </c>
      <c r="AO63" s="112">
        <v>38848.463465778703</v>
      </c>
      <c r="AP63" s="112">
        <v>18467.063262153199</v>
      </c>
      <c r="AQ63" s="112">
        <v>12491.3608219251</v>
      </c>
      <c r="AR63" s="112">
        <v>27154.944914010801</v>
      </c>
      <c r="AS63" s="112">
        <v>988988.71456531598</v>
      </c>
      <c r="AT63" s="112">
        <v>559250.49503666395</v>
      </c>
      <c r="AU63" s="112">
        <v>250123.68004538599</v>
      </c>
      <c r="AV63" s="112">
        <v>390998.59042835602</v>
      </c>
      <c r="AW63" s="112">
        <v>568542.228132352</v>
      </c>
      <c r="AX63" s="112">
        <v>292280.70957305498</v>
      </c>
      <c r="AY63" s="112">
        <v>170766.91304004501</v>
      </c>
      <c r="AZ63" s="112">
        <v>147437.59158534699</v>
      </c>
      <c r="BA63" s="112">
        <v>275840.43670085102</v>
      </c>
      <c r="BB63" s="112">
        <v>32084.781553135701</v>
      </c>
      <c r="BC63" s="112">
        <v>17620.3916522937</v>
      </c>
      <c r="BD63" s="112">
        <v>38296.770736653401</v>
      </c>
      <c r="BE63" s="112">
        <v>284663.19117332302</v>
      </c>
      <c r="BF63" s="112">
        <v>212727.227728058</v>
      </c>
      <c r="BG63" s="112">
        <v>168341.393318071</v>
      </c>
      <c r="BH63" s="112">
        <v>261038.95647518901</v>
      </c>
      <c r="BI63" t="s">
        <v>69</v>
      </c>
    </row>
    <row r="64" spans="1:61" x14ac:dyDescent="0.25">
      <c r="A64" s="13"/>
      <c r="B64" s="92" t="s">
        <v>2495</v>
      </c>
      <c r="C64" s="92" t="s">
        <v>2495</v>
      </c>
      <c r="D64" s="92" t="s">
        <v>2495</v>
      </c>
      <c r="E64" s="101" t="s">
        <v>2495</v>
      </c>
      <c r="F64" s="4">
        <v>114</v>
      </c>
      <c r="G64" s="170">
        <v>13.21998</v>
      </c>
      <c r="H64" s="4" t="s">
        <v>2145</v>
      </c>
      <c r="I64" s="4" t="s">
        <v>2146</v>
      </c>
      <c r="J64" s="4">
        <v>1056</v>
      </c>
      <c r="K64" s="3" t="s">
        <v>1831</v>
      </c>
      <c r="L64" s="4" t="s">
        <v>1830</v>
      </c>
      <c r="M64" s="31" t="s">
        <v>1965</v>
      </c>
      <c r="N64" s="4">
        <v>1</v>
      </c>
      <c r="O64" s="4" t="s">
        <v>1822</v>
      </c>
      <c r="P64" s="23" t="s">
        <v>2445</v>
      </c>
      <c r="Q64" s="14"/>
      <c r="R64">
        <f t="shared" si="2"/>
        <v>1021686.6850542499</v>
      </c>
      <c r="S64" s="66">
        <f t="shared" si="3"/>
        <v>0.29735157884076024</v>
      </c>
      <c r="T64" s="84" t="s">
        <v>68</v>
      </c>
      <c r="U64" s="112">
        <v>374987.560345151</v>
      </c>
      <c r="V64" s="112">
        <v>306338.13296653097</v>
      </c>
      <c r="W64" s="112">
        <v>338246.645676165</v>
      </c>
      <c r="X64" s="112">
        <v>233909.335469627</v>
      </c>
      <c r="Y64" s="112">
        <v>343327.38541059301</v>
      </c>
      <c r="Z64" s="112">
        <v>83671.844387986202</v>
      </c>
      <c r="AA64" s="112">
        <v>406966.64120034</v>
      </c>
      <c r="AB64" s="112">
        <v>649735.80887299904</v>
      </c>
      <c r="AC64" s="112">
        <v>675372.67352681002</v>
      </c>
      <c r="AD64" s="112">
        <v>297190.723044799</v>
      </c>
      <c r="AE64" s="112">
        <v>400687.706897581</v>
      </c>
      <c r="AF64" s="112">
        <v>295682.72676423099</v>
      </c>
      <c r="AG64" s="112">
        <v>244736.74568135099</v>
      </c>
      <c r="AH64" s="112">
        <v>176710.53416221699</v>
      </c>
      <c r="AI64" s="112">
        <v>204069.237426629</v>
      </c>
      <c r="AJ64" s="112">
        <v>230168.607608797</v>
      </c>
      <c r="AK64" s="112">
        <v>177578.99181414401</v>
      </c>
      <c r="AL64" s="112">
        <v>1021686.6850542499</v>
      </c>
      <c r="AM64" s="112">
        <v>639048.00204133498</v>
      </c>
      <c r="AN64" s="112">
        <v>294143.27844074502</v>
      </c>
      <c r="AO64" s="112">
        <v>313685.63060781301</v>
      </c>
      <c r="AP64" s="112">
        <v>738660.96466060996</v>
      </c>
      <c r="AQ64" s="112">
        <v>547481.99829864397</v>
      </c>
      <c r="AR64" s="112">
        <v>324371.45516793401</v>
      </c>
      <c r="AS64" s="112">
        <v>262690.63824408402</v>
      </c>
      <c r="AT64" s="112">
        <v>231039.56314157601</v>
      </c>
      <c r="AU64" s="112">
        <v>214779.85008864501</v>
      </c>
      <c r="AV64" s="112">
        <v>230428.74613530899</v>
      </c>
      <c r="AW64" s="112">
        <v>237193.609964423</v>
      </c>
      <c r="AX64" s="112">
        <v>296909.70985564799</v>
      </c>
      <c r="AY64" s="112">
        <v>368064.41119431797</v>
      </c>
      <c r="AZ64" s="112">
        <v>376846.967895507</v>
      </c>
      <c r="BA64" s="112">
        <v>171827.34883328099</v>
      </c>
      <c r="BB64" s="112">
        <v>392468.53591912502</v>
      </c>
      <c r="BC64" s="112">
        <v>315352.2227403</v>
      </c>
      <c r="BD64" s="112">
        <v>396895.41672395403</v>
      </c>
      <c r="BE64" s="112">
        <v>486728.73737124098</v>
      </c>
      <c r="BF64" s="112">
        <v>423583.15722057899</v>
      </c>
      <c r="BG64" s="112">
        <v>305695.34098935698</v>
      </c>
      <c r="BH64" s="112">
        <v>636253.38549328595</v>
      </c>
      <c r="BI64" t="s">
        <v>69</v>
      </c>
    </row>
    <row r="65" spans="1:61" x14ac:dyDescent="0.25">
      <c r="A65" s="13"/>
      <c r="B65" s="92" t="s">
        <v>2495</v>
      </c>
      <c r="C65" s="92" t="s">
        <v>2495</v>
      </c>
      <c r="D65" s="92" t="s">
        <v>2495</v>
      </c>
      <c r="E65" s="101" t="s">
        <v>2495</v>
      </c>
      <c r="F65" s="4">
        <v>116</v>
      </c>
      <c r="G65" s="170">
        <v>13.344469999999999</v>
      </c>
      <c r="H65" s="4" t="s">
        <v>2147</v>
      </c>
      <c r="I65" s="4" t="s">
        <v>2148</v>
      </c>
      <c r="J65" s="4">
        <v>1062</v>
      </c>
      <c r="K65" s="3" t="s">
        <v>1808</v>
      </c>
      <c r="L65" s="4" t="s">
        <v>1807</v>
      </c>
      <c r="M65" s="53" t="s">
        <v>2009</v>
      </c>
      <c r="N65" s="4">
        <v>1</v>
      </c>
      <c r="O65" s="4" t="s">
        <v>1791</v>
      </c>
      <c r="P65" s="23" t="s">
        <v>2471</v>
      </c>
      <c r="Q65" s="14"/>
      <c r="R65">
        <f t="shared" si="2"/>
        <v>2959368.3893630598</v>
      </c>
      <c r="S65" s="66">
        <f t="shared" si="3"/>
        <v>0.13709790051822615</v>
      </c>
      <c r="T65" s="84" t="s">
        <v>68</v>
      </c>
      <c r="U65" s="112">
        <v>1449280.33791319</v>
      </c>
      <c r="V65" s="112">
        <v>535231.36719173798</v>
      </c>
      <c r="W65" s="112">
        <v>1329670.9427716001</v>
      </c>
      <c r="X65" s="112">
        <v>1141201.37180605</v>
      </c>
      <c r="Y65" s="112">
        <v>793210.90008084395</v>
      </c>
      <c r="Z65" s="112">
        <v>666383.690107545</v>
      </c>
      <c r="AA65" s="112">
        <v>2895936.50033418</v>
      </c>
      <c r="AB65" s="112">
        <v>1892269.6085095201</v>
      </c>
      <c r="AC65" s="112">
        <v>2959368.3893630598</v>
      </c>
      <c r="AD65" s="112">
        <v>2307408.0438902401</v>
      </c>
      <c r="AE65" s="112">
        <v>1772000.9920952599</v>
      </c>
      <c r="AF65" s="112">
        <v>1555089.26363463</v>
      </c>
      <c r="AG65" s="112">
        <v>1577824.2421267801</v>
      </c>
      <c r="AH65" s="112">
        <v>1746895.1079680601</v>
      </c>
      <c r="AI65" s="112">
        <v>1568013.7768842401</v>
      </c>
      <c r="AJ65" s="112">
        <v>1307851.22336346</v>
      </c>
      <c r="AK65" s="112">
        <v>1437911.10511248</v>
      </c>
      <c r="AL65" s="112">
        <v>832803.16269134998</v>
      </c>
      <c r="AM65" s="112">
        <v>2082940.4893811001</v>
      </c>
      <c r="AN65" s="112">
        <v>1595514.79048994</v>
      </c>
      <c r="AO65" s="112">
        <v>1679449.02883321</v>
      </c>
      <c r="AP65" s="112">
        <v>2566600.9506548801</v>
      </c>
      <c r="AQ65" s="112">
        <v>1762181.79790567</v>
      </c>
      <c r="AR65" s="112">
        <v>2381124.54824726</v>
      </c>
      <c r="AS65" s="112">
        <v>1189781.05830108</v>
      </c>
      <c r="AT65" s="112">
        <v>1133941.69378174</v>
      </c>
      <c r="AU65" s="112">
        <v>795729.12278620806</v>
      </c>
      <c r="AV65" s="112">
        <v>908387.970359375</v>
      </c>
      <c r="AW65" s="112">
        <v>1527858.7655118899</v>
      </c>
      <c r="AX65" s="112">
        <v>958355.43137432903</v>
      </c>
      <c r="AY65" s="112">
        <v>1465307.05781188</v>
      </c>
      <c r="AZ65" s="112">
        <v>2937578.2665803502</v>
      </c>
      <c r="BA65" s="112">
        <v>893568.28591105202</v>
      </c>
      <c r="BB65" s="112">
        <v>1163557.13936741</v>
      </c>
      <c r="BC65" s="112">
        <v>919514.15928849904</v>
      </c>
      <c r="BD65" s="112">
        <v>1185361.4061243599</v>
      </c>
      <c r="BE65" s="112">
        <v>1222313.3416830001</v>
      </c>
      <c r="BF65" s="112">
        <v>1092019.06407923</v>
      </c>
      <c r="BG65" s="112">
        <v>905193.57662840502</v>
      </c>
      <c r="BH65" s="112">
        <v>1232492.96842417</v>
      </c>
      <c r="BI65" t="s">
        <v>69</v>
      </c>
    </row>
    <row r="66" spans="1:61" x14ac:dyDescent="0.25">
      <c r="A66" s="13" t="s">
        <v>2495</v>
      </c>
      <c r="B66" s="92" t="s">
        <v>2495</v>
      </c>
      <c r="C66" s="92" t="s">
        <v>2495</v>
      </c>
      <c r="D66" s="92" t="s">
        <v>2495</v>
      </c>
      <c r="E66" s="101" t="s">
        <v>2495</v>
      </c>
      <c r="F66" s="4">
        <v>118</v>
      </c>
      <c r="G66" s="170">
        <v>13.42272</v>
      </c>
      <c r="H66" s="4" t="s">
        <v>2149</v>
      </c>
      <c r="I66" s="4" t="s">
        <v>2150</v>
      </c>
      <c r="J66" s="4">
        <v>1066</v>
      </c>
      <c r="K66" s="3" t="s">
        <v>1832</v>
      </c>
      <c r="L66" s="4" t="s">
        <v>1830</v>
      </c>
      <c r="M66" s="31" t="s">
        <v>2010</v>
      </c>
      <c r="N66" s="4">
        <v>1</v>
      </c>
      <c r="O66" s="4" t="s">
        <v>1822</v>
      </c>
      <c r="P66" s="23" t="s">
        <v>2445</v>
      </c>
      <c r="Q66" s="14"/>
      <c r="R66">
        <f t="shared" si="2"/>
        <v>362350.47604817903</v>
      </c>
      <c r="S66" s="66">
        <f t="shared" si="3"/>
        <v>0.30327458625659165</v>
      </c>
      <c r="T66" s="84" t="s">
        <v>68</v>
      </c>
      <c r="U66" s="112">
        <v>120351.304833492</v>
      </c>
      <c r="V66" s="112">
        <v>104291.08213720001</v>
      </c>
      <c r="W66" s="112">
        <v>117590.523386193</v>
      </c>
      <c r="X66" s="112">
        <v>75592.601603572402</v>
      </c>
      <c r="Y66" s="112">
        <v>119784.542245113</v>
      </c>
      <c r="Z66" s="112">
        <v>27414.5219814665</v>
      </c>
      <c r="AA66" s="112">
        <v>140028.115250951</v>
      </c>
      <c r="AB66" s="112">
        <v>205010.476050839</v>
      </c>
      <c r="AC66" s="112">
        <v>225304.45558079801</v>
      </c>
      <c r="AD66" s="112">
        <v>102858.66941377999</v>
      </c>
      <c r="AE66" s="112">
        <v>137963.39977347499</v>
      </c>
      <c r="AF66" s="112">
        <v>96376.800584324301</v>
      </c>
      <c r="AG66" s="112">
        <v>85862.031040932794</v>
      </c>
      <c r="AH66" s="112">
        <v>72576.784537492902</v>
      </c>
      <c r="AI66" s="112">
        <v>73142.690590504193</v>
      </c>
      <c r="AJ66" s="112">
        <v>73369.145793800097</v>
      </c>
      <c r="AK66" s="112">
        <v>63722.2475524615</v>
      </c>
      <c r="AL66" s="112">
        <v>362350.47604817903</v>
      </c>
      <c r="AM66" s="112">
        <v>226887.36000954299</v>
      </c>
      <c r="AN66" s="112">
        <v>97782.543697024099</v>
      </c>
      <c r="AO66" s="112">
        <v>111463.845360219</v>
      </c>
      <c r="AP66" s="112">
        <v>263438.682965977</v>
      </c>
      <c r="AQ66" s="112">
        <v>189326.64579226999</v>
      </c>
      <c r="AR66" s="112">
        <v>106657.787546122</v>
      </c>
      <c r="AS66" s="112">
        <v>81835.868977474602</v>
      </c>
      <c r="AT66" s="112">
        <v>81548.444299577299</v>
      </c>
      <c r="AU66" s="112">
        <v>75908.190176748205</v>
      </c>
      <c r="AV66" s="112">
        <v>94831.3151394952</v>
      </c>
      <c r="AW66" s="112">
        <v>89926.788278105494</v>
      </c>
      <c r="AX66" s="112">
        <v>98959.004150697394</v>
      </c>
      <c r="AY66" s="112">
        <v>113494.348206726</v>
      </c>
      <c r="AZ66" s="112">
        <v>120695.505279905</v>
      </c>
      <c r="BA66" s="112">
        <v>62125.470446101303</v>
      </c>
      <c r="BB66" s="112">
        <v>134923.75810884801</v>
      </c>
      <c r="BC66" s="112">
        <v>106330.43995794799</v>
      </c>
      <c r="BD66" s="112">
        <v>137465.77840094001</v>
      </c>
      <c r="BE66" s="112">
        <v>158969.29764102801</v>
      </c>
      <c r="BF66" s="112">
        <v>148916.677854735</v>
      </c>
      <c r="BG66" s="112">
        <v>106038.394655732</v>
      </c>
      <c r="BH66" s="112">
        <v>222939.307736107</v>
      </c>
      <c r="BI66" t="s">
        <v>69</v>
      </c>
    </row>
    <row r="67" spans="1:61" x14ac:dyDescent="0.25">
      <c r="A67" s="13"/>
      <c r="B67" s="92">
        <v>9.4699999999999993E-3</v>
      </c>
      <c r="C67" s="92" t="s">
        <v>2495</v>
      </c>
      <c r="D67" s="92" t="s">
        <v>2495</v>
      </c>
      <c r="E67" s="101" t="s">
        <v>2495</v>
      </c>
      <c r="F67" s="4">
        <v>124</v>
      </c>
      <c r="G67" s="170">
        <v>13.977550000000001</v>
      </c>
      <c r="H67" s="4" t="s">
        <v>2151</v>
      </c>
      <c r="I67" s="4" t="s">
        <v>2152</v>
      </c>
      <c r="J67" s="4">
        <v>1092</v>
      </c>
      <c r="K67" s="3" t="s">
        <v>1867</v>
      </c>
      <c r="L67" s="4" t="s">
        <v>1866</v>
      </c>
      <c r="M67" s="31" t="s">
        <v>2015</v>
      </c>
      <c r="N67" s="4">
        <v>1</v>
      </c>
      <c r="O67" s="4" t="s">
        <v>1868</v>
      </c>
      <c r="P67" s="23" t="s">
        <v>2446</v>
      </c>
      <c r="Q67" s="14" t="s">
        <v>1789</v>
      </c>
      <c r="R67">
        <f t="shared" si="2"/>
        <v>211755.31007679799</v>
      </c>
      <c r="S67" s="66">
        <f t="shared" si="3"/>
        <v>0.10234895495398</v>
      </c>
      <c r="T67" s="84" t="s">
        <v>68</v>
      </c>
      <c r="U67" s="112">
        <v>26415.163889327199</v>
      </c>
      <c r="V67" s="112">
        <v>39759.358938995902</v>
      </c>
      <c r="W67" s="112">
        <v>23812.7223975087</v>
      </c>
      <c r="X67" s="112">
        <v>89804.912867313295</v>
      </c>
      <c r="Y67" s="112">
        <v>156241.32884747599</v>
      </c>
      <c r="Z67" s="112">
        <v>107723.263497794</v>
      </c>
      <c r="AA67" s="112">
        <v>38788.010504525802</v>
      </c>
      <c r="AB67" s="112">
        <v>116790.946714918</v>
      </c>
      <c r="AC67" s="112">
        <v>44367.512481108402</v>
      </c>
      <c r="AD67" s="112">
        <v>48969.7903076203</v>
      </c>
      <c r="AE67" s="112">
        <v>119807.876003628</v>
      </c>
      <c r="AF67" s="112">
        <v>189967.96348877801</v>
      </c>
      <c r="AG67" s="112">
        <v>54663.735563092399</v>
      </c>
      <c r="AH67" s="112">
        <v>49462.823597387302</v>
      </c>
      <c r="AI67" s="112">
        <v>62647.528621708698</v>
      </c>
      <c r="AJ67" s="112">
        <v>145036.26650210301</v>
      </c>
      <c r="AK67" s="112">
        <v>89252.283051944105</v>
      </c>
      <c r="AL67" s="112">
        <v>81675.254849117206</v>
      </c>
      <c r="AM67" s="112">
        <v>41471.717574143899</v>
      </c>
      <c r="AN67" s="112">
        <v>34840.349941476401</v>
      </c>
      <c r="AO67" s="112">
        <v>41408.416464194299</v>
      </c>
      <c r="AP67" s="112">
        <v>200424.98618077699</v>
      </c>
      <c r="AQ67" s="112">
        <v>154440.762215</v>
      </c>
      <c r="AR67" s="112">
        <v>211755.31007679799</v>
      </c>
      <c r="AS67" s="112">
        <v>34868.423732559902</v>
      </c>
      <c r="AT67" s="112">
        <v>22411.931166311999</v>
      </c>
      <c r="AU67" s="112">
        <v>24214.371410589702</v>
      </c>
      <c r="AV67" s="112">
        <v>27740.8912528734</v>
      </c>
      <c r="AW67" s="112">
        <v>36739.952333496098</v>
      </c>
      <c r="AX67" s="112">
        <v>31621.580596200001</v>
      </c>
      <c r="AY67" s="112">
        <v>77459.250687521795</v>
      </c>
      <c r="AZ67" s="112">
        <v>78457.103951078796</v>
      </c>
      <c r="BA67" s="112">
        <v>63183.060387523401</v>
      </c>
      <c r="BB67" s="112">
        <v>196539.127394212</v>
      </c>
      <c r="BC67" s="112">
        <v>143939.398392751</v>
      </c>
      <c r="BD67" s="112">
        <v>132343.48911956599</v>
      </c>
      <c r="BE67" s="112">
        <v>93231.8600649648</v>
      </c>
      <c r="BF67" s="112">
        <v>82305.897237834797</v>
      </c>
      <c r="BG67" s="112">
        <v>74854.077779970597</v>
      </c>
      <c r="BH67" s="112">
        <v>76279.1504307211</v>
      </c>
      <c r="BI67" t="s">
        <v>69</v>
      </c>
    </row>
    <row r="68" spans="1:61" x14ac:dyDescent="0.25">
      <c r="A68" s="13"/>
      <c r="B68" s="94"/>
      <c r="C68" s="94"/>
      <c r="D68" s="94"/>
      <c r="E68" s="103"/>
      <c r="F68" s="4">
        <v>126</v>
      </c>
      <c r="G68" s="170">
        <v>14.155379999999999</v>
      </c>
      <c r="H68" s="4" t="s">
        <v>2153</v>
      </c>
      <c r="I68" s="4" t="s">
        <v>2154</v>
      </c>
      <c r="J68" s="4">
        <v>1101</v>
      </c>
      <c r="K68" s="4" t="s">
        <v>1865</v>
      </c>
      <c r="L68" s="4" t="s">
        <v>1864</v>
      </c>
      <c r="M68" s="31" t="s">
        <v>2019</v>
      </c>
      <c r="N68" s="4">
        <v>2</v>
      </c>
      <c r="O68" s="4" t="s">
        <v>1822</v>
      </c>
      <c r="P68" s="23" t="s">
        <v>2447</v>
      </c>
      <c r="Q68" s="14"/>
      <c r="R68">
        <f t="shared" si="2"/>
        <v>29987.943309873299</v>
      </c>
      <c r="S68" s="66">
        <f t="shared" si="3"/>
        <v>0.37416305215768741</v>
      </c>
      <c r="T68" s="84" t="s">
        <v>68</v>
      </c>
      <c r="U68" s="112">
        <v>12169.325789166</v>
      </c>
      <c r="V68" s="112">
        <v>9753.1138256894701</v>
      </c>
      <c r="W68" s="112">
        <v>13214.897954092499</v>
      </c>
      <c r="X68" s="112">
        <v>18465.392106677398</v>
      </c>
      <c r="Y68" s="112">
        <v>11989.415446373499</v>
      </c>
      <c r="Z68" s="112">
        <v>8843.0289742345394</v>
      </c>
      <c r="AA68" s="112">
        <v>20628.926705427501</v>
      </c>
      <c r="AB68" s="112">
        <v>27545.9936165691</v>
      </c>
      <c r="AC68" s="112">
        <v>24395.874701082499</v>
      </c>
      <c r="AD68" s="112">
        <v>16722.3813372978</v>
      </c>
      <c r="AE68" s="112">
        <v>18081.656890756902</v>
      </c>
      <c r="AF68" s="112">
        <v>22868.463748205599</v>
      </c>
      <c r="AG68" s="112">
        <v>13328.4938402725</v>
      </c>
      <c r="AH68" s="112">
        <v>10292.8644426795</v>
      </c>
      <c r="AI68" s="112">
        <v>11530.0861191648</v>
      </c>
      <c r="AJ68" s="112">
        <v>12429.063074826599</v>
      </c>
      <c r="AK68" s="112">
        <v>10837.157849303299</v>
      </c>
      <c r="AL68" s="112">
        <v>11757.8468602911</v>
      </c>
      <c r="AM68" s="112">
        <v>20728.052650506499</v>
      </c>
      <c r="AN68" s="112">
        <v>19738.796823540499</v>
      </c>
      <c r="AO68" s="112">
        <v>18008.751615347501</v>
      </c>
      <c r="AP68" s="112">
        <v>24932.076536210501</v>
      </c>
      <c r="AQ68" s="112">
        <v>18742.3595444973</v>
      </c>
      <c r="AR68" s="112">
        <v>20877.199002743899</v>
      </c>
      <c r="AS68" s="112">
        <v>11606.9908059312</v>
      </c>
      <c r="AT68" s="112">
        <v>13670.1461096901</v>
      </c>
      <c r="AU68" s="112">
        <v>11198.152101354</v>
      </c>
      <c r="AV68" s="112">
        <v>10317.0378001885</v>
      </c>
      <c r="AW68" s="112">
        <v>12076.9090019876</v>
      </c>
      <c r="AX68" s="112">
        <v>10483.2911975526</v>
      </c>
      <c r="AY68" s="112">
        <v>14668.5427165275</v>
      </c>
      <c r="AZ68" s="112">
        <v>27286.759208150099</v>
      </c>
      <c r="BA68" s="112">
        <v>12897.7420711497</v>
      </c>
      <c r="BB68" s="112">
        <v>19325.471245073699</v>
      </c>
      <c r="BC68" s="112">
        <v>14481.5902266226</v>
      </c>
      <c r="BD68" s="112">
        <v>16759.544064307302</v>
      </c>
      <c r="BE68" s="112">
        <v>15885.4836083588</v>
      </c>
      <c r="BF68" s="112">
        <v>29987.943309873299</v>
      </c>
      <c r="BG68" s="112">
        <v>14245.9715238644</v>
      </c>
      <c r="BH68" s="112">
        <v>17070.768966125601</v>
      </c>
      <c r="BI68" t="s">
        <v>69</v>
      </c>
    </row>
    <row r="69" spans="1:61" x14ac:dyDescent="0.25">
      <c r="A69" s="13"/>
      <c r="B69" s="92" t="s">
        <v>2495</v>
      </c>
      <c r="C69" s="92">
        <v>2.673E-2</v>
      </c>
      <c r="D69" s="92" t="s">
        <v>2495</v>
      </c>
      <c r="E69" s="101" t="s">
        <v>2495</v>
      </c>
      <c r="F69" s="4">
        <v>128</v>
      </c>
      <c r="G69" s="170">
        <v>14.2941</v>
      </c>
      <c r="H69" s="4" t="s">
        <v>2155</v>
      </c>
      <c r="I69" s="4" t="s">
        <v>2156</v>
      </c>
      <c r="J69" s="4">
        <v>1107</v>
      </c>
      <c r="K69" s="3" t="s">
        <v>1810</v>
      </c>
      <c r="L69" s="4" t="s">
        <v>1809</v>
      </c>
      <c r="M69" s="31" t="s">
        <v>2020</v>
      </c>
      <c r="N69" s="4">
        <v>1</v>
      </c>
      <c r="O69" s="4" t="s">
        <v>1791</v>
      </c>
      <c r="P69" s="23" t="s">
        <v>2448</v>
      </c>
      <c r="Q69" s="14"/>
      <c r="R69">
        <f t="shared" si="2"/>
        <v>1898371.61190606</v>
      </c>
      <c r="S69" s="66">
        <f t="shared" si="3"/>
        <v>5.8317731014695506E-2</v>
      </c>
      <c r="T69" s="84" t="s">
        <v>68</v>
      </c>
      <c r="U69" s="112">
        <v>1168389.89595974</v>
      </c>
      <c r="V69" s="112">
        <v>1594127.16033925</v>
      </c>
      <c r="W69" s="112">
        <v>1898371.61190606</v>
      </c>
      <c r="X69" s="112">
        <v>948977.52896465105</v>
      </c>
      <c r="Y69" s="112">
        <v>838526.93472579203</v>
      </c>
      <c r="Z69" s="112">
        <v>795065.593323746</v>
      </c>
      <c r="AA69" s="112">
        <v>1080088.6818174301</v>
      </c>
      <c r="AB69" s="112">
        <v>1202326.8150720501</v>
      </c>
      <c r="AC69" s="112">
        <v>1078375.31995825</v>
      </c>
      <c r="AD69" s="112">
        <v>1120252.86246939</v>
      </c>
      <c r="AE69" s="112">
        <v>1229032.1995830201</v>
      </c>
      <c r="AF69" s="112">
        <v>1261164.1816217101</v>
      </c>
      <c r="AG69" s="112">
        <v>1785707.5742792699</v>
      </c>
      <c r="AH69" s="112">
        <v>1828878.4653826</v>
      </c>
      <c r="AI69" s="112">
        <v>1417504.6807740601</v>
      </c>
      <c r="AJ69" s="112">
        <v>942370.03093520203</v>
      </c>
      <c r="AK69" s="112">
        <v>1269604.87661559</v>
      </c>
      <c r="AL69" s="112">
        <v>1139481.52140857</v>
      </c>
      <c r="AM69" s="112">
        <v>1188599.5522925099</v>
      </c>
      <c r="AN69" s="112">
        <v>1054484.2149459999</v>
      </c>
      <c r="AO69" s="112">
        <v>981061.66058507701</v>
      </c>
      <c r="AP69" s="112">
        <v>1138922.79264449</v>
      </c>
      <c r="AQ69" s="112">
        <v>1336168.6576447</v>
      </c>
      <c r="AR69" s="112">
        <v>1055343.6872072699</v>
      </c>
      <c r="AS69" s="112">
        <v>1217947.06985666</v>
      </c>
      <c r="AT69" s="112">
        <v>1272619.46133334</v>
      </c>
      <c r="AU69" s="112">
        <v>1674722.6547421201</v>
      </c>
      <c r="AV69" s="112">
        <v>1544901.3904126899</v>
      </c>
      <c r="AW69" s="112">
        <v>1116636.7967278501</v>
      </c>
      <c r="AX69" s="112">
        <v>1045858.1616335399</v>
      </c>
      <c r="AY69" s="112">
        <v>1047384.68936218</v>
      </c>
      <c r="AZ69" s="112">
        <v>1091601.2119734699</v>
      </c>
      <c r="BA69" s="112">
        <v>795511.22085227503</v>
      </c>
      <c r="BB69" s="112">
        <v>1038850.08744059</v>
      </c>
      <c r="BC69" s="112">
        <v>1130113.84684935</v>
      </c>
      <c r="BD69" s="112">
        <v>996421.75137130695</v>
      </c>
      <c r="BE69" s="112">
        <v>1198847.53310646</v>
      </c>
      <c r="BF69" s="112">
        <v>1135229.1668184299</v>
      </c>
      <c r="BG69" s="112">
        <v>1172781.8852987799</v>
      </c>
      <c r="BH69" s="112">
        <v>1298990.4198880901</v>
      </c>
      <c r="BI69" t="s">
        <v>69</v>
      </c>
    </row>
    <row r="70" spans="1:61" x14ac:dyDescent="0.25">
      <c r="A70" s="13"/>
      <c r="B70" s="92" t="s">
        <v>2495</v>
      </c>
      <c r="C70" s="92" t="s">
        <v>2495</v>
      </c>
      <c r="D70" s="92" t="s">
        <v>2495</v>
      </c>
      <c r="E70" s="101" t="s">
        <v>2495</v>
      </c>
      <c r="F70" s="4">
        <v>132</v>
      </c>
      <c r="G70" s="170">
        <v>15.058770000000001</v>
      </c>
      <c r="H70" s="4" t="s">
        <v>2157</v>
      </c>
      <c r="I70" s="4" t="s">
        <v>2158</v>
      </c>
      <c r="J70" s="4">
        <v>1145</v>
      </c>
      <c r="K70" s="3" t="s">
        <v>1841</v>
      </c>
      <c r="L70" s="4" t="s">
        <v>1840</v>
      </c>
      <c r="M70" s="4" t="s">
        <v>2475</v>
      </c>
      <c r="N70" s="4">
        <v>2</v>
      </c>
      <c r="O70" s="4" t="s">
        <v>1088</v>
      </c>
      <c r="P70" s="4"/>
      <c r="Q70" s="14"/>
      <c r="R70">
        <f t="shared" si="2"/>
        <v>63903.681839500699</v>
      </c>
      <c r="S70" s="66">
        <f t="shared" si="3"/>
        <v>0.1353357428636445</v>
      </c>
      <c r="T70" s="84" t="s">
        <v>68</v>
      </c>
      <c r="U70" s="112">
        <v>22810.785513888299</v>
      </c>
      <c r="V70" s="112">
        <v>21036.591995509101</v>
      </c>
      <c r="W70" s="112">
        <v>21299.536324590099</v>
      </c>
      <c r="X70" s="112">
        <v>22296.109662567102</v>
      </c>
      <c r="Y70" s="112">
        <v>15577.897349834901</v>
      </c>
      <c r="Z70" s="112">
        <v>20571.239938509902</v>
      </c>
      <c r="AA70" s="112">
        <v>38165.8286908398</v>
      </c>
      <c r="AB70" s="112">
        <v>47768.9244109719</v>
      </c>
      <c r="AC70" s="112">
        <v>47533.816892180002</v>
      </c>
      <c r="AD70" s="112">
        <v>49216.624422585599</v>
      </c>
      <c r="AE70" s="112">
        <v>53131.684104338099</v>
      </c>
      <c r="AF70" s="112">
        <v>63903.681839500699</v>
      </c>
      <c r="AG70" s="112">
        <v>20031.793806109599</v>
      </c>
      <c r="AH70" s="112">
        <v>19877.389038846599</v>
      </c>
      <c r="AI70" s="112">
        <v>20154.263021585601</v>
      </c>
      <c r="AJ70" s="112">
        <v>28252.8400248051</v>
      </c>
      <c r="AK70" s="112">
        <v>19022.578809510502</v>
      </c>
      <c r="AL70" s="112">
        <v>16472.4172584609</v>
      </c>
      <c r="AM70" s="112">
        <v>42972.678797772904</v>
      </c>
      <c r="AN70" s="112">
        <v>38595.0918260178</v>
      </c>
      <c r="AO70" s="112">
        <v>39133.414250834699</v>
      </c>
      <c r="AP70" s="112">
        <v>41035.506768678199</v>
      </c>
      <c r="AQ70" s="112">
        <v>59871.491849268401</v>
      </c>
      <c r="AR70" s="112">
        <v>37650.922898926699</v>
      </c>
      <c r="AS70" s="112">
        <v>27445.6375911059</v>
      </c>
      <c r="AT70" s="112">
        <v>22704.266613328298</v>
      </c>
      <c r="AU70" s="112">
        <v>17803.017590979998</v>
      </c>
      <c r="AV70" s="112">
        <v>13521.682850753299</v>
      </c>
      <c r="AW70" s="112">
        <v>17731.160880371299</v>
      </c>
      <c r="AX70" s="112">
        <v>16072.333301881499</v>
      </c>
      <c r="AY70" s="112">
        <v>38826.637227481697</v>
      </c>
      <c r="AZ70" s="112">
        <v>37520.203979042497</v>
      </c>
      <c r="BA70" s="112">
        <v>31429.5180302927</v>
      </c>
      <c r="BB70" s="112">
        <v>52512.982284984399</v>
      </c>
      <c r="BC70" s="112">
        <v>45320.137229579399</v>
      </c>
      <c r="BD70" s="112">
        <v>46426.993821056101</v>
      </c>
      <c r="BE70" s="112">
        <v>28216.5758956479</v>
      </c>
      <c r="BF70" s="112">
        <v>26383.6126429004</v>
      </c>
      <c r="BG70" s="112">
        <v>23980.736056305501</v>
      </c>
      <c r="BH70" s="112">
        <v>20459.440197124</v>
      </c>
      <c r="BI70" t="s">
        <v>69</v>
      </c>
    </row>
    <row r="71" spans="1:61" x14ac:dyDescent="0.25">
      <c r="A71" s="13"/>
      <c r="B71" s="92" t="s">
        <v>2495</v>
      </c>
      <c r="C71" s="92" t="s">
        <v>2495</v>
      </c>
      <c r="D71" s="92" t="s">
        <v>2495</v>
      </c>
      <c r="E71" s="101" t="s">
        <v>2495</v>
      </c>
      <c r="F71" s="4">
        <v>133</v>
      </c>
      <c r="G71" s="170">
        <v>15.073</v>
      </c>
      <c r="H71" s="4" t="s">
        <v>2159</v>
      </c>
      <c r="I71" s="4" t="s">
        <v>2160</v>
      </c>
      <c r="J71" s="4">
        <v>1146</v>
      </c>
      <c r="K71" s="3" t="s">
        <v>2396</v>
      </c>
      <c r="L71" s="4" t="s">
        <v>1833</v>
      </c>
      <c r="M71" s="31" t="s">
        <v>2449</v>
      </c>
      <c r="N71" s="4">
        <v>1</v>
      </c>
      <c r="O71" s="4" t="s">
        <v>1822</v>
      </c>
      <c r="P71" s="23" t="s">
        <v>2450</v>
      </c>
      <c r="Q71" s="14"/>
      <c r="R71">
        <f t="shared" si="2"/>
        <v>91592.580124639499</v>
      </c>
      <c r="S71" s="66">
        <f t="shared" si="3"/>
        <v>0.16055115975129416</v>
      </c>
      <c r="T71" s="84" t="s">
        <v>68</v>
      </c>
      <c r="U71" s="112">
        <v>0</v>
      </c>
      <c r="V71" s="112">
        <v>0</v>
      </c>
      <c r="W71" s="112">
        <v>0</v>
      </c>
      <c r="X71" s="112">
        <v>2036.9109515605501</v>
      </c>
      <c r="Y71" s="112">
        <v>1303.4430168675301</v>
      </c>
      <c r="Z71" s="112">
        <v>1140.70013156244</v>
      </c>
      <c r="AA71" s="112">
        <v>3063.6342154531299</v>
      </c>
      <c r="AB71" s="112">
        <v>1187.94806600585</v>
      </c>
      <c r="AC71" s="112">
        <v>1559.18183663268</v>
      </c>
      <c r="AD71" s="112">
        <v>17648.916043697998</v>
      </c>
      <c r="AE71" s="112">
        <v>26128.098220205498</v>
      </c>
      <c r="AF71" s="112">
        <v>29897.4427257151</v>
      </c>
      <c r="AG71" s="112">
        <v>1945.41495152727</v>
      </c>
      <c r="AH71" s="112">
        <v>1481.1852464403801</v>
      </c>
      <c r="AI71" s="112">
        <v>1238.19586930282</v>
      </c>
      <c r="AJ71" s="112">
        <v>6826.0335828188599</v>
      </c>
      <c r="AK71" s="112">
        <v>3224.8786423862698</v>
      </c>
      <c r="AL71" s="112">
        <v>4826.2938383206601</v>
      </c>
      <c r="AM71" s="112">
        <v>1064.9534430102999</v>
      </c>
      <c r="AN71" s="112">
        <v>950.20845936200897</v>
      </c>
      <c r="AO71" s="112">
        <v>1497.68452513491</v>
      </c>
      <c r="AP71" s="112">
        <v>18003.8424933813</v>
      </c>
      <c r="AQ71" s="112">
        <v>25601.1994830601</v>
      </c>
      <c r="AR71" s="112">
        <v>5328.5500275251698</v>
      </c>
      <c r="AS71" s="112">
        <v>998.20636101881098</v>
      </c>
      <c r="AT71" s="112">
        <v>0</v>
      </c>
      <c r="AU71" s="112">
        <v>0</v>
      </c>
      <c r="AV71" s="112">
        <v>855.71259047517901</v>
      </c>
      <c r="AW71" s="112">
        <v>774.71613142932495</v>
      </c>
      <c r="AX71" s="112">
        <v>0</v>
      </c>
      <c r="AY71" s="112">
        <v>10461.002200389201</v>
      </c>
      <c r="AZ71" s="112">
        <v>8642.3574127293596</v>
      </c>
      <c r="BA71" s="112">
        <v>16167.937881420399</v>
      </c>
      <c r="BB71" s="112">
        <v>91592.580124639499</v>
      </c>
      <c r="BC71" s="112">
        <v>14307.1892150284</v>
      </c>
      <c r="BD71" s="112">
        <v>70193.546133710595</v>
      </c>
      <c r="BE71" s="112">
        <v>11145.9694528856</v>
      </c>
      <c r="BF71" s="112">
        <v>9157.8576516602498</v>
      </c>
      <c r="BG71" s="112">
        <v>8400.6920452365302</v>
      </c>
      <c r="BH71" s="112">
        <v>7775.2318891037603</v>
      </c>
      <c r="BI71" t="s">
        <v>69</v>
      </c>
    </row>
    <row r="72" spans="1:61" x14ac:dyDescent="0.25">
      <c r="A72" s="13"/>
      <c r="B72" s="92" t="s">
        <v>2495</v>
      </c>
      <c r="C72" s="92" t="s">
        <v>2495</v>
      </c>
      <c r="D72" s="92" t="s">
        <v>2495</v>
      </c>
      <c r="E72" s="101" t="s">
        <v>2495</v>
      </c>
      <c r="F72" s="4">
        <v>134</v>
      </c>
      <c r="G72" s="170">
        <v>15.311299999999999</v>
      </c>
      <c r="H72" s="4" t="s">
        <v>2161</v>
      </c>
      <c r="I72" s="4" t="s">
        <v>2162</v>
      </c>
      <c r="J72" s="4">
        <v>1158</v>
      </c>
      <c r="K72" s="3" t="s">
        <v>2021</v>
      </c>
      <c r="L72" s="4"/>
      <c r="M72" s="4"/>
      <c r="N72" s="4">
        <v>4</v>
      </c>
      <c r="O72" s="4"/>
      <c r="P72" s="4"/>
      <c r="Q72" s="14"/>
      <c r="R72">
        <f t="shared" ref="R72:R87" si="4">MAX(U72:BH72)</f>
        <v>29285.9679210227</v>
      </c>
      <c r="S72" s="66">
        <f t="shared" ref="S72:S87" si="5">_xlfn.STDEV.S(BE72:BH72)/AVERAGE(BE72:BH72)</f>
        <v>8.6253802065647145E-2</v>
      </c>
      <c r="T72" s="84" t="s">
        <v>68</v>
      </c>
      <c r="U72" s="112">
        <v>2247.1103581467401</v>
      </c>
      <c r="V72" s="112">
        <v>2015.7689774651799</v>
      </c>
      <c r="W72" s="112">
        <v>4756.5007469459897</v>
      </c>
      <c r="X72" s="112">
        <v>6121.5353982181896</v>
      </c>
      <c r="Y72" s="112">
        <v>1964.6000116446501</v>
      </c>
      <c r="Z72" s="112">
        <v>3433.49425842356</v>
      </c>
      <c r="AA72" s="112">
        <v>3726.32242265988</v>
      </c>
      <c r="AB72" s="112">
        <v>5440.2908389165495</v>
      </c>
      <c r="AC72" s="112">
        <v>7846.1508188989001</v>
      </c>
      <c r="AD72" s="112">
        <v>25810.666918598799</v>
      </c>
      <c r="AE72" s="112">
        <v>16907.997213569601</v>
      </c>
      <c r="AF72" s="112">
        <v>7540.7305674381096</v>
      </c>
      <c r="AG72" s="112">
        <v>1908.38621820801</v>
      </c>
      <c r="AH72" s="112">
        <v>5830.7057077599402</v>
      </c>
      <c r="AI72" s="112">
        <v>4536.1450834813604</v>
      </c>
      <c r="AJ72" s="112">
        <v>2443.85863517499</v>
      </c>
      <c r="AK72" s="112">
        <v>4087.51707664491</v>
      </c>
      <c r="AL72" s="112">
        <v>3778.4747012386001</v>
      </c>
      <c r="AM72" s="112">
        <v>29285.9679210227</v>
      </c>
      <c r="AN72" s="112">
        <v>5383.7699262161004</v>
      </c>
      <c r="AO72" s="112">
        <v>10461.2420964128</v>
      </c>
      <c r="AP72" s="112">
        <v>6051.2576854648696</v>
      </c>
      <c r="AQ72" s="112">
        <v>16252.938427674801</v>
      </c>
      <c r="AR72" s="112">
        <v>5443.2490712027702</v>
      </c>
      <c r="AS72" s="112">
        <v>4638.6566458910202</v>
      </c>
      <c r="AT72" s="112">
        <v>4632.7065915001904</v>
      </c>
      <c r="AU72" s="112">
        <v>1980.4551841524201</v>
      </c>
      <c r="AV72" s="112">
        <v>898.70000532681001</v>
      </c>
      <c r="AW72" s="112">
        <v>1142.29311021892</v>
      </c>
      <c r="AX72" s="112">
        <v>3552.4189585785198</v>
      </c>
      <c r="AY72" s="112">
        <v>14969.1277703415</v>
      </c>
      <c r="AZ72" s="112">
        <v>7066.1275082299098</v>
      </c>
      <c r="BA72" s="112">
        <v>7357.7060071028</v>
      </c>
      <c r="BB72" s="112">
        <v>11416.394229281501</v>
      </c>
      <c r="BC72" s="112">
        <v>26237.392908999798</v>
      </c>
      <c r="BD72" s="112">
        <v>13779.551982916901</v>
      </c>
      <c r="BE72" s="112">
        <v>1331.83449065272</v>
      </c>
      <c r="BF72" s="112">
        <v>1179.7689725100099</v>
      </c>
      <c r="BG72" s="112">
        <v>1173.28276557501</v>
      </c>
      <c r="BH72" s="112">
        <v>1390.93104272714</v>
      </c>
      <c r="BI72" t="s">
        <v>69</v>
      </c>
    </row>
    <row r="73" spans="1:61" x14ac:dyDescent="0.25">
      <c r="A73" s="13"/>
      <c r="B73" s="92" t="s">
        <v>2495</v>
      </c>
      <c r="C73" s="92" t="s">
        <v>2495</v>
      </c>
      <c r="D73" s="92" t="s">
        <v>2495</v>
      </c>
      <c r="E73" s="101" t="s">
        <v>2495</v>
      </c>
      <c r="F73" s="4">
        <v>135</v>
      </c>
      <c r="G73" s="170">
        <v>15.453569999999999</v>
      </c>
      <c r="H73" s="4" t="s">
        <v>2163</v>
      </c>
      <c r="I73" s="4" t="s">
        <v>2164</v>
      </c>
      <c r="J73" s="4">
        <v>1165</v>
      </c>
      <c r="K73" s="3" t="s">
        <v>2472</v>
      </c>
      <c r="L73" s="4" t="s">
        <v>1811</v>
      </c>
      <c r="M73" s="31" t="s">
        <v>2451</v>
      </c>
      <c r="N73" s="4">
        <v>2</v>
      </c>
      <c r="O73" s="4" t="s">
        <v>1791</v>
      </c>
      <c r="P73" s="23" t="s">
        <v>2452</v>
      </c>
      <c r="Q73" s="14"/>
      <c r="R73">
        <f t="shared" si="4"/>
        <v>205892.39295827399</v>
      </c>
      <c r="S73" s="66">
        <f t="shared" si="5"/>
        <v>0.16751380974999971</v>
      </c>
      <c r="T73" s="84" t="s">
        <v>68</v>
      </c>
      <c r="U73" s="112">
        <v>63437.221884982602</v>
      </c>
      <c r="V73" s="112">
        <v>30841.147639270501</v>
      </c>
      <c r="W73" s="112">
        <v>60717.188223134501</v>
      </c>
      <c r="X73" s="112">
        <v>53683.072101773003</v>
      </c>
      <c r="Y73" s="112">
        <v>21890.274205010701</v>
      </c>
      <c r="Z73" s="112">
        <v>28115.513447117701</v>
      </c>
      <c r="AA73" s="112">
        <v>176955.478393041</v>
      </c>
      <c r="AB73" s="112">
        <v>136997.78394292001</v>
      </c>
      <c r="AC73" s="112">
        <v>181099.768227525</v>
      </c>
      <c r="AD73" s="112">
        <v>168927.78849145101</v>
      </c>
      <c r="AE73" s="112">
        <v>140285.10795563899</v>
      </c>
      <c r="AF73" s="112">
        <v>122705.612068389</v>
      </c>
      <c r="AG73" s="112">
        <v>50595.782229780802</v>
      </c>
      <c r="AH73" s="112">
        <v>72717.552594515902</v>
      </c>
      <c r="AI73" s="112">
        <v>43928.580143045998</v>
      </c>
      <c r="AJ73" s="112">
        <v>68622.459670108394</v>
      </c>
      <c r="AK73" s="112">
        <v>54193.743139323698</v>
      </c>
      <c r="AL73" s="112">
        <v>31535.046813647801</v>
      </c>
      <c r="AM73" s="112">
        <v>153189.64277075301</v>
      </c>
      <c r="AN73" s="112">
        <v>105280.07843456999</v>
      </c>
      <c r="AO73" s="112">
        <v>108486.21713526</v>
      </c>
      <c r="AP73" s="112">
        <v>205892.39295827399</v>
      </c>
      <c r="AQ73" s="112">
        <v>138051.936167215</v>
      </c>
      <c r="AR73" s="112">
        <v>163656.72186913399</v>
      </c>
      <c r="AS73" s="112">
        <v>71666.895920963201</v>
      </c>
      <c r="AT73" s="112">
        <v>25095.844999904501</v>
      </c>
      <c r="AU73" s="112">
        <v>23529.4115650356</v>
      </c>
      <c r="AV73" s="112">
        <v>18588.481089917699</v>
      </c>
      <c r="AW73" s="112">
        <v>57566.987202965101</v>
      </c>
      <c r="AX73" s="112">
        <v>57433.631073909397</v>
      </c>
      <c r="AY73" s="112">
        <v>110915.76792106499</v>
      </c>
      <c r="AZ73" s="112">
        <v>177499.519581292</v>
      </c>
      <c r="BA73" s="112">
        <v>49956.875968758002</v>
      </c>
      <c r="BB73" s="112">
        <v>123276.365824851</v>
      </c>
      <c r="BC73" s="112">
        <v>101840.519819665</v>
      </c>
      <c r="BD73" s="112">
        <v>110923.969590857</v>
      </c>
      <c r="BE73" s="112">
        <v>127956.712539648</v>
      </c>
      <c r="BF73" s="112">
        <v>96609.181772691896</v>
      </c>
      <c r="BG73" s="112">
        <v>92571.283917209701</v>
      </c>
      <c r="BH73" s="112">
        <v>92434.3761806619</v>
      </c>
      <c r="BI73" t="s">
        <v>69</v>
      </c>
    </row>
    <row r="74" spans="1:61" x14ac:dyDescent="0.25">
      <c r="A74" s="13"/>
      <c r="B74" s="92">
        <v>2.9479999999999999E-2</v>
      </c>
      <c r="C74" s="92" t="s">
        <v>2495</v>
      </c>
      <c r="D74" s="92" t="s">
        <v>2495</v>
      </c>
      <c r="E74" s="101" t="s">
        <v>2495</v>
      </c>
      <c r="F74" s="4">
        <v>136</v>
      </c>
      <c r="G74" s="170">
        <v>15.58872</v>
      </c>
      <c r="H74" s="4" t="s">
        <v>2491</v>
      </c>
      <c r="I74" s="4" t="s">
        <v>2492</v>
      </c>
      <c r="J74" s="23">
        <v>1174</v>
      </c>
      <c r="K74" s="113" t="s">
        <v>2490</v>
      </c>
      <c r="L74" s="23" t="s">
        <v>2487</v>
      </c>
      <c r="M74" s="31" t="s">
        <v>2488</v>
      </c>
      <c r="N74" s="23">
        <v>2</v>
      </c>
      <c r="O74" s="23" t="s">
        <v>1868</v>
      </c>
      <c r="P74" s="23" t="s">
        <v>2489</v>
      </c>
      <c r="Q74" s="14"/>
      <c r="R74">
        <f t="shared" si="4"/>
        <v>15218</v>
      </c>
      <c r="S74" s="66">
        <f t="shared" si="5"/>
        <v>0.19361731533493107</v>
      </c>
      <c r="T74" s="84" t="s">
        <v>68</v>
      </c>
      <c r="U74" s="112">
        <v>1213</v>
      </c>
      <c r="V74" s="112">
        <v>1765</v>
      </c>
      <c r="W74" s="112">
        <v>1801</v>
      </c>
      <c r="X74" s="112">
        <v>1730</v>
      </c>
      <c r="Y74" s="112">
        <v>2854</v>
      </c>
      <c r="Z74" s="112">
        <v>2511</v>
      </c>
      <c r="AA74" s="112">
        <v>1577</v>
      </c>
      <c r="AB74" s="112">
        <v>3316</v>
      </c>
      <c r="AC74" s="112">
        <v>2758</v>
      </c>
      <c r="AD74" s="112">
        <v>4578</v>
      </c>
      <c r="AE74" s="112">
        <v>3886</v>
      </c>
      <c r="AF74" s="112">
        <v>5514</v>
      </c>
      <c r="AG74" s="112">
        <v>1613</v>
      </c>
      <c r="AH74" s="112">
        <v>2191</v>
      </c>
      <c r="AI74" s="112">
        <v>2263</v>
      </c>
      <c r="AJ74" s="112">
        <v>3549</v>
      </c>
      <c r="AK74" s="112">
        <v>1501</v>
      </c>
      <c r="AL74" s="112">
        <v>2249</v>
      </c>
      <c r="AM74" s="112">
        <v>1929</v>
      </c>
      <c r="AN74" s="112">
        <v>3040</v>
      </c>
      <c r="AO74" s="112">
        <v>2936</v>
      </c>
      <c r="AP74" s="112">
        <v>10967</v>
      </c>
      <c r="AQ74" s="112">
        <v>5571</v>
      </c>
      <c r="AR74" s="112">
        <v>6701</v>
      </c>
      <c r="AS74" s="112">
        <v>1626</v>
      </c>
      <c r="AT74" s="112">
        <v>1113</v>
      </c>
      <c r="AU74" s="112">
        <v>1545</v>
      </c>
      <c r="AV74" s="112">
        <v>1269</v>
      </c>
      <c r="AW74" s="112">
        <v>1761</v>
      </c>
      <c r="AX74" s="112">
        <v>1084</v>
      </c>
      <c r="AY74" s="112">
        <v>6649</v>
      </c>
      <c r="AZ74" s="112">
        <v>3720</v>
      </c>
      <c r="BA74" s="112">
        <v>6681</v>
      </c>
      <c r="BB74" s="112">
        <v>15218</v>
      </c>
      <c r="BC74" s="112">
        <v>10322</v>
      </c>
      <c r="BD74" s="112">
        <v>8738</v>
      </c>
      <c r="BE74" s="112">
        <v>4597</v>
      </c>
      <c r="BF74" s="112">
        <v>3351</v>
      </c>
      <c r="BG74" s="112">
        <v>3480</v>
      </c>
      <c r="BH74" s="112">
        <v>2977</v>
      </c>
      <c r="BI74" t="s">
        <v>69</v>
      </c>
    </row>
    <row r="75" spans="1:61" x14ac:dyDescent="0.25">
      <c r="A75" s="13"/>
      <c r="B75" s="94"/>
      <c r="C75" s="94"/>
      <c r="D75" s="94"/>
      <c r="E75" s="103"/>
      <c r="F75" s="4">
        <v>137</v>
      </c>
      <c r="G75" s="170">
        <v>15.62072</v>
      </c>
      <c r="H75" s="4" t="s">
        <v>2165</v>
      </c>
      <c r="I75" s="4" t="s">
        <v>2166</v>
      </c>
      <c r="J75" s="4">
        <v>1173</v>
      </c>
      <c r="K75" s="3" t="s">
        <v>2023</v>
      </c>
      <c r="L75" s="4"/>
      <c r="M75" s="4"/>
      <c r="N75" s="4">
        <v>4</v>
      </c>
      <c r="O75" s="4"/>
      <c r="P75" s="4"/>
      <c r="Q75" s="14"/>
      <c r="R75">
        <f t="shared" si="4"/>
        <v>176771.96252689199</v>
      </c>
      <c r="S75" s="66">
        <f t="shared" si="5"/>
        <v>0.39197655378403778</v>
      </c>
      <c r="T75" s="84" t="s">
        <v>68</v>
      </c>
      <c r="U75" s="112">
        <v>64573.528998143804</v>
      </c>
      <c r="V75" s="112">
        <v>116798.36867249499</v>
      </c>
      <c r="W75" s="112">
        <v>176771.96252689199</v>
      </c>
      <c r="X75" s="112">
        <v>3153.8099766088098</v>
      </c>
      <c r="Y75" s="112">
        <v>2503.73028345693</v>
      </c>
      <c r="Z75" s="112">
        <v>0</v>
      </c>
      <c r="AA75" s="112">
        <v>0</v>
      </c>
      <c r="AB75" s="112">
        <v>0</v>
      </c>
      <c r="AC75" s="112">
        <v>0</v>
      </c>
      <c r="AD75" s="112">
        <v>0</v>
      </c>
      <c r="AE75" s="112">
        <v>0</v>
      </c>
      <c r="AF75" s="112">
        <v>1106.9064540827001</v>
      </c>
      <c r="AG75" s="112">
        <v>80928.155995773195</v>
      </c>
      <c r="AH75" s="112">
        <v>108246.657547507</v>
      </c>
      <c r="AI75" s="112">
        <v>77404.804155852806</v>
      </c>
      <c r="AJ75" s="112">
        <v>5509.5710255249096</v>
      </c>
      <c r="AK75" s="112">
        <v>47807.248967081301</v>
      </c>
      <c r="AL75" s="112">
        <v>52534.356068558198</v>
      </c>
      <c r="AM75" s="112">
        <v>0</v>
      </c>
      <c r="AN75" s="112">
        <v>0</v>
      </c>
      <c r="AO75" s="112">
        <v>0</v>
      </c>
      <c r="AP75" s="112">
        <v>1786.4461477162099</v>
      </c>
      <c r="AQ75" s="112">
        <v>1008.69173273724</v>
      </c>
      <c r="AR75" s="112">
        <v>1036.1210693292101</v>
      </c>
      <c r="AS75" s="112">
        <v>23229.803001739299</v>
      </c>
      <c r="AT75" s="112">
        <v>69476.457168526598</v>
      </c>
      <c r="AU75" s="112">
        <v>89828.391523846105</v>
      </c>
      <c r="AV75" s="112">
        <v>119127.473703461</v>
      </c>
      <c r="AW75" s="112">
        <v>30182.8695754363</v>
      </c>
      <c r="AX75" s="112">
        <v>52284.029364939503</v>
      </c>
      <c r="AY75" s="112">
        <v>1052.04778089875</v>
      </c>
      <c r="AZ75" s="112">
        <v>0</v>
      </c>
      <c r="BA75" s="112">
        <v>948.52415569677396</v>
      </c>
      <c r="BB75" s="112">
        <v>2494.29999525112</v>
      </c>
      <c r="BC75" s="112">
        <v>1562.5873684333001</v>
      </c>
      <c r="BD75" s="112">
        <v>1381.19982000248</v>
      </c>
      <c r="BE75" s="112">
        <v>9818.0229847902301</v>
      </c>
      <c r="BF75" s="112">
        <v>9650.0215430902699</v>
      </c>
      <c r="BG75" s="112">
        <v>10463.015468993901</v>
      </c>
      <c r="BH75" s="112">
        <v>19673.6702996321</v>
      </c>
      <c r="BI75" t="s">
        <v>69</v>
      </c>
    </row>
    <row r="76" spans="1:61" x14ac:dyDescent="0.25">
      <c r="A76" s="13"/>
      <c r="B76" s="92" t="s">
        <v>2495</v>
      </c>
      <c r="C76" s="92" t="s">
        <v>2495</v>
      </c>
      <c r="D76" s="92" t="s">
        <v>2495</v>
      </c>
      <c r="E76" s="101" t="s">
        <v>2495</v>
      </c>
      <c r="F76" s="4">
        <v>142</v>
      </c>
      <c r="G76" s="170">
        <v>16.577449999999999</v>
      </c>
      <c r="H76" s="4" t="s">
        <v>2167</v>
      </c>
      <c r="I76" s="4" t="s">
        <v>2168</v>
      </c>
      <c r="J76" s="4">
        <v>1222</v>
      </c>
      <c r="K76" s="3" t="s">
        <v>2028</v>
      </c>
      <c r="L76" s="4"/>
      <c r="M76" s="4"/>
      <c r="N76" s="4">
        <v>4</v>
      </c>
      <c r="O76" s="4"/>
      <c r="P76" s="4"/>
      <c r="Q76" s="14"/>
      <c r="R76">
        <f t="shared" si="4"/>
        <v>677152.88609981898</v>
      </c>
      <c r="S76" s="66">
        <f t="shared" si="5"/>
        <v>0.26135447882888285</v>
      </c>
      <c r="T76" s="84" t="s">
        <v>68</v>
      </c>
      <c r="U76" s="112">
        <v>364067.60034688102</v>
      </c>
      <c r="V76" s="112">
        <v>193463.93428654401</v>
      </c>
      <c r="W76" s="112">
        <v>365362.09615574701</v>
      </c>
      <c r="X76" s="112">
        <v>455542.26564287097</v>
      </c>
      <c r="Y76" s="112">
        <v>657028.687979209</v>
      </c>
      <c r="Z76" s="112">
        <v>313485.26348052599</v>
      </c>
      <c r="AA76" s="112">
        <v>25246.400407897701</v>
      </c>
      <c r="AB76" s="112">
        <v>17938.140152227501</v>
      </c>
      <c r="AC76" s="112">
        <v>41403.849438437202</v>
      </c>
      <c r="AD76" s="112">
        <v>32031.761944334401</v>
      </c>
      <c r="AE76" s="112">
        <v>18000.8322447342</v>
      </c>
      <c r="AF76" s="112">
        <v>17078.9194589484</v>
      </c>
      <c r="AG76" s="112">
        <v>558560.26259129902</v>
      </c>
      <c r="AH76" s="112">
        <v>265963.83160873502</v>
      </c>
      <c r="AI76" s="112">
        <v>677152.88609981898</v>
      </c>
      <c r="AJ76" s="112">
        <v>322053.29802487098</v>
      </c>
      <c r="AK76" s="112">
        <v>351803.12441520602</v>
      </c>
      <c r="AL76" s="112">
        <v>264367.05392275099</v>
      </c>
      <c r="AM76" s="112">
        <v>27253.633938185299</v>
      </c>
      <c r="AN76" s="112">
        <v>38934.941589127302</v>
      </c>
      <c r="AO76" s="112">
        <v>42944.006552191298</v>
      </c>
      <c r="AP76" s="112">
        <v>35345.760465490399</v>
      </c>
      <c r="AQ76" s="112">
        <v>17763.882400476199</v>
      </c>
      <c r="AR76" s="112">
        <v>30816.2314649199</v>
      </c>
      <c r="AS76" s="112">
        <v>210698.049169529</v>
      </c>
      <c r="AT76" s="112">
        <v>260986.23174583301</v>
      </c>
      <c r="AU76" s="112">
        <v>329925.279944629</v>
      </c>
      <c r="AV76" s="112">
        <v>445393.00685153803</v>
      </c>
      <c r="AW76" s="112">
        <v>441830.48901325598</v>
      </c>
      <c r="AX76" s="112">
        <v>277937.25707967998</v>
      </c>
      <c r="AY76" s="112">
        <v>32564.3883605427</v>
      </c>
      <c r="AZ76" s="112">
        <v>34030.160953567902</v>
      </c>
      <c r="BA76" s="112">
        <v>16160.113835853699</v>
      </c>
      <c r="BB76" s="112">
        <v>20637.514120096501</v>
      </c>
      <c r="BC76" s="112">
        <v>12744.780853951501</v>
      </c>
      <c r="BD76" s="112">
        <v>19902.1044153402</v>
      </c>
      <c r="BE76" s="112">
        <v>195350.90833239199</v>
      </c>
      <c r="BF76" s="112">
        <v>225587.818409617</v>
      </c>
      <c r="BG76" s="112">
        <v>148793.53011959101</v>
      </c>
      <c r="BH76" s="112">
        <v>281462.635450184</v>
      </c>
      <c r="BI76" t="s">
        <v>69</v>
      </c>
    </row>
    <row r="77" spans="1:61" x14ac:dyDescent="0.25">
      <c r="A77" s="13"/>
      <c r="B77" s="92" t="s">
        <v>2495</v>
      </c>
      <c r="C77" s="92" t="s">
        <v>2495</v>
      </c>
      <c r="D77" s="92" t="s">
        <v>2495</v>
      </c>
      <c r="E77" s="101" t="s">
        <v>2495</v>
      </c>
      <c r="F77" s="4">
        <v>144</v>
      </c>
      <c r="G77" s="170">
        <v>16.588131000000001</v>
      </c>
      <c r="H77" s="4" t="s">
        <v>2169</v>
      </c>
      <c r="I77" s="4" t="s">
        <v>2170</v>
      </c>
      <c r="J77" s="4">
        <v>1223</v>
      </c>
      <c r="K77" s="3" t="s">
        <v>1813</v>
      </c>
      <c r="L77" s="4" t="s">
        <v>1812</v>
      </c>
      <c r="M77" s="31" t="s">
        <v>2453</v>
      </c>
      <c r="N77" s="4">
        <v>2</v>
      </c>
      <c r="O77" s="4" t="s">
        <v>1791</v>
      </c>
      <c r="P77" s="23" t="s">
        <v>2454</v>
      </c>
      <c r="Q77" s="14"/>
      <c r="R77">
        <f t="shared" si="4"/>
        <v>188843.743919306</v>
      </c>
      <c r="S77" s="66">
        <f t="shared" si="5"/>
        <v>0.20315786722563051</v>
      </c>
      <c r="T77" s="84" t="s">
        <v>68</v>
      </c>
      <c r="U77" s="112">
        <v>62634.676474610998</v>
      </c>
      <c r="V77" s="112">
        <v>19829.566094397502</v>
      </c>
      <c r="W77" s="112">
        <v>40192.766223668499</v>
      </c>
      <c r="X77" s="112">
        <v>39149.877375004296</v>
      </c>
      <c r="Y77" s="112">
        <v>42731.352362321799</v>
      </c>
      <c r="Z77" s="112">
        <v>14221.9363630527</v>
      </c>
      <c r="AA77" s="112">
        <v>173074.33108732299</v>
      </c>
      <c r="AB77" s="112">
        <v>67815.651320543097</v>
      </c>
      <c r="AC77" s="112">
        <v>188843.743919306</v>
      </c>
      <c r="AD77" s="112">
        <v>94752.151549410701</v>
      </c>
      <c r="AE77" s="112">
        <v>60122.918002422601</v>
      </c>
      <c r="AF77" s="112">
        <v>59868.607414082799</v>
      </c>
      <c r="AG77" s="112">
        <v>40540.527956524798</v>
      </c>
      <c r="AH77" s="112">
        <v>38645.219052606197</v>
      </c>
      <c r="AI77" s="112">
        <v>40904.405845697103</v>
      </c>
      <c r="AJ77" s="112">
        <v>46890.249481191902</v>
      </c>
      <c r="AK77" s="112">
        <v>37726.001380848997</v>
      </c>
      <c r="AL77" s="112">
        <v>24441.104791563699</v>
      </c>
      <c r="AM77" s="112">
        <v>91320.056972330902</v>
      </c>
      <c r="AN77" s="112">
        <v>61071.319668133801</v>
      </c>
      <c r="AO77" s="112">
        <v>84075.238595169605</v>
      </c>
      <c r="AP77" s="112">
        <v>141630.27479958301</v>
      </c>
      <c r="AQ77" s="112">
        <v>63295.407658649798</v>
      </c>
      <c r="AR77" s="112">
        <v>107887.628060153</v>
      </c>
      <c r="AS77" s="112">
        <v>25074.599466065702</v>
      </c>
      <c r="AT77" s="112">
        <v>15416.2724930903</v>
      </c>
      <c r="AU77" s="112">
        <v>29116.882404035299</v>
      </c>
      <c r="AV77" s="112">
        <v>24237.969206547299</v>
      </c>
      <c r="AW77" s="112">
        <v>34222.540620448999</v>
      </c>
      <c r="AX77" s="112">
        <v>27039.063555071101</v>
      </c>
      <c r="AY77" s="112">
        <v>43303.494606421802</v>
      </c>
      <c r="AZ77" s="112">
        <v>154432.191164369</v>
      </c>
      <c r="BA77" s="112">
        <v>27961.8055585084</v>
      </c>
      <c r="BB77" s="112">
        <v>36908.944653971099</v>
      </c>
      <c r="BC77" s="112">
        <v>30215.809002660899</v>
      </c>
      <c r="BD77" s="112">
        <v>43998.324038811901</v>
      </c>
      <c r="BE77" s="112">
        <v>55103.621731683197</v>
      </c>
      <c r="BF77" s="112">
        <v>38643.813642815097</v>
      </c>
      <c r="BG77" s="112">
        <v>37187.097648300303</v>
      </c>
      <c r="BH77" s="112">
        <v>38096.317375537299</v>
      </c>
      <c r="BI77" t="s">
        <v>69</v>
      </c>
    </row>
    <row r="78" spans="1:61" x14ac:dyDescent="0.25">
      <c r="A78" s="13"/>
      <c r="B78" s="94"/>
      <c r="C78" s="94"/>
      <c r="D78" s="94"/>
      <c r="E78" s="103"/>
      <c r="F78" s="4">
        <v>148</v>
      </c>
      <c r="G78" s="170">
        <v>17.23188</v>
      </c>
      <c r="H78" s="4" t="s">
        <v>2171</v>
      </c>
      <c r="I78" s="4" t="s">
        <v>2172</v>
      </c>
      <c r="J78" s="4">
        <v>1257</v>
      </c>
      <c r="K78" s="3" t="s">
        <v>2037</v>
      </c>
      <c r="L78" s="3"/>
      <c r="M78" s="4"/>
      <c r="N78" s="4">
        <v>4</v>
      </c>
      <c r="O78" s="4"/>
      <c r="P78" s="4"/>
      <c r="Q78" s="14"/>
      <c r="R78">
        <f t="shared" si="4"/>
        <v>539415.94484432403</v>
      </c>
      <c r="S78" s="66" t="e">
        <f t="shared" si="5"/>
        <v>#DIV/0!</v>
      </c>
      <c r="T78" s="84" t="s">
        <v>68</v>
      </c>
      <c r="U78" s="112">
        <v>41630.218193536297</v>
      </c>
      <c r="V78" s="112">
        <v>33248.352050760201</v>
      </c>
      <c r="W78" s="112">
        <v>73320.397971924496</v>
      </c>
      <c r="X78" s="112">
        <v>123361.15206119401</v>
      </c>
      <c r="Y78" s="112">
        <v>32068.614677559799</v>
      </c>
      <c r="Z78" s="112">
        <v>162687.79628561201</v>
      </c>
      <c r="AA78" s="112">
        <v>109083.43511656301</v>
      </c>
      <c r="AB78" s="112">
        <v>128310.62824000099</v>
      </c>
      <c r="AC78" s="112">
        <v>123297.9414008</v>
      </c>
      <c r="AD78" s="112">
        <v>510401.03085542802</v>
      </c>
      <c r="AE78" s="112">
        <v>334537.82277792902</v>
      </c>
      <c r="AF78" s="112">
        <v>148020.53421390001</v>
      </c>
      <c r="AG78" s="112">
        <v>72889.341408971406</v>
      </c>
      <c r="AH78" s="112">
        <v>164305.34025003199</v>
      </c>
      <c r="AI78" s="112">
        <v>90300.980152447402</v>
      </c>
      <c r="AJ78" s="112">
        <v>54042.605341136703</v>
      </c>
      <c r="AK78" s="112">
        <v>189162.52164011099</v>
      </c>
      <c r="AL78" s="112">
        <v>119002.50908934099</v>
      </c>
      <c r="AM78" s="112">
        <v>436781.92765071499</v>
      </c>
      <c r="AN78" s="112">
        <v>100160.356578095</v>
      </c>
      <c r="AO78" s="112">
        <v>165487.630839986</v>
      </c>
      <c r="AP78" s="112">
        <v>114003.22715953201</v>
      </c>
      <c r="AQ78" s="112">
        <v>539415.94484432403</v>
      </c>
      <c r="AR78" s="112">
        <v>111920.584408714</v>
      </c>
      <c r="AS78" s="112">
        <v>246316.48747342901</v>
      </c>
      <c r="AT78" s="112">
        <v>138792.495029029</v>
      </c>
      <c r="AU78" s="112">
        <v>67233.469103011201</v>
      </c>
      <c r="AV78" s="112">
        <v>0</v>
      </c>
      <c r="AW78" s="112">
        <v>0</v>
      </c>
      <c r="AX78" s="112">
        <v>112933.5713712</v>
      </c>
      <c r="AY78" s="112">
        <v>290424.318149645</v>
      </c>
      <c r="AZ78" s="112">
        <v>79009.736962456504</v>
      </c>
      <c r="BA78" s="112">
        <v>137602.32254179299</v>
      </c>
      <c r="BB78" s="112">
        <v>325497.594265975</v>
      </c>
      <c r="BC78" s="112">
        <v>530854.08612756396</v>
      </c>
      <c r="BD78" s="112">
        <v>271069.035013924</v>
      </c>
      <c r="BE78" s="112">
        <v>0</v>
      </c>
      <c r="BF78" s="112">
        <v>0</v>
      </c>
      <c r="BG78" s="112">
        <v>0</v>
      </c>
      <c r="BH78" s="112">
        <v>0</v>
      </c>
      <c r="BI78" t="s">
        <v>69</v>
      </c>
    </row>
    <row r="79" spans="1:61" x14ac:dyDescent="0.25">
      <c r="A79" s="13"/>
      <c r="B79" s="92" t="s">
        <v>2495</v>
      </c>
      <c r="C79" s="92" t="s">
        <v>2495</v>
      </c>
      <c r="D79" s="92" t="s">
        <v>2495</v>
      </c>
      <c r="E79" s="101" t="s">
        <v>2495</v>
      </c>
      <c r="F79" s="4">
        <v>157</v>
      </c>
      <c r="G79" s="170">
        <v>18.377119</v>
      </c>
      <c r="H79" s="4" t="s">
        <v>2173</v>
      </c>
      <c r="I79" s="4" t="s">
        <v>2174</v>
      </c>
      <c r="J79" s="4">
        <v>1319</v>
      </c>
      <c r="K79" s="3" t="s">
        <v>1815</v>
      </c>
      <c r="L79" s="4" t="s">
        <v>1814</v>
      </c>
      <c r="M79" s="31" t="s">
        <v>2473</v>
      </c>
      <c r="N79" s="4">
        <v>3</v>
      </c>
      <c r="O79" s="4" t="s">
        <v>1791</v>
      </c>
      <c r="P79" s="4"/>
      <c r="Q79" s="14"/>
      <c r="R79">
        <f t="shared" si="4"/>
        <v>51439.150877720502</v>
      </c>
      <c r="S79" s="66">
        <f t="shared" si="5"/>
        <v>6.6314217684350932E-2</v>
      </c>
      <c r="T79" s="84" t="s">
        <v>68</v>
      </c>
      <c r="U79" s="112">
        <v>19018.487290411798</v>
      </c>
      <c r="V79" s="112">
        <v>19234.6648305495</v>
      </c>
      <c r="W79" s="112">
        <v>19620.941001571999</v>
      </c>
      <c r="X79" s="112">
        <v>19775.420456624801</v>
      </c>
      <c r="Y79" s="112">
        <v>16956.040923281002</v>
      </c>
      <c r="Z79" s="112">
        <v>19994.483061471299</v>
      </c>
      <c r="AA79" s="112">
        <v>33028.632587922599</v>
      </c>
      <c r="AB79" s="112">
        <v>38631.521650079201</v>
      </c>
      <c r="AC79" s="112">
        <v>35223.725278833997</v>
      </c>
      <c r="AD79" s="112">
        <v>41138.187592514303</v>
      </c>
      <c r="AE79" s="112">
        <v>43127.515609322698</v>
      </c>
      <c r="AF79" s="112">
        <v>51439.150877720502</v>
      </c>
      <c r="AG79" s="112">
        <v>21958.307578827</v>
      </c>
      <c r="AH79" s="112">
        <v>20497.6382010163</v>
      </c>
      <c r="AI79" s="112">
        <v>22502.877229974099</v>
      </c>
      <c r="AJ79" s="112">
        <v>23512.317230717901</v>
      </c>
      <c r="AK79" s="112">
        <v>20844.885423260599</v>
      </c>
      <c r="AL79" s="112">
        <v>18180.522829154801</v>
      </c>
      <c r="AM79" s="112">
        <v>41699.466074707103</v>
      </c>
      <c r="AN79" s="112">
        <v>24741.138641937901</v>
      </c>
      <c r="AO79" s="112">
        <v>35466.042441593701</v>
      </c>
      <c r="AP79" s="112">
        <v>44999.864160688601</v>
      </c>
      <c r="AQ79" s="112">
        <v>49140.910581116703</v>
      </c>
      <c r="AR79" s="112">
        <v>33359.991240086398</v>
      </c>
      <c r="AS79" s="112">
        <v>18914.605695305199</v>
      </c>
      <c r="AT79" s="112">
        <v>20500.485257908</v>
      </c>
      <c r="AU79" s="112">
        <v>16824.183322288802</v>
      </c>
      <c r="AV79" s="112">
        <v>14921.556202997999</v>
      </c>
      <c r="AW79" s="112">
        <v>19956.771337861799</v>
      </c>
      <c r="AX79" s="112">
        <v>19108.481317816299</v>
      </c>
      <c r="AY79" s="112">
        <v>33678.147662153802</v>
      </c>
      <c r="AZ79" s="112">
        <v>34665.959692779797</v>
      </c>
      <c r="BA79" s="112">
        <v>19796.522204477398</v>
      </c>
      <c r="BB79" s="112">
        <v>41140.057006591</v>
      </c>
      <c r="BC79" s="112">
        <v>38982.684200279698</v>
      </c>
      <c r="BD79" s="112">
        <v>31787.9547948363</v>
      </c>
      <c r="BE79" s="112">
        <v>25026.7169601528</v>
      </c>
      <c r="BF79" s="112">
        <v>23792.405880590199</v>
      </c>
      <c r="BG79" s="112">
        <v>27400.800690124401</v>
      </c>
      <c r="BH79" s="112">
        <v>23969.103654832601</v>
      </c>
      <c r="BI79" t="s">
        <v>69</v>
      </c>
    </row>
    <row r="80" spans="1:61" x14ac:dyDescent="0.25">
      <c r="A80" s="13"/>
      <c r="B80" s="92" t="s">
        <v>2495</v>
      </c>
      <c r="C80" s="92" t="s">
        <v>2495</v>
      </c>
      <c r="D80" s="92" t="s">
        <v>2495</v>
      </c>
      <c r="E80" s="101" t="s">
        <v>2495</v>
      </c>
      <c r="F80" s="4">
        <v>158</v>
      </c>
      <c r="G80" s="170">
        <v>18.49803</v>
      </c>
      <c r="H80" s="4" t="s">
        <v>2175</v>
      </c>
      <c r="I80" s="4" t="s">
        <v>2176</v>
      </c>
      <c r="J80" s="4">
        <v>1325</v>
      </c>
      <c r="K80" s="3" t="s">
        <v>2558</v>
      </c>
      <c r="L80" s="4" t="s">
        <v>1816</v>
      </c>
      <c r="M80" s="31" t="s">
        <v>2455</v>
      </c>
      <c r="N80" s="4">
        <v>2</v>
      </c>
      <c r="O80" s="4" t="s">
        <v>1791</v>
      </c>
      <c r="P80" s="23" t="s">
        <v>2456</v>
      </c>
      <c r="Q80" s="14"/>
      <c r="R80">
        <f t="shared" si="4"/>
        <v>93244.563272751795</v>
      </c>
      <c r="S80" s="66">
        <f t="shared" si="5"/>
        <v>0.2469395807181331</v>
      </c>
      <c r="T80" s="84" t="s">
        <v>68</v>
      </c>
      <c r="U80" s="112">
        <v>10491.5915486301</v>
      </c>
      <c r="V80" s="112">
        <v>3664.1919498594998</v>
      </c>
      <c r="W80" s="112">
        <v>7312.5729312190597</v>
      </c>
      <c r="X80" s="112">
        <v>8518.1592793389591</v>
      </c>
      <c r="Y80" s="112">
        <v>4436.95303529373</v>
      </c>
      <c r="Z80" s="112">
        <v>4130.61552060752</v>
      </c>
      <c r="AA80" s="112">
        <v>69541.677022801494</v>
      </c>
      <c r="AB80" s="112">
        <v>36370.352538837797</v>
      </c>
      <c r="AC80" s="112">
        <v>81373.335614235795</v>
      </c>
      <c r="AD80" s="112">
        <v>55437.267365460997</v>
      </c>
      <c r="AE80" s="112">
        <v>30900.643765738001</v>
      </c>
      <c r="AF80" s="112">
        <v>16167.971827536099</v>
      </c>
      <c r="AG80" s="112">
        <v>7208.8134504382497</v>
      </c>
      <c r="AH80" s="112">
        <v>10431.2864678308</v>
      </c>
      <c r="AI80" s="112">
        <v>6713.7324992841004</v>
      </c>
      <c r="AJ80" s="112">
        <v>8163.4006736217098</v>
      </c>
      <c r="AK80" s="112">
        <v>8130.7905510906003</v>
      </c>
      <c r="AL80" s="112">
        <v>5389.5638874146998</v>
      </c>
      <c r="AM80" s="112">
        <v>48651.5954407752</v>
      </c>
      <c r="AN80" s="112">
        <v>17658.966030338801</v>
      </c>
      <c r="AO80" s="112">
        <v>25549.389118466999</v>
      </c>
      <c r="AP80" s="112">
        <v>84738.590772925105</v>
      </c>
      <c r="AQ80" s="112">
        <v>32770.293827305002</v>
      </c>
      <c r="AR80" s="112">
        <v>63354.9278239306</v>
      </c>
      <c r="AS80" s="112">
        <v>6067.4591618493296</v>
      </c>
      <c r="AT80" s="112">
        <v>5105.9546399471501</v>
      </c>
      <c r="AU80" s="112">
        <v>4824.3217635420897</v>
      </c>
      <c r="AV80" s="112">
        <v>3662.215578797</v>
      </c>
      <c r="AW80" s="112">
        <v>6441.9814781915002</v>
      </c>
      <c r="AX80" s="112">
        <v>5391.54025847719</v>
      </c>
      <c r="AY80" s="112">
        <v>10924.3910479225</v>
      </c>
      <c r="AZ80" s="112">
        <v>93244.563272751795</v>
      </c>
      <c r="BA80" s="112">
        <v>5827.3300777566001</v>
      </c>
      <c r="BB80" s="112">
        <v>9296.8540110578797</v>
      </c>
      <c r="BC80" s="112">
        <v>7442.0252358122698</v>
      </c>
      <c r="BD80" s="112">
        <v>8963.8309539308302</v>
      </c>
      <c r="BE80" s="112">
        <v>11260.774842475201</v>
      </c>
      <c r="BF80" s="112">
        <v>6966.70799528303</v>
      </c>
      <c r="BG80" s="112">
        <v>7173.2387713134003</v>
      </c>
      <c r="BH80" s="112">
        <v>7525.0328204369098</v>
      </c>
      <c r="BI80" t="s">
        <v>69</v>
      </c>
    </row>
    <row r="81" spans="1:61" ht="14.45" customHeight="1" x14ac:dyDescent="0.25">
      <c r="A81" s="13"/>
      <c r="B81" s="94"/>
      <c r="C81" s="94"/>
      <c r="D81" s="94"/>
      <c r="E81" s="103"/>
      <c r="F81" s="4">
        <v>159</v>
      </c>
      <c r="G81" s="170">
        <v>18.917721</v>
      </c>
      <c r="H81" s="4" t="s">
        <v>2177</v>
      </c>
      <c r="I81" s="4" t="s">
        <v>2178</v>
      </c>
      <c r="J81" s="4">
        <v>1349</v>
      </c>
      <c r="K81" s="3" t="s">
        <v>2038</v>
      </c>
      <c r="L81" s="4"/>
      <c r="M81" s="4"/>
      <c r="N81" s="4">
        <v>4</v>
      </c>
      <c r="O81" s="4"/>
      <c r="P81" s="4"/>
      <c r="Q81" s="14"/>
      <c r="R81">
        <f t="shared" si="4"/>
        <v>79176.634044195496</v>
      </c>
      <c r="S81" s="66">
        <f t="shared" si="5"/>
        <v>0.40601043456380637</v>
      </c>
      <c r="T81" s="84" t="s">
        <v>68</v>
      </c>
      <c r="U81" s="112">
        <v>4561.2009023925502</v>
      </c>
      <c r="V81" s="112">
        <v>0</v>
      </c>
      <c r="W81" s="112">
        <v>1074.85858416678</v>
      </c>
      <c r="X81" s="112">
        <v>2957.7160968212702</v>
      </c>
      <c r="Y81" s="112">
        <v>1115.8268600705701</v>
      </c>
      <c r="Z81" s="112">
        <v>0</v>
      </c>
      <c r="AA81" s="112">
        <v>74981.806994148705</v>
      </c>
      <c r="AB81" s="112">
        <v>8443.5635486808205</v>
      </c>
      <c r="AC81" s="112">
        <v>79176.634044195496</v>
      </c>
      <c r="AD81" s="112">
        <v>20639.421947838298</v>
      </c>
      <c r="AE81" s="112">
        <v>8509.28970128951</v>
      </c>
      <c r="AF81" s="112">
        <v>9516.7284914315405</v>
      </c>
      <c r="AG81" s="112">
        <v>1109.1229603772199</v>
      </c>
      <c r="AH81" s="112">
        <v>1383.9828478044899</v>
      </c>
      <c r="AI81" s="112">
        <v>1068.1546844734301</v>
      </c>
      <c r="AJ81" s="112">
        <v>2829.1381673573101</v>
      </c>
      <c r="AK81" s="112">
        <v>1571.6920392182301</v>
      </c>
      <c r="AL81" s="112">
        <v>1033.1454305192799</v>
      </c>
      <c r="AM81" s="112">
        <v>20806.723025546798</v>
      </c>
      <c r="AN81" s="112">
        <v>10958.8777841376</v>
      </c>
      <c r="AO81" s="112">
        <v>25681.0646716105</v>
      </c>
      <c r="AP81" s="112">
        <v>46408.282644322302</v>
      </c>
      <c r="AQ81" s="112">
        <v>6125.9156514693896</v>
      </c>
      <c r="AR81" s="112">
        <v>35435.047809241099</v>
      </c>
      <c r="AS81" s="112">
        <v>1296.8321517909601</v>
      </c>
      <c r="AT81" s="112">
        <v>0</v>
      </c>
      <c r="AU81" s="112">
        <v>1363.1262709807399</v>
      </c>
      <c r="AV81" s="112">
        <v>920.66889121977897</v>
      </c>
      <c r="AW81" s="112">
        <v>1374.29943713632</v>
      </c>
      <c r="AX81" s="112">
        <v>1439.1038008386799</v>
      </c>
      <c r="AY81" s="112">
        <v>5455.3637123239496</v>
      </c>
      <c r="AZ81" s="112">
        <v>66223.937058541007</v>
      </c>
      <c r="BA81" s="112">
        <v>3720.4671216009401</v>
      </c>
      <c r="BB81" s="112">
        <v>3804.3705933534702</v>
      </c>
      <c r="BC81" s="112">
        <v>2829.6189731970198</v>
      </c>
      <c r="BD81" s="112">
        <v>4627.4348670802101</v>
      </c>
      <c r="BE81" s="112">
        <v>3304.5012575996602</v>
      </c>
      <c r="BF81" s="112">
        <v>1347.4838383629201</v>
      </c>
      <c r="BG81" s="112">
        <v>2653.5164158102598</v>
      </c>
      <c r="BH81" s="112">
        <v>1632.7720142020601</v>
      </c>
      <c r="BI81" t="s">
        <v>69</v>
      </c>
    </row>
    <row r="82" spans="1:61" x14ac:dyDescent="0.25">
      <c r="A82" s="13"/>
      <c r="B82" s="92" t="s">
        <v>2495</v>
      </c>
      <c r="C82" s="92" t="s">
        <v>2495</v>
      </c>
      <c r="D82" s="92" t="s">
        <v>2495</v>
      </c>
      <c r="E82" s="101" t="s">
        <v>2495</v>
      </c>
      <c r="F82" s="4">
        <v>160</v>
      </c>
      <c r="G82" s="170">
        <v>18.992419999999999</v>
      </c>
      <c r="H82" s="4" t="s">
        <v>2179</v>
      </c>
      <c r="I82" s="4" t="s">
        <v>2180</v>
      </c>
      <c r="J82" s="4">
        <v>1353</v>
      </c>
      <c r="K82" s="3" t="s">
        <v>2039</v>
      </c>
      <c r="L82" s="4"/>
      <c r="M82" s="4"/>
      <c r="N82" s="4">
        <v>4</v>
      </c>
      <c r="O82" s="4"/>
      <c r="P82" s="4"/>
      <c r="Q82" s="14"/>
      <c r="R82">
        <f t="shared" si="4"/>
        <v>27084.416351285399</v>
      </c>
      <c r="S82" s="66">
        <f t="shared" si="5"/>
        <v>0.28426348782276623</v>
      </c>
      <c r="T82" s="84" t="s">
        <v>68</v>
      </c>
      <c r="U82" s="112">
        <v>6507.6604469727499</v>
      </c>
      <c r="V82" s="112">
        <v>2284.0783110842299</v>
      </c>
      <c r="W82" s="112">
        <v>2661.11268059333</v>
      </c>
      <c r="X82" s="112">
        <v>6592.3752316516102</v>
      </c>
      <c r="Y82" s="112">
        <v>2558.5918345140799</v>
      </c>
      <c r="Z82" s="112">
        <v>4064.12367232315</v>
      </c>
      <c r="AA82" s="112">
        <v>20780.236615590002</v>
      </c>
      <c r="AB82" s="112">
        <v>23403.228184125699</v>
      </c>
      <c r="AC82" s="112">
        <v>19228.6461440612</v>
      </c>
      <c r="AD82" s="112">
        <v>23405.656772471899</v>
      </c>
      <c r="AE82" s="112">
        <v>22874.262917808999</v>
      </c>
      <c r="AF82" s="112">
        <v>24707.385946781302</v>
      </c>
      <c r="AG82" s="112">
        <v>3842.2241118001698</v>
      </c>
      <c r="AH82" s="112">
        <v>3993.0303803641</v>
      </c>
      <c r="AI82" s="112">
        <v>3883.9780860525002</v>
      </c>
      <c r="AJ82" s="112">
        <v>4202.9031822004299</v>
      </c>
      <c r="AK82" s="112">
        <v>2039.9254226969899</v>
      </c>
      <c r="AL82" s="112">
        <v>3552.7058935805399</v>
      </c>
      <c r="AM82" s="112">
        <v>22494.333982318702</v>
      </c>
      <c r="AN82" s="112">
        <v>12639.6128662598</v>
      </c>
      <c r="AO82" s="112">
        <v>13845.3935246854</v>
      </c>
      <c r="AP82" s="112">
        <v>21574.7955026864</v>
      </c>
      <c r="AQ82" s="112">
        <v>27084.416351285399</v>
      </c>
      <c r="AR82" s="112">
        <v>11071.4309574246</v>
      </c>
      <c r="AS82" s="112">
        <v>2203.3564571264901</v>
      </c>
      <c r="AT82" s="112">
        <v>3759.72564387374</v>
      </c>
      <c r="AU82" s="112">
        <v>1028.0452012293299</v>
      </c>
      <c r="AV82" s="112">
        <v>2194.78674272731</v>
      </c>
      <c r="AW82" s="112">
        <v>2707.1219819063199</v>
      </c>
      <c r="AX82" s="112">
        <v>1916.80203324836</v>
      </c>
      <c r="AY82" s="112">
        <v>15576.432186619901</v>
      </c>
      <c r="AZ82" s="112">
        <v>20911.954289384899</v>
      </c>
      <c r="BA82" s="112">
        <v>7063.1796853259902</v>
      </c>
      <c r="BB82" s="112">
        <v>19010.984710689299</v>
      </c>
      <c r="BC82" s="112">
        <v>12229.747046963999</v>
      </c>
      <c r="BD82" s="112">
        <v>12249.155233544199</v>
      </c>
      <c r="BE82" s="112">
        <v>8796.6688925167691</v>
      </c>
      <c r="BF82" s="112">
        <v>5882.1050632700699</v>
      </c>
      <c r="BG82" s="112">
        <v>4408.4830615470801</v>
      </c>
      <c r="BH82" s="112">
        <v>7124.2834510799203</v>
      </c>
      <c r="BI82" t="s">
        <v>69</v>
      </c>
    </row>
    <row r="83" spans="1:61" x14ac:dyDescent="0.25">
      <c r="A83" s="13"/>
      <c r="B83" s="94"/>
      <c r="C83" s="94"/>
      <c r="D83" s="94"/>
      <c r="E83" s="103"/>
      <c r="F83" s="4">
        <v>161</v>
      </c>
      <c r="G83" s="170">
        <v>19.077770000000001</v>
      </c>
      <c r="H83" s="4" t="s">
        <v>2181</v>
      </c>
      <c r="I83" s="4" t="s">
        <v>2182</v>
      </c>
      <c r="J83" s="4">
        <v>1358</v>
      </c>
      <c r="K83" s="3" t="s">
        <v>2040</v>
      </c>
      <c r="L83" s="4"/>
      <c r="M83" s="4"/>
      <c r="N83" s="4">
        <v>4</v>
      </c>
      <c r="O83" s="4"/>
      <c r="P83" s="4"/>
      <c r="Q83" s="14"/>
      <c r="R83">
        <f t="shared" si="4"/>
        <v>28407.598268408899</v>
      </c>
      <c r="S83" s="66">
        <f t="shared" si="5"/>
        <v>2</v>
      </c>
      <c r="T83" s="84" t="s">
        <v>68</v>
      </c>
      <c r="U83" s="112">
        <v>0</v>
      </c>
      <c r="V83" s="112">
        <v>0</v>
      </c>
      <c r="W83" s="112">
        <v>1227.1582805052799</v>
      </c>
      <c r="X83" s="112">
        <v>4685.2343126413798</v>
      </c>
      <c r="Y83" s="112">
        <v>0</v>
      </c>
      <c r="Z83" s="112">
        <v>1095.21644436365</v>
      </c>
      <c r="AA83" s="112">
        <v>17571.676478729099</v>
      </c>
      <c r="AB83" s="112">
        <v>4693.3612338455896</v>
      </c>
      <c r="AC83" s="112">
        <v>28407.598268408899</v>
      </c>
      <c r="AD83" s="112">
        <v>1393.8216524736699</v>
      </c>
      <c r="AE83" s="112">
        <v>8266.1330270211292</v>
      </c>
      <c r="AF83" s="112">
        <v>1953.33440122466</v>
      </c>
      <c r="AG83" s="112">
        <v>0</v>
      </c>
      <c r="AH83" s="112">
        <v>0</v>
      </c>
      <c r="AI83" s="112">
        <v>0</v>
      </c>
      <c r="AJ83" s="112">
        <v>0</v>
      </c>
      <c r="AK83" s="112">
        <v>1363.0682921699799</v>
      </c>
      <c r="AL83" s="112">
        <v>0</v>
      </c>
      <c r="AM83" s="112">
        <v>0</v>
      </c>
      <c r="AN83" s="112">
        <v>2869.50575856661</v>
      </c>
      <c r="AO83" s="112">
        <v>1222.1980611014601</v>
      </c>
      <c r="AP83" s="112">
        <v>4515.3595898793501</v>
      </c>
      <c r="AQ83" s="112">
        <v>15189.928481953901</v>
      </c>
      <c r="AR83" s="112">
        <v>1922.5810409209701</v>
      </c>
      <c r="AS83" s="112">
        <v>995.02001240647098</v>
      </c>
      <c r="AT83" s="112">
        <v>0</v>
      </c>
      <c r="AU83" s="112">
        <v>1019.8211094255699</v>
      </c>
      <c r="AV83" s="112">
        <v>0</v>
      </c>
      <c r="AW83" s="112">
        <v>0</v>
      </c>
      <c r="AX83" s="112">
        <v>1425.56705665812</v>
      </c>
      <c r="AY83" s="112">
        <v>1331.3228879855201</v>
      </c>
      <c r="AZ83" s="112">
        <v>2120.9898170738102</v>
      </c>
      <c r="BA83" s="112">
        <v>1062.47899629843</v>
      </c>
      <c r="BB83" s="112">
        <v>1553.5407172767</v>
      </c>
      <c r="BC83" s="112">
        <v>1616.03948176484</v>
      </c>
      <c r="BD83" s="112">
        <v>1625.9599205724801</v>
      </c>
      <c r="BE83" s="112">
        <v>0</v>
      </c>
      <c r="BF83" s="112">
        <v>0</v>
      </c>
      <c r="BG83" s="112">
        <v>1096.2084882444101</v>
      </c>
      <c r="BH83" s="112">
        <v>0</v>
      </c>
      <c r="BI83" t="s">
        <v>69</v>
      </c>
    </row>
    <row r="84" spans="1:61" x14ac:dyDescent="0.25">
      <c r="A84" s="13"/>
      <c r="B84" s="92" t="s">
        <v>2495</v>
      </c>
      <c r="C84" s="92" t="s">
        <v>2495</v>
      </c>
      <c r="D84" s="92">
        <v>2.8170000000000001E-2</v>
      </c>
      <c r="E84" s="101" t="s">
        <v>2495</v>
      </c>
      <c r="F84" s="4">
        <v>164</v>
      </c>
      <c r="G84" s="170">
        <v>20.141199</v>
      </c>
      <c r="H84" s="4" t="s">
        <v>2183</v>
      </c>
      <c r="I84" s="4" t="s">
        <v>2184</v>
      </c>
      <c r="J84" s="4">
        <v>1420</v>
      </c>
      <c r="K84" s="3" t="s">
        <v>2041</v>
      </c>
      <c r="L84" s="4"/>
      <c r="M84" s="4"/>
      <c r="N84" s="4">
        <v>4</v>
      </c>
      <c r="O84" s="4"/>
      <c r="P84" s="4"/>
      <c r="Q84" s="14"/>
      <c r="R84">
        <f t="shared" si="4"/>
        <v>54236.826326017101</v>
      </c>
      <c r="S84" s="66">
        <f t="shared" si="5"/>
        <v>0.1179722671039312</v>
      </c>
      <c r="T84" s="84" t="s">
        <v>68</v>
      </c>
      <c r="U84" s="112">
        <v>3054.4144353114598</v>
      </c>
      <c r="V84" s="112">
        <v>1396.89606527657</v>
      </c>
      <c r="W84" s="112">
        <v>2075.1063810680898</v>
      </c>
      <c r="X84" s="112">
        <v>10769.8934721327</v>
      </c>
      <c r="Y84" s="112">
        <v>21873.859286290699</v>
      </c>
      <c r="Z84" s="112">
        <v>13726.409020261999</v>
      </c>
      <c r="AA84" s="112">
        <v>21588.439285708901</v>
      </c>
      <c r="AB84" s="112">
        <v>54236.826326017101</v>
      </c>
      <c r="AC84" s="112">
        <v>20228.0703936971</v>
      </c>
      <c r="AD84" s="112">
        <v>21069.6008396861</v>
      </c>
      <c r="AE84" s="112">
        <v>26585.145090184102</v>
      </c>
      <c r="AF84" s="112">
        <v>32901.3526501382</v>
      </c>
      <c r="AG84" s="112">
        <v>4502.8377653984999</v>
      </c>
      <c r="AH84" s="112">
        <v>4126.5143104051504</v>
      </c>
      <c r="AI84" s="112">
        <v>2576.6068765878799</v>
      </c>
      <c r="AJ84" s="112">
        <v>2831.3059471471402</v>
      </c>
      <c r="AK84" s="112">
        <v>5039.32239050925</v>
      </c>
      <c r="AL84" s="112">
        <v>7677.2611030210101</v>
      </c>
      <c r="AM84" s="112">
        <v>2208.3791505467798</v>
      </c>
      <c r="AN84" s="112">
        <v>18683.523151729201</v>
      </c>
      <c r="AO84" s="112">
        <v>9977.44157119394</v>
      </c>
      <c r="AP84" s="112">
        <v>19759.830712721901</v>
      </c>
      <c r="AQ84" s="112">
        <v>12490.3385758106</v>
      </c>
      <c r="AR84" s="112">
        <v>15023.1712872834</v>
      </c>
      <c r="AS84" s="112">
        <v>3072.18413790861</v>
      </c>
      <c r="AT84" s="112">
        <v>1575.5802969479901</v>
      </c>
      <c r="AU84" s="112">
        <v>2581.5429050870898</v>
      </c>
      <c r="AV84" s="112">
        <v>7825.9840187376503</v>
      </c>
      <c r="AW84" s="112">
        <v>2132.3643116589301</v>
      </c>
      <c r="AX84" s="112">
        <v>1923.07670329241</v>
      </c>
      <c r="AY84" s="112">
        <v>8963.9265371301899</v>
      </c>
      <c r="AZ84" s="112">
        <v>5478.71604350082</v>
      </c>
      <c r="BA84" s="112">
        <v>5035.8476833312197</v>
      </c>
      <c r="BB84" s="112">
        <v>7520.4738494228004</v>
      </c>
      <c r="BC84" s="112">
        <v>14157.5988457437</v>
      </c>
      <c r="BD84" s="112">
        <v>2320.92060032877</v>
      </c>
      <c r="BE84" s="112">
        <v>9898.0811813419896</v>
      </c>
      <c r="BF84" s="112">
        <v>9916.1343650830404</v>
      </c>
      <c r="BG84" s="112">
        <v>9363.8796348562901</v>
      </c>
      <c r="BH84" s="112">
        <v>7616.97820595132</v>
      </c>
      <c r="BI84" t="s">
        <v>69</v>
      </c>
    </row>
    <row r="85" spans="1:61" ht="14.45" customHeight="1" x14ac:dyDescent="0.25">
      <c r="A85" s="13"/>
      <c r="B85" s="92" t="s">
        <v>2495</v>
      </c>
      <c r="C85" s="92" t="s">
        <v>2495</v>
      </c>
      <c r="D85" s="92" t="s">
        <v>2495</v>
      </c>
      <c r="E85" s="101" t="s">
        <v>2495</v>
      </c>
      <c r="F85" s="4">
        <v>173</v>
      </c>
      <c r="G85" s="170">
        <v>21.094379</v>
      </c>
      <c r="H85" s="4" t="s">
        <v>2185</v>
      </c>
      <c r="I85" s="4" t="s">
        <v>2186</v>
      </c>
      <c r="J85" s="34">
        <v>1477</v>
      </c>
      <c r="K85" s="3" t="s">
        <v>1882</v>
      </c>
      <c r="L85" s="4" t="s">
        <v>1881</v>
      </c>
      <c r="M85" s="4" t="s">
        <v>2034</v>
      </c>
      <c r="N85" s="4">
        <v>3</v>
      </c>
      <c r="O85" s="4" t="s">
        <v>1862</v>
      </c>
      <c r="P85" s="4"/>
      <c r="Q85" s="14"/>
      <c r="R85">
        <f t="shared" si="4"/>
        <v>16900.1726276152</v>
      </c>
      <c r="S85" s="66">
        <f t="shared" si="5"/>
        <v>9.1568013598221851E-2</v>
      </c>
      <c r="T85" s="84" t="s">
        <v>68</v>
      </c>
      <c r="U85" s="112">
        <v>1387.6958831320201</v>
      </c>
      <c r="V85" s="112">
        <v>1120.4029361403</v>
      </c>
      <c r="W85" s="112">
        <v>1440.4119921220499</v>
      </c>
      <c r="X85" s="112">
        <v>3395.6518243116302</v>
      </c>
      <c r="Y85" s="112">
        <v>1272.61141984392</v>
      </c>
      <c r="Z85" s="112">
        <v>2232.75145878478</v>
      </c>
      <c r="AA85" s="112">
        <v>7910.36383082457</v>
      </c>
      <c r="AB85" s="112">
        <v>11686.293017243899</v>
      </c>
      <c r="AC85" s="112">
        <v>8043.4287050835001</v>
      </c>
      <c r="AD85" s="112">
        <v>11806.2523781246</v>
      </c>
      <c r="AE85" s="112">
        <v>14208.7804380588</v>
      </c>
      <c r="AF85" s="112">
        <v>16900.1726276152</v>
      </c>
      <c r="AG85" s="112">
        <v>1314.1903227093001</v>
      </c>
      <c r="AH85" s="112">
        <v>1522.8273174445001</v>
      </c>
      <c r="AI85" s="112">
        <v>1363.19402965778</v>
      </c>
      <c r="AJ85" s="112">
        <v>2625.4647985711999</v>
      </c>
      <c r="AK85" s="112">
        <v>2118.4192752732802</v>
      </c>
      <c r="AL85" s="112">
        <v>1153.81455451426</v>
      </c>
      <c r="AM85" s="112">
        <v>12449.0826610888</v>
      </c>
      <c r="AN85" s="112">
        <v>6222.0186045624396</v>
      </c>
      <c r="AO85" s="112">
        <v>6209.8077882689404</v>
      </c>
      <c r="AP85" s="112">
        <v>11619.431641061101</v>
      </c>
      <c r="AQ85" s="112">
        <v>15210.9233065597</v>
      </c>
      <c r="AR85" s="112">
        <v>8571.9993666905793</v>
      </c>
      <c r="AS85" s="112">
        <v>2681.1134691028601</v>
      </c>
      <c r="AT85" s="112">
        <v>1104.06836715747</v>
      </c>
      <c r="AU85" s="112">
        <v>1167.9216822721601</v>
      </c>
      <c r="AV85" s="112">
        <v>1248.8520467779899</v>
      </c>
      <c r="AW85" s="112">
        <v>1306.76551862619</v>
      </c>
      <c r="AX85" s="112">
        <v>1248.8520467779899</v>
      </c>
      <c r="AY85" s="112">
        <v>9692.8056720020995</v>
      </c>
      <c r="AZ85" s="112">
        <v>7050.2069864288596</v>
      </c>
      <c r="BA85" s="112">
        <v>4520.3413659109801</v>
      </c>
      <c r="BB85" s="112">
        <v>14484.323134124301</v>
      </c>
      <c r="BC85" s="112">
        <v>12019.8888011573</v>
      </c>
      <c r="BD85" s="112">
        <v>6638.8052787328998</v>
      </c>
      <c r="BE85" s="112">
        <v>4528.3491886484799</v>
      </c>
      <c r="BF85" s="112">
        <v>4132.74182430574</v>
      </c>
      <c r="BG85" s="112">
        <v>3927.8227069712202</v>
      </c>
      <c r="BH85" s="112">
        <v>3645.01077251269</v>
      </c>
      <c r="BI85" t="s">
        <v>69</v>
      </c>
    </row>
    <row r="86" spans="1:61" x14ac:dyDescent="0.25">
      <c r="A86" s="13"/>
      <c r="B86" s="94"/>
      <c r="C86" s="94"/>
      <c r="D86" s="94"/>
      <c r="E86" s="103"/>
      <c r="F86" s="4">
        <v>174</v>
      </c>
      <c r="G86" s="170">
        <v>21.215320999999999</v>
      </c>
      <c r="H86" s="4" t="s">
        <v>2187</v>
      </c>
      <c r="I86" s="4" t="s">
        <v>2188</v>
      </c>
      <c r="J86" s="34">
        <v>1485</v>
      </c>
      <c r="K86" s="3" t="s">
        <v>1843</v>
      </c>
      <c r="L86" s="4" t="s">
        <v>1842</v>
      </c>
      <c r="M86" s="23" t="s">
        <v>2476</v>
      </c>
      <c r="N86" s="4">
        <v>3</v>
      </c>
      <c r="O86" s="4" t="s">
        <v>1088</v>
      </c>
      <c r="P86" s="4"/>
      <c r="Q86" s="14"/>
      <c r="R86">
        <f t="shared" si="4"/>
        <v>17657.009720416401</v>
      </c>
      <c r="S86" s="66" t="e">
        <f t="shared" si="5"/>
        <v>#DIV/0!</v>
      </c>
      <c r="T86" s="84" t="s">
        <v>68</v>
      </c>
      <c r="U86" s="112">
        <v>0</v>
      </c>
      <c r="V86" s="112">
        <v>0</v>
      </c>
      <c r="W86" s="112">
        <v>0</v>
      </c>
      <c r="X86" s="112">
        <v>0</v>
      </c>
      <c r="Y86" s="112">
        <v>926.53115109952796</v>
      </c>
      <c r="Z86" s="112">
        <v>0</v>
      </c>
      <c r="AA86" s="112">
        <v>0</v>
      </c>
      <c r="AB86" s="112">
        <v>0</v>
      </c>
      <c r="AC86" s="112">
        <v>0</v>
      </c>
      <c r="AD86" s="112">
        <v>0</v>
      </c>
      <c r="AE86" s="112">
        <v>0</v>
      </c>
      <c r="AF86" s="112">
        <v>0</v>
      </c>
      <c r="AG86" s="112">
        <v>0</v>
      </c>
      <c r="AH86" s="112">
        <v>0</v>
      </c>
      <c r="AI86" s="112">
        <v>0</v>
      </c>
      <c r="AJ86" s="112">
        <v>0</v>
      </c>
      <c r="AK86" s="112">
        <v>0</v>
      </c>
      <c r="AL86" s="112">
        <v>0</v>
      </c>
      <c r="AM86" s="112">
        <v>0</v>
      </c>
      <c r="AN86" s="112">
        <v>0</v>
      </c>
      <c r="AO86" s="112">
        <v>0</v>
      </c>
      <c r="AP86" s="112">
        <v>0</v>
      </c>
      <c r="AQ86" s="112">
        <v>0</v>
      </c>
      <c r="AR86" s="112">
        <v>0</v>
      </c>
      <c r="AS86" s="112">
        <v>3163.7057777924501</v>
      </c>
      <c r="AT86" s="112">
        <v>0</v>
      </c>
      <c r="AU86" s="112">
        <v>1558.46137794168</v>
      </c>
      <c r="AV86" s="112">
        <v>17657.009720416401</v>
      </c>
      <c r="AW86" s="112">
        <v>11402.594118724201</v>
      </c>
      <c r="AX86" s="112">
        <v>9768.6792188707095</v>
      </c>
      <c r="AY86" s="112">
        <v>0</v>
      </c>
      <c r="AZ86" s="112">
        <v>0</v>
      </c>
      <c r="BA86" s="112">
        <v>0</v>
      </c>
      <c r="BB86" s="112">
        <v>0</v>
      </c>
      <c r="BC86" s="112">
        <v>0</v>
      </c>
      <c r="BD86" s="112">
        <v>0</v>
      </c>
      <c r="BE86" s="112">
        <v>0</v>
      </c>
      <c r="BF86" s="112">
        <v>0</v>
      </c>
      <c r="BG86" s="112">
        <v>0</v>
      </c>
      <c r="BH86" s="112">
        <v>0</v>
      </c>
      <c r="BI86" t="s">
        <v>69</v>
      </c>
    </row>
    <row r="87" spans="1:61" ht="14.45" customHeight="1" thickBot="1" x14ac:dyDescent="0.3">
      <c r="A87" s="16"/>
      <c r="B87" s="105"/>
      <c r="C87" s="105"/>
      <c r="D87" s="105"/>
      <c r="E87" s="106"/>
      <c r="F87" s="17">
        <v>175</v>
      </c>
      <c r="G87" s="171">
        <v>21.30423</v>
      </c>
      <c r="H87" s="17" t="s">
        <v>2189</v>
      </c>
      <c r="I87" s="17" t="s">
        <v>2190</v>
      </c>
      <c r="J87" s="119">
        <v>1490</v>
      </c>
      <c r="K87" s="111" t="s">
        <v>1859</v>
      </c>
      <c r="L87" s="17" t="s">
        <v>1858</v>
      </c>
      <c r="M87" s="120" t="s">
        <v>2457</v>
      </c>
      <c r="N87" s="17">
        <v>3</v>
      </c>
      <c r="O87" s="17" t="s">
        <v>1852</v>
      </c>
      <c r="P87" s="121" t="s">
        <v>2485</v>
      </c>
      <c r="Q87" s="18"/>
      <c r="R87">
        <f t="shared" si="4"/>
        <v>17397.7863271797</v>
      </c>
      <c r="S87" s="66">
        <f t="shared" si="5"/>
        <v>0.41808416309623231</v>
      </c>
      <c r="T87" s="84" t="s">
        <v>68</v>
      </c>
      <c r="U87" s="112">
        <v>1931.0355702100901</v>
      </c>
      <c r="V87" s="112">
        <v>1338.2525579595499</v>
      </c>
      <c r="W87" s="112">
        <v>3786.3651317367498</v>
      </c>
      <c r="X87" s="112">
        <v>5582.9425299577397</v>
      </c>
      <c r="Y87" s="112">
        <v>1658.5948928626201</v>
      </c>
      <c r="Z87" s="112">
        <v>4672.8608526476501</v>
      </c>
      <c r="AA87" s="112">
        <v>9130.6973609294091</v>
      </c>
      <c r="AB87" s="112">
        <v>12081.5293578128</v>
      </c>
      <c r="AC87" s="112">
        <v>4162.4619762470302</v>
      </c>
      <c r="AD87" s="112">
        <v>11335.6801677726</v>
      </c>
      <c r="AE87" s="112">
        <v>11714.9326435482</v>
      </c>
      <c r="AF87" s="112">
        <v>7436.4765128106101</v>
      </c>
      <c r="AG87" s="112">
        <v>3712.7513680993802</v>
      </c>
      <c r="AH87" s="112">
        <v>4795.93630741789</v>
      </c>
      <c r="AI87" s="112">
        <v>1759.3879639692</v>
      </c>
      <c r="AJ87" s="112">
        <v>5960.1634537301597</v>
      </c>
      <c r="AK87" s="112">
        <v>2226.4291251362902</v>
      </c>
      <c r="AL87" s="112">
        <v>1492.9349938161699</v>
      </c>
      <c r="AM87" s="112">
        <v>13093.7095884383</v>
      </c>
      <c r="AN87" s="112">
        <v>5831.1037877916197</v>
      </c>
      <c r="AO87" s="112">
        <v>6347.2924736085997</v>
      </c>
      <c r="AP87" s="112">
        <v>11071.0676007825</v>
      </c>
      <c r="AQ87" s="112">
        <v>17397.7863271797</v>
      </c>
      <c r="AR87" s="112">
        <v>4504.8937609193499</v>
      </c>
      <c r="AS87" s="112">
        <v>7802.24925774029</v>
      </c>
      <c r="AT87" s="112">
        <v>4200.4357154662302</v>
      </c>
      <c r="AU87" s="112">
        <v>3189.0698811136599</v>
      </c>
      <c r="AV87" s="112">
        <v>1782.34084154792</v>
      </c>
      <c r="AW87" s="112">
        <v>2089.7098108630198</v>
      </c>
      <c r="AX87" s="112">
        <v>4567.70479287735</v>
      </c>
      <c r="AY87" s="112">
        <v>7504.8942019177402</v>
      </c>
      <c r="AZ87" s="112">
        <v>9106.1371942805999</v>
      </c>
      <c r="BA87" s="112">
        <v>3493.8492024561201</v>
      </c>
      <c r="BB87" s="112">
        <v>8706.2902523947596</v>
      </c>
      <c r="BC87" s="112">
        <v>15660.590554922101</v>
      </c>
      <c r="BD87" s="112">
        <v>4681.1239143316798</v>
      </c>
      <c r="BE87" s="112">
        <v>6742.1419885387404</v>
      </c>
      <c r="BF87" s="112">
        <v>2380.1136097938402</v>
      </c>
      <c r="BG87" s="112">
        <v>4035.1229867680599</v>
      </c>
      <c r="BH87" s="112">
        <v>4099.1775278885398</v>
      </c>
      <c r="BI87" t="s">
        <v>69</v>
      </c>
    </row>
  </sheetData>
  <conditionalFormatting sqref="R8:R87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{F14FD95E-2CE6-4B1C-BB8C-90E9D87F3A29}</x14:id>
        </ext>
      </extLst>
    </cfRule>
  </conditionalFormatting>
  <conditionalFormatting sqref="R8:R87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{68DE1F14-676D-47EC-9BD6-6FE93E2B204A}</x14:id>
        </ext>
      </extLst>
    </cfRule>
  </conditionalFormatting>
  <conditionalFormatting sqref="B8:E87">
    <cfRule type="cellIs" dxfId="11" priority="1" operator="lessThan">
      <formula>0.05</formula>
    </cfRule>
  </conditionalFormatting>
  <pageMargins left="0.7" right="0.7" top="0.75" bottom="0.75" header="0.3" footer="0.3"/>
  <pageSetup paperSize="9" orientation="portrait" horizontalDpi="4294967292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14FD95E-2CE6-4B1C-BB8C-90E9D87F3A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R8:R87</xm:sqref>
        </x14:conditionalFormatting>
        <x14:conditionalFormatting xmlns:xm="http://schemas.microsoft.com/office/excel/2006/main">
          <x14:cfRule type="dataBar" id="{68DE1F14-676D-47EC-9BD6-6FE93E2B204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R8:R87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791EA-5BBB-4136-9193-696207E49EF9}">
  <dimension ref="A1:B37"/>
  <sheetViews>
    <sheetView zoomScale="80" zoomScaleNormal="80" workbookViewId="0">
      <selection activeCell="B37" sqref="B37"/>
    </sheetView>
  </sheetViews>
  <sheetFormatPr defaultRowHeight="15" x14ac:dyDescent="0.25"/>
  <cols>
    <col min="1" max="1" width="37.140625" customWidth="1"/>
    <col min="2" max="2" width="143.5703125" bestFit="1" customWidth="1"/>
  </cols>
  <sheetData>
    <row r="1" spans="1:2" ht="18.75" x14ac:dyDescent="0.3">
      <c r="A1" s="152" t="s">
        <v>2496</v>
      </c>
    </row>
    <row r="2" spans="1:2" x14ac:dyDescent="0.25">
      <c r="A2" s="153" t="s">
        <v>2513</v>
      </c>
      <c r="B2" s="154" t="s">
        <v>2497</v>
      </c>
    </row>
    <row r="3" spans="1:2" x14ac:dyDescent="0.25">
      <c r="A3" t="s">
        <v>2523</v>
      </c>
      <c r="B3" t="s">
        <v>2515</v>
      </c>
    </row>
    <row r="4" spans="1:2" x14ac:dyDescent="0.25">
      <c r="A4" s="155" t="s">
        <v>2498</v>
      </c>
      <c r="B4" t="s">
        <v>2499</v>
      </c>
    </row>
    <row r="5" spans="1:2" x14ac:dyDescent="0.25">
      <c r="A5" s="155" t="s">
        <v>2500</v>
      </c>
      <c r="B5" t="s">
        <v>2501</v>
      </c>
    </row>
    <row r="6" spans="1:2" x14ac:dyDescent="0.25">
      <c r="A6" s="155" t="s">
        <v>955</v>
      </c>
      <c r="B6" t="s">
        <v>2525</v>
      </c>
    </row>
    <row r="7" spans="1:2" x14ac:dyDescent="0.25">
      <c r="A7" s="155" t="s">
        <v>2503</v>
      </c>
      <c r="B7" t="s">
        <v>2504</v>
      </c>
    </row>
    <row r="8" spans="1:2" x14ac:dyDescent="0.25">
      <c r="A8" s="155" t="s">
        <v>2505</v>
      </c>
      <c r="B8" t="s">
        <v>2506</v>
      </c>
    </row>
    <row r="9" spans="1:2" x14ac:dyDescent="0.25">
      <c r="A9" s="155" t="s">
        <v>2526</v>
      </c>
      <c r="B9" t="s">
        <v>2527</v>
      </c>
    </row>
    <row r="10" spans="1:2" x14ac:dyDescent="0.25">
      <c r="A10" s="155" t="s">
        <v>958</v>
      </c>
      <c r="B10" t="s">
        <v>2508</v>
      </c>
    </row>
    <row r="11" spans="1:2" x14ac:dyDescent="0.25">
      <c r="A11" s="155" t="s">
        <v>2528</v>
      </c>
      <c r="B11" t="s">
        <v>2529</v>
      </c>
    </row>
    <row r="12" spans="1:2" x14ac:dyDescent="0.25">
      <c r="A12" s="155" t="s">
        <v>2530</v>
      </c>
      <c r="B12" t="s">
        <v>2531</v>
      </c>
    </row>
    <row r="13" spans="1:2" x14ac:dyDescent="0.25">
      <c r="A13" s="155" t="s">
        <v>959</v>
      </c>
      <c r="B13" t="s">
        <v>2509</v>
      </c>
    </row>
    <row r="14" spans="1:2" x14ac:dyDescent="0.25">
      <c r="A14" s="155" t="s">
        <v>2532</v>
      </c>
      <c r="B14" t="s">
        <v>2533</v>
      </c>
    </row>
    <row r="15" spans="1:2" x14ac:dyDescent="0.25">
      <c r="A15" s="155" t="s">
        <v>2510</v>
      </c>
      <c r="B15" t="s">
        <v>2511</v>
      </c>
    </row>
    <row r="16" spans="1:2" x14ac:dyDescent="0.25">
      <c r="A16" s="155" t="s">
        <v>1683</v>
      </c>
      <c r="B16" t="s">
        <v>2534</v>
      </c>
    </row>
    <row r="17" spans="1:2" x14ac:dyDescent="0.25">
      <c r="A17" s="155" t="s">
        <v>2575</v>
      </c>
      <c r="B17" t="s">
        <v>2535</v>
      </c>
    </row>
    <row r="19" spans="1:2" ht="18.75" x14ac:dyDescent="0.3">
      <c r="A19" s="152" t="s">
        <v>2522</v>
      </c>
    </row>
    <row r="20" spans="1:2" x14ac:dyDescent="0.25">
      <c r="A20" s="153" t="s">
        <v>2513</v>
      </c>
      <c r="B20" s="154" t="s">
        <v>2497</v>
      </c>
    </row>
    <row r="21" spans="1:2" x14ac:dyDescent="0.25">
      <c r="A21" t="s">
        <v>2574</v>
      </c>
      <c r="B21" t="s">
        <v>2524</v>
      </c>
    </row>
    <row r="22" spans="1:2" x14ac:dyDescent="0.25">
      <c r="A22" s="155" t="s">
        <v>2498</v>
      </c>
      <c r="B22" t="s">
        <v>2499</v>
      </c>
    </row>
    <row r="23" spans="1:2" x14ac:dyDescent="0.25">
      <c r="A23" s="155" t="s">
        <v>955</v>
      </c>
      <c r="B23" t="s">
        <v>2525</v>
      </c>
    </row>
    <row r="24" spans="1:2" x14ac:dyDescent="0.25">
      <c r="A24" s="155" t="s">
        <v>2503</v>
      </c>
      <c r="B24" t="s">
        <v>2504</v>
      </c>
    </row>
    <row r="25" spans="1:2" x14ac:dyDescent="0.25">
      <c r="A25" s="155" t="s">
        <v>2505</v>
      </c>
      <c r="B25" t="s">
        <v>2506</v>
      </c>
    </row>
    <row r="26" spans="1:2" x14ac:dyDescent="0.25">
      <c r="A26" s="155" t="s">
        <v>2526</v>
      </c>
      <c r="B26" t="s">
        <v>2527</v>
      </c>
    </row>
    <row r="27" spans="1:2" x14ac:dyDescent="0.25">
      <c r="A27" s="155" t="s">
        <v>958</v>
      </c>
      <c r="B27" t="s">
        <v>2508</v>
      </c>
    </row>
    <row r="28" spans="1:2" x14ac:dyDescent="0.25">
      <c r="A28" s="155" t="s">
        <v>2528</v>
      </c>
      <c r="B28" t="s">
        <v>2529</v>
      </c>
    </row>
    <row r="29" spans="1:2" x14ac:dyDescent="0.25">
      <c r="A29" s="155" t="s">
        <v>2397</v>
      </c>
      <c r="B29" t="s">
        <v>2531</v>
      </c>
    </row>
    <row r="30" spans="1:2" x14ac:dyDescent="0.25">
      <c r="A30" s="155" t="s">
        <v>959</v>
      </c>
      <c r="B30" t="s">
        <v>2509</v>
      </c>
    </row>
    <row r="31" spans="1:2" x14ac:dyDescent="0.25">
      <c r="A31" s="155" t="s">
        <v>2532</v>
      </c>
      <c r="B31" t="s">
        <v>2533</v>
      </c>
    </row>
    <row r="32" spans="1:2" x14ac:dyDescent="0.25">
      <c r="A32" s="155" t="s">
        <v>2458</v>
      </c>
      <c r="B32" t="s">
        <v>2536</v>
      </c>
    </row>
    <row r="33" spans="1:2" x14ac:dyDescent="0.25">
      <c r="A33" s="155" t="s">
        <v>2510</v>
      </c>
      <c r="B33" t="s">
        <v>2511</v>
      </c>
    </row>
    <row r="34" spans="1:2" x14ac:dyDescent="0.25">
      <c r="A34" s="155" t="s">
        <v>1729</v>
      </c>
      <c r="B34" t="s">
        <v>2537</v>
      </c>
    </row>
    <row r="35" spans="1:2" x14ac:dyDescent="0.25">
      <c r="A35" s="155" t="s">
        <v>2510</v>
      </c>
      <c r="B35" t="s">
        <v>2511</v>
      </c>
    </row>
    <row r="36" spans="1:2" x14ac:dyDescent="0.25">
      <c r="A36" s="155" t="s">
        <v>1683</v>
      </c>
      <c r="B36" t="s">
        <v>2534</v>
      </c>
    </row>
    <row r="37" spans="1:2" x14ac:dyDescent="0.25">
      <c r="A37" s="155" t="s">
        <v>2576</v>
      </c>
      <c r="B37" t="s">
        <v>2535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CFE6-B026-4EE7-8174-CE1FB3EF34F3}">
  <dimension ref="A1:K57"/>
  <sheetViews>
    <sheetView zoomScale="70" zoomScaleNormal="70" workbookViewId="0"/>
  </sheetViews>
  <sheetFormatPr defaultRowHeight="15" x14ac:dyDescent="0.25"/>
  <cols>
    <col min="2" max="2" width="22.28515625" customWidth="1"/>
    <col min="6" max="6" width="21.85546875" customWidth="1"/>
    <col min="9" max="9" width="28.5703125" bestFit="1" customWidth="1"/>
    <col min="10" max="10" width="247.42578125" bestFit="1" customWidth="1"/>
    <col min="11" max="11" width="28.5703125" customWidth="1"/>
    <col min="12" max="12" width="10.42578125" customWidth="1"/>
  </cols>
  <sheetData>
    <row r="1" spans="1:11" ht="21" x14ac:dyDescent="0.35">
      <c r="A1" s="88" t="s">
        <v>2585</v>
      </c>
    </row>
    <row r="2" spans="1:11" x14ac:dyDescent="0.25">
      <c r="A2" t="s">
        <v>2549</v>
      </c>
    </row>
    <row r="3" spans="1:11" x14ac:dyDescent="0.25">
      <c r="A3" t="s">
        <v>2521</v>
      </c>
    </row>
    <row r="4" spans="1:11" ht="24" thickBot="1" x14ac:dyDescent="0.4">
      <c r="A4" s="90">
        <v>2019</v>
      </c>
      <c r="B4" s="91">
        <f>52/84</f>
        <v>0.61904761904761907</v>
      </c>
      <c r="E4" s="90">
        <v>2020</v>
      </c>
      <c r="F4" s="91">
        <f>51/80</f>
        <v>0.63749999999999996</v>
      </c>
    </row>
    <row r="5" spans="1:11" ht="30" x14ac:dyDescent="0.25">
      <c r="A5" s="67" t="s">
        <v>2459</v>
      </c>
      <c r="B5" s="73" t="s">
        <v>958</v>
      </c>
      <c r="C5" s="74" t="s">
        <v>1139</v>
      </c>
      <c r="E5" s="67" t="s">
        <v>2459</v>
      </c>
      <c r="F5" s="72" t="s">
        <v>958</v>
      </c>
      <c r="G5" s="74" t="s">
        <v>1139</v>
      </c>
      <c r="I5" s="156" t="s">
        <v>2516</v>
      </c>
    </row>
    <row r="6" spans="1:11" ht="15.75" x14ac:dyDescent="0.25">
      <c r="A6" s="117">
        <v>1E-3</v>
      </c>
      <c r="B6" s="4" t="s">
        <v>1831</v>
      </c>
      <c r="C6" s="14">
        <v>-6.9417396655193286</v>
      </c>
      <c r="E6" s="142">
        <v>4.7800000000000004E-3</v>
      </c>
      <c r="F6" s="4" t="s">
        <v>2396</v>
      </c>
      <c r="G6" s="14">
        <v>-3.9674397621141608</v>
      </c>
      <c r="I6" s="157" t="s">
        <v>2519</v>
      </c>
      <c r="J6" s="158" t="s">
        <v>2497</v>
      </c>
    </row>
    <row r="7" spans="1:11" ht="15.75" x14ac:dyDescent="0.25">
      <c r="A7" s="117">
        <v>1E-3</v>
      </c>
      <c r="B7" s="4" t="s">
        <v>2001</v>
      </c>
      <c r="C7" s="14">
        <v>-6.8970755523620602</v>
      </c>
      <c r="E7" s="142">
        <v>1E-3</v>
      </c>
      <c r="F7" s="4" t="s">
        <v>2005</v>
      </c>
      <c r="G7" s="14">
        <v>-3.92651515452101</v>
      </c>
      <c r="I7" s="159" t="s">
        <v>2555</v>
      </c>
      <c r="J7" s="160" t="s">
        <v>2581</v>
      </c>
    </row>
    <row r="8" spans="1:11" ht="15.75" x14ac:dyDescent="0.25">
      <c r="A8" s="117">
        <v>1E-3</v>
      </c>
      <c r="B8" s="4" t="s">
        <v>1832</v>
      </c>
      <c r="C8" s="14">
        <v>-5.7831458170051491</v>
      </c>
      <c r="E8" s="142">
        <v>1E-3</v>
      </c>
      <c r="F8" s="4" t="s">
        <v>1778</v>
      </c>
      <c r="G8" s="14">
        <v>-3.5969071971907347</v>
      </c>
      <c r="I8" s="159" t="s">
        <v>2556</v>
      </c>
      <c r="J8" s="160" t="s">
        <v>2520</v>
      </c>
    </row>
    <row r="9" spans="1:11" ht="15.75" x14ac:dyDescent="0.25">
      <c r="A9" s="117">
        <v>1E-3</v>
      </c>
      <c r="B9" s="4" t="s">
        <v>1985</v>
      </c>
      <c r="C9" s="14">
        <v>-5.592704361888285</v>
      </c>
      <c r="E9" s="142">
        <v>1E-3</v>
      </c>
      <c r="F9" s="4" t="s">
        <v>2392</v>
      </c>
      <c r="G9" s="14">
        <v>-3.0141219967287571</v>
      </c>
      <c r="I9" s="159" t="s">
        <v>2557</v>
      </c>
      <c r="J9" s="160" t="s">
        <v>2582</v>
      </c>
    </row>
    <row r="10" spans="1:11" ht="15.75" x14ac:dyDescent="0.25">
      <c r="A10" s="117">
        <v>1E-3</v>
      </c>
      <c r="B10" s="4" t="s">
        <v>1969</v>
      </c>
      <c r="C10" s="14">
        <v>-5.5298532780382388</v>
      </c>
      <c r="E10" s="142">
        <v>1E-3</v>
      </c>
      <c r="F10" s="4" t="s">
        <v>1882</v>
      </c>
      <c r="G10" s="14">
        <v>-2.6379985495313782</v>
      </c>
      <c r="K10" s="161"/>
    </row>
    <row r="11" spans="1:11" x14ac:dyDescent="0.25">
      <c r="A11" s="117">
        <v>1E-3</v>
      </c>
      <c r="B11" s="4" t="s">
        <v>1953</v>
      </c>
      <c r="C11" s="14">
        <v>-4.9052328498826201</v>
      </c>
      <c r="E11" s="142">
        <v>1E-3</v>
      </c>
      <c r="F11" s="4" t="s">
        <v>2558</v>
      </c>
      <c r="G11" s="14">
        <v>-2.527966653139877</v>
      </c>
    </row>
    <row r="12" spans="1:11" ht="13.9" customHeight="1" x14ac:dyDescent="0.25">
      <c r="A12" s="117">
        <v>1E-3</v>
      </c>
      <c r="B12" s="4" t="s">
        <v>1825</v>
      </c>
      <c r="C12" s="14">
        <v>-4.6658588083301522</v>
      </c>
      <c r="E12" s="142">
        <v>1E-3</v>
      </c>
      <c r="F12" s="4" t="s">
        <v>2039</v>
      </c>
      <c r="G12" s="14">
        <v>-2.4796363827696988</v>
      </c>
    </row>
    <row r="13" spans="1:11" x14ac:dyDescent="0.25">
      <c r="A13" s="117">
        <v>1E-3</v>
      </c>
      <c r="B13" s="4" t="s">
        <v>2005</v>
      </c>
      <c r="C13" s="14">
        <v>-4.2774214609729562</v>
      </c>
      <c r="E13" s="142">
        <v>5.3299999999999997E-3</v>
      </c>
      <c r="F13" s="4" t="s">
        <v>1857</v>
      </c>
      <c r="G13" s="14">
        <v>-2.0150402127420013</v>
      </c>
    </row>
    <row r="14" spans="1:11" x14ac:dyDescent="0.25">
      <c r="A14" s="117">
        <v>1E-3</v>
      </c>
      <c r="B14" s="4" t="s">
        <v>2011</v>
      </c>
      <c r="C14" s="14">
        <v>-4.1465567075356722</v>
      </c>
      <c r="E14" s="142">
        <v>1E-3</v>
      </c>
      <c r="F14" s="45" t="s">
        <v>2021</v>
      </c>
      <c r="G14" s="70">
        <v>-1.8880829529338687</v>
      </c>
    </row>
    <row r="15" spans="1:11" x14ac:dyDescent="0.25">
      <c r="A15" s="117">
        <v>1E-3</v>
      </c>
      <c r="B15" s="4" t="s">
        <v>1988</v>
      </c>
      <c r="C15" s="14">
        <v>-3.5399269826237276</v>
      </c>
      <c r="E15" s="142">
        <v>1E-3</v>
      </c>
      <c r="F15" s="45" t="s">
        <v>2564</v>
      </c>
      <c r="G15" s="70">
        <v>-1.5647086907936008</v>
      </c>
    </row>
    <row r="16" spans="1:11" x14ac:dyDescent="0.25">
      <c r="A16" s="117">
        <v>1E-3</v>
      </c>
      <c r="B16" s="4" t="s">
        <v>2017</v>
      </c>
      <c r="C16" s="14">
        <v>-3.2677222831324459</v>
      </c>
      <c r="E16" s="142">
        <v>1E-3</v>
      </c>
      <c r="F16" s="45" t="s">
        <v>1850</v>
      </c>
      <c r="G16" s="70">
        <v>-1.548001266561531</v>
      </c>
    </row>
    <row r="17" spans="1:7" x14ac:dyDescent="0.25">
      <c r="A17" s="117">
        <v>1E-3</v>
      </c>
      <c r="B17" s="4" t="s">
        <v>1960</v>
      </c>
      <c r="C17" s="14">
        <v>-3.1666690529332091</v>
      </c>
      <c r="E17" s="142">
        <v>1.65E-3</v>
      </c>
      <c r="F17" s="45" t="s">
        <v>2041</v>
      </c>
      <c r="G17" s="70">
        <v>-1.4905219527942055</v>
      </c>
    </row>
    <row r="18" spans="1:7" x14ac:dyDescent="0.25">
      <c r="A18" s="117">
        <v>1E-3</v>
      </c>
      <c r="B18" s="4" t="s">
        <v>1882</v>
      </c>
      <c r="C18" s="14">
        <v>-3.0269741178032756</v>
      </c>
      <c r="E18" s="142">
        <v>1E-3</v>
      </c>
      <c r="F18" s="45" t="s">
        <v>1813</v>
      </c>
      <c r="G18" s="70">
        <v>-1.3129193404681809</v>
      </c>
    </row>
    <row r="19" spans="1:7" x14ac:dyDescent="0.25">
      <c r="A19" s="117">
        <v>1E-3</v>
      </c>
      <c r="B19" s="4" t="s">
        <v>1999</v>
      </c>
      <c r="C19" s="14">
        <v>-2.771286416473556</v>
      </c>
      <c r="E19" s="142">
        <v>1E-3</v>
      </c>
      <c r="F19" s="45" t="s">
        <v>2042</v>
      </c>
      <c r="G19" s="70">
        <v>-1.1804954840586632</v>
      </c>
    </row>
    <row r="20" spans="1:7" x14ac:dyDescent="0.25">
      <c r="A20" s="117">
        <v>1E-3</v>
      </c>
      <c r="B20" s="4" t="s">
        <v>1963</v>
      </c>
      <c r="C20" s="14">
        <v>-2.7703270670145153</v>
      </c>
      <c r="E20" s="142">
        <v>1E-3</v>
      </c>
      <c r="F20" s="45" t="s">
        <v>1841</v>
      </c>
      <c r="G20" s="70">
        <v>-1.1575989242197273</v>
      </c>
    </row>
    <row r="21" spans="1:7" x14ac:dyDescent="0.25">
      <c r="A21" s="117">
        <v>1E-3</v>
      </c>
      <c r="B21" s="4" t="s">
        <v>1975</v>
      </c>
      <c r="C21" s="14">
        <v>-2.4326771757358849</v>
      </c>
      <c r="E21" s="142">
        <v>1E-3</v>
      </c>
      <c r="F21" s="45" t="s">
        <v>1835</v>
      </c>
      <c r="G21" s="70">
        <v>-1.0571242130620844</v>
      </c>
    </row>
    <row r="22" spans="1:7" x14ac:dyDescent="0.25">
      <c r="A22" s="117">
        <v>1E-3</v>
      </c>
      <c r="B22" s="4" t="s">
        <v>1865</v>
      </c>
      <c r="C22" s="14">
        <v>-2.1502243554453506</v>
      </c>
      <c r="E22" s="142">
        <v>1E-3</v>
      </c>
      <c r="F22" s="45" t="s">
        <v>1776</v>
      </c>
      <c r="G22" s="70">
        <v>-0.94211247507820639</v>
      </c>
    </row>
    <row r="23" spans="1:7" x14ac:dyDescent="0.25">
      <c r="A23" s="117">
        <v>1E-3</v>
      </c>
      <c r="B23" s="45" t="s">
        <v>2030</v>
      </c>
      <c r="C23" s="70">
        <v>-1.8683801042384296</v>
      </c>
      <c r="E23" s="142">
        <v>1E-3</v>
      </c>
      <c r="F23" s="45" t="s">
        <v>1856</v>
      </c>
      <c r="G23" s="70">
        <v>-0.94137801533170673</v>
      </c>
    </row>
    <row r="24" spans="1:7" x14ac:dyDescent="0.25">
      <c r="A24" s="117">
        <v>1E-3</v>
      </c>
      <c r="B24" s="45" t="s">
        <v>1943</v>
      </c>
      <c r="C24" s="70">
        <v>-1.6002564551302711</v>
      </c>
      <c r="E24" s="142">
        <v>1.4460000000000001E-2</v>
      </c>
      <c r="F24" s="45" t="s">
        <v>1867</v>
      </c>
      <c r="G24" s="70">
        <v>-0.9325868654679953</v>
      </c>
    </row>
    <row r="25" spans="1:7" x14ac:dyDescent="0.25">
      <c r="A25" s="117">
        <v>1E-3</v>
      </c>
      <c r="B25" s="45" t="s">
        <v>2028</v>
      </c>
      <c r="C25" s="70">
        <v>-1.4681460320763675</v>
      </c>
      <c r="E25" s="142">
        <v>3.7589999999999998E-2</v>
      </c>
      <c r="F25" s="45" t="s">
        <v>2036</v>
      </c>
      <c r="G25" s="70">
        <v>-0.73963684138514008</v>
      </c>
    </row>
    <row r="26" spans="1:7" x14ac:dyDescent="0.25">
      <c r="A26" s="117">
        <v>1E-3</v>
      </c>
      <c r="B26" s="45" t="s">
        <v>2463</v>
      </c>
      <c r="C26" s="70">
        <v>-1.3885794268952676</v>
      </c>
      <c r="E26" s="142">
        <v>1E-3</v>
      </c>
      <c r="F26" s="45" t="s">
        <v>1808</v>
      </c>
      <c r="G26" s="70">
        <v>-0.69441472579723829</v>
      </c>
    </row>
    <row r="27" spans="1:7" x14ac:dyDescent="0.25">
      <c r="A27" s="117">
        <v>1E-3</v>
      </c>
      <c r="B27" s="45" t="s">
        <v>2396</v>
      </c>
      <c r="C27" s="70">
        <v>-1.3281585832554383</v>
      </c>
      <c r="E27" s="142">
        <v>1.7099999999999999E-3</v>
      </c>
      <c r="F27" s="45" t="s">
        <v>1851</v>
      </c>
      <c r="G27" s="70">
        <v>-0.69316648340384912</v>
      </c>
    </row>
    <row r="28" spans="1:7" x14ac:dyDescent="0.25">
      <c r="A28" s="117">
        <v>1.055E-2</v>
      </c>
      <c r="B28" s="45" t="s">
        <v>1850</v>
      </c>
      <c r="C28" s="70">
        <v>-1.3273910635441928</v>
      </c>
      <c r="E28" s="142">
        <v>1E-3</v>
      </c>
      <c r="F28" s="45" t="s">
        <v>1849</v>
      </c>
      <c r="G28" s="70">
        <v>-0.64013990827427791</v>
      </c>
    </row>
    <row r="29" spans="1:7" x14ac:dyDescent="0.25">
      <c r="A29" s="117">
        <v>1E-3</v>
      </c>
      <c r="B29" s="45" t="s">
        <v>1948</v>
      </c>
      <c r="C29" s="70">
        <v>-1.2833185893837498</v>
      </c>
      <c r="E29" s="142">
        <v>1E-3</v>
      </c>
      <c r="F29" s="45" t="s">
        <v>1795</v>
      </c>
      <c r="G29" s="70">
        <v>-0.57597525472386579</v>
      </c>
    </row>
    <row r="30" spans="1:7" x14ac:dyDescent="0.25">
      <c r="A30" s="117">
        <v>1E-3</v>
      </c>
      <c r="B30" s="45" t="s">
        <v>1977</v>
      </c>
      <c r="C30" s="70">
        <v>-1.180180591367451</v>
      </c>
      <c r="E30" s="142">
        <v>3.1539999999999999E-2</v>
      </c>
      <c r="F30" s="45" t="s">
        <v>1831</v>
      </c>
      <c r="G30" s="70">
        <v>-0.54330300752100913</v>
      </c>
    </row>
    <row r="31" spans="1:7" x14ac:dyDescent="0.25">
      <c r="A31" s="117">
        <v>1E-3</v>
      </c>
      <c r="B31" s="45" t="s">
        <v>2032</v>
      </c>
      <c r="C31" s="70">
        <v>-1.1501940995299995</v>
      </c>
      <c r="E31" s="142">
        <v>1.8429999999999998E-2</v>
      </c>
      <c r="F31" s="45" t="s">
        <v>1825</v>
      </c>
      <c r="G31" s="70">
        <v>-0.44849019140002128</v>
      </c>
    </row>
    <row r="32" spans="1:7" x14ac:dyDescent="0.25">
      <c r="A32" s="117">
        <v>1.4400000000000001E-3</v>
      </c>
      <c r="B32" s="45" t="s">
        <v>1981</v>
      </c>
      <c r="C32" s="70">
        <v>-1.1473585419488168</v>
      </c>
      <c r="E32" s="142">
        <v>1E-3</v>
      </c>
      <c r="F32" s="45" t="s">
        <v>1853</v>
      </c>
      <c r="G32" s="70">
        <v>-0.44380357120878539</v>
      </c>
    </row>
    <row r="33" spans="1:7" x14ac:dyDescent="0.25">
      <c r="A33" s="117">
        <v>1E-3</v>
      </c>
      <c r="B33" s="45" t="s">
        <v>1992</v>
      </c>
      <c r="C33" s="70">
        <v>-1.0289032528436783</v>
      </c>
      <c r="E33" s="142">
        <v>2.4219999999999998E-2</v>
      </c>
      <c r="F33" s="45" t="s">
        <v>1810</v>
      </c>
      <c r="G33" s="70">
        <v>0.24501078827461442</v>
      </c>
    </row>
    <row r="34" spans="1:7" x14ac:dyDescent="0.25">
      <c r="A34" s="117">
        <v>1E-3</v>
      </c>
      <c r="B34" s="45" t="s">
        <v>2025</v>
      </c>
      <c r="C34" s="70">
        <v>-0.99310479124459794</v>
      </c>
      <c r="E34" s="142">
        <v>1.839E-2</v>
      </c>
      <c r="F34" s="45" t="s">
        <v>2395</v>
      </c>
      <c r="G34" s="70">
        <v>0.26935814206407488</v>
      </c>
    </row>
    <row r="35" spans="1:7" x14ac:dyDescent="0.25">
      <c r="A35" s="117">
        <v>1E-3</v>
      </c>
      <c r="B35" s="45" t="s">
        <v>1813</v>
      </c>
      <c r="C35" s="70">
        <v>-0.97291258060167307</v>
      </c>
      <c r="E35" s="142">
        <v>1E-3</v>
      </c>
      <c r="F35" s="45" t="s">
        <v>1801</v>
      </c>
      <c r="G35" s="70">
        <v>0.67171596497487407</v>
      </c>
    </row>
    <row r="36" spans="1:7" x14ac:dyDescent="0.25">
      <c r="A36" s="117">
        <v>7.6099999999999996E-3</v>
      </c>
      <c r="B36" s="45" t="s">
        <v>2562</v>
      </c>
      <c r="C36" s="70">
        <v>-0.89553796948167685</v>
      </c>
      <c r="E36" s="142">
        <v>1E-3</v>
      </c>
      <c r="F36" s="45" t="s">
        <v>1799</v>
      </c>
      <c r="G36" s="70">
        <v>0.68537909913864159</v>
      </c>
    </row>
    <row r="37" spans="1:7" x14ac:dyDescent="0.25">
      <c r="A37" s="117">
        <v>5.8799999999999998E-3</v>
      </c>
      <c r="B37" s="45" t="s">
        <v>1951</v>
      </c>
      <c r="C37" s="70">
        <v>-0.83072689147487322</v>
      </c>
      <c r="E37" s="142">
        <v>1E-3</v>
      </c>
      <c r="F37" s="45" t="s">
        <v>1870</v>
      </c>
      <c r="G37" s="70">
        <v>0.90539766277125688</v>
      </c>
    </row>
    <row r="38" spans="1:7" x14ac:dyDescent="0.25">
      <c r="A38" s="117">
        <v>4.8700000000000002E-3</v>
      </c>
      <c r="B38" s="45" t="s">
        <v>1920</v>
      </c>
      <c r="C38" s="70">
        <v>-0.78758841756337483</v>
      </c>
      <c r="E38" s="142">
        <v>2.0300000000000001E-3</v>
      </c>
      <c r="F38" s="45" t="s">
        <v>1798</v>
      </c>
      <c r="G38" s="70">
        <v>0.9758879808039147</v>
      </c>
    </row>
    <row r="39" spans="1:7" x14ac:dyDescent="0.25">
      <c r="A39" s="117">
        <v>1E-3</v>
      </c>
      <c r="B39" s="45" t="s">
        <v>1966</v>
      </c>
      <c r="C39" s="70">
        <v>-0.75763663645614487</v>
      </c>
      <c r="E39" s="142">
        <v>1E-3</v>
      </c>
      <c r="F39" s="45" t="s">
        <v>1927</v>
      </c>
      <c r="G39" s="70">
        <v>1.3854347017870434</v>
      </c>
    </row>
    <row r="40" spans="1:7" x14ac:dyDescent="0.25">
      <c r="A40" s="117">
        <v>3.2629999999999999E-2</v>
      </c>
      <c r="B40" s="45" t="s">
        <v>2035</v>
      </c>
      <c r="C40" s="70">
        <v>0.44687482812933665</v>
      </c>
      <c r="E40" s="142">
        <v>1.1299999999999999E-2</v>
      </c>
      <c r="F40" s="45" t="s">
        <v>1837</v>
      </c>
      <c r="G40" s="70">
        <v>1.4194503851236495</v>
      </c>
    </row>
    <row r="41" spans="1:7" x14ac:dyDescent="0.25">
      <c r="A41" s="117">
        <v>3.0200000000000001E-3</v>
      </c>
      <c r="B41" s="45" t="s">
        <v>1972</v>
      </c>
      <c r="C41" s="70">
        <v>0.61860649657073663</v>
      </c>
      <c r="E41" s="142">
        <v>1E-3</v>
      </c>
      <c r="F41" s="45" t="s">
        <v>1781</v>
      </c>
      <c r="G41" s="70">
        <v>1.5433886155686378</v>
      </c>
    </row>
    <row r="42" spans="1:7" x14ac:dyDescent="0.25">
      <c r="A42" s="117">
        <v>4.8759999999999998E-2</v>
      </c>
      <c r="B42" s="45" t="s">
        <v>1927</v>
      </c>
      <c r="C42" s="70">
        <v>0.6187724806622944</v>
      </c>
      <c r="E42" s="142">
        <v>4.9410000000000003E-2</v>
      </c>
      <c r="F42" s="45" t="s">
        <v>1774</v>
      </c>
      <c r="G42" s="70">
        <v>1.5502868247845465</v>
      </c>
    </row>
    <row r="43" spans="1:7" x14ac:dyDescent="0.25">
      <c r="A43" s="117">
        <v>1E-3</v>
      </c>
      <c r="B43" s="45" t="s">
        <v>1870</v>
      </c>
      <c r="C43" s="70">
        <v>0.98423458200139091</v>
      </c>
      <c r="E43" s="142">
        <v>4.9800000000000001E-3</v>
      </c>
      <c r="F43" s="45" t="s">
        <v>1796</v>
      </c>
      <c r="G43" s="70">
        <v>1.7019599634117839</v>
      </c>
    </row>
    <row r="44" spans="1:7" x14ac:dyDescent="0.25">
      <c r="A44" s="117">
        <v>5.2500000000000003E-3</v>
      </c>
      <c r="B44" s="45" t="s">
        <v>1781</v>
      </c>
      <c r="C44" s="70">
        <v>1.1156757423686294</v>
      </c>
      <c r="E44" s="142">
        <v>1E-3</v>
      </c>
      <c r="F44" s="45" t="s">
        <v>1873</v>
      </c>
      <c r="G44" s="70">
        <v>1.7849954944146507</v>
      </c>
    </row>
    <row r="45" spans="1:7" x14ac:dyDescent="0.25">
      <c r="A45" s="117">
        <v>4.9800000000000001E-3</v>
      </c>
      <c r="B45" s="45" t="s">
        <v>1798</v>
      </c>
      <c r="C45" s="70">
        <v>1.1233407637911623</v>
      </c>
      <c r="E45" s="142">
        <v>1E-3</v>
      </c>
      <c r="F45" s="45" t="s">
        <v>1792</v>
      </c>
      <c r="G45" s="70">
        <v>1.786730277441146</v>
      </c>
    </row>
    <row r="46" spans="1:7" x14ac:dyDescent="0.25">
      <c r="A46" s="117">
        <v>1E-3</v>
      </c>
      <c r="B46" s="45" t="s">
        <v>1854</v>
      </c>
      <c r="C46" s="70">
        <v>1.4153039534528771</v>
      </c>
      <c r="E46" s="142">
        <v>1E-3</v>
      </c>
      <c r="F46" s="45" t="s">
        <v>1847</v>
      </c>
      <c r="G46" s="70">
        <v>1.868788876001225</v>
      </c>
    </row>
    <row r="47" spans="1:7" x14ac:dyDescent="0.25">
      <c r="A47" s="117">
        <v>4.7600000000000003E-3</v>
      </c>
      <c r="B47" s="45" t="s">
        <v>2563</v>
      </c>
      <c r="C47" s="70">
        <v>1.6460701169705476</v>
      </c>
      <c r="E47" s="142">
        <v>1E-3</v>
      </c>
      <c r="F47" s="45" t="s">
        <v>1785</v>
      </c>
      <c r="G47" s="70">
        <v>1.9136616771862123</v>
      </c>
    </row>
    <row r="48" spans="1:7" x14ac:dyDescent="0.25">
      <c r="A48" s="117">
        <v>1E-3</v>
      </c>
      <c r="B48" s="45" t="s">
        <v>1940</v>
      </c>
      <c r="C48" s="70">
        <v>1.739394645184283</v>
      </c>
      <c r="E48" s="142">
        <v>1E-3</v>
      </c>
      <c r="F48" s="45" t="s">
        <v>1855</v>
      </c>
      <c r="G48" s="70">
        <v>1.9311854092601008</v>
      </c>
    </row>
    <row r="49" spans="1:7" x14ac:dyDescent="0.25">
      <c r="A49" s="117">
        <v>1E-3</v>
      </c>
      <c r="B49" s="45" t="s">
        <v>1946</v>
      </c>
      <c r="C49" s="70">
        <v>1.766084463961813</v>
      </c>
      <c r="E49" s="142">
        <v>1E-3</v>
      </c>
      <c r="F49" s="45" t="s">
        <v>1854</v>
      </c>
      <c r="G49" s="70">
        <v>1.9395682916887711</v>
      </c>
    </row>
    <row r="50" spans="1:7" x14ac:dyDescent="0.25">
      <c r="A50" s="117">
        <v>2E-3</v>
      </c>
      <c r="B50" s="4" t="s">
        <v>1855</v>
      </c>
      <c r="C50" s="70">
        <v>1.8490818518668524</v>
      </c>
      <c r="E50" s="142">
        <v>1E-3</v>
      </c>
      <c r="F50" s="4" t="s">
        <v>1877</v>
      </c>
      <c r="G50" s="14">
        <v>2.6045547026554354</v>
      </c>
    </row>
    <row r="51" spans="1:7" x14ac:dyDescent="0.25">
      <c r="A51" s="117">
        <v>8.0099999999999998E-3</v>
      </c>
      <c r="B51" s="4" t="s">
        <v>1774</v>
      </c>
      <c r="C51" s="14">
        <v>2.3077019941072474</v>
      </c>
      <c r="E51" s="142">
        <v>1E-3</v>
      </c>
      <c r="F51" s="4" t="s">
        <v>2460</v>
      </c>
      <c r="G51" s="14">
        <v>2.6419852228683847</v>
      </c>
    </row>
    <row r="52" spans="1:7" x14ac:dyDescent="0.25">
      <c r="A52" s="117">
        <v>1E-3</v>
      </c>
      <c r="B52" s="4" t="s">
        <v>2460</v>
      </c>
      <c r="C52" s="14">
        <v>2.3944555941090031</v>
      </c>
      <c r="E52" s="142">
        <v>1E-3</v>
      </c>
      <c r="F52" s="4" t="s">
        <v>1818</v>
      </c>
      <c r="G52" s="14">
        <v>2.9600420035282267</v>
      </c>
    </row>
    <row r="53" spans="1:7" x14ac:dyDescent="0.25">
      <c r="A53" s="117">
        <v>1E-3</v>
      </c>
      <c r="B53" s="4" t="s">
        <v>1818</v>
      </c>
      <c r="C53" s="14">
        <v>2.4411369612366496</v>
      </c>
      <c r="E53" s="142">
        <v>1E-3</v>
      </c>
      <c r="F53" s="4" t="s">
        <v>1782</v>
      </c>
      <c r="G53" s="14">
        <v>3.1455906827146998</v>
      </c>
    </row>
    <row r="54" spans="1:7" x14ac:dyDescent="0.25">
      <c r="A54" s="117">
        <v>1E-3</v>
      </c>
      <c r="B54" s="4" t="s">
        <v>1938</v>
      </c>
      <c r="C54" s="14">
        <v>2.6148154724132784</v>
      </c>
      <c r="E54" s="142">
        <v>1E-3</v>
      </c>
      <c r="F54" s="4" t="s">
        <v>2028</v>
      </c>
      <c r="G54" s="14">
        <v>3.8220573607148896</v>
      </c>
    </row>
    <row r="55" spans="1:7" x14ac:dyDescent="0.25">
      <c r="A55" s="117">
        <v>1.319E-2</v>
      </c>
      <c r="B55" s="4" t="s">
        <v>1790</v>
      </c>
      <c r="C55" s="14">
        <v>2.6562856088497444</v>
      </c>
      <c r="E55" s="142">
        <v>1E-3</v>
      </c>
      <c r="F55" s="4" t="s">
        <v>1829</v>
      </c>
      <c r="G55" s="14">
        <v>3.8243295080477888</v>
      </c>
    </row>
    <row r="56" spans="1:7" ht="15.75" thickBot="1" x14ac:dyDescent="0.3">
      <c r="A56" s="117">
        <v>3.3600000000000001E-3</v>
      </c>
      <c r="B56" s="4" t="s">
        <v>1806</v>
      </c>
      <c r="C56" s="14">
        <v>2.6612000657256787</v>
      </c>
      <c r="E56" s="145">
        <v>1E-3</v>
      </c>
      <c r="F56" s="17" t="s">
        <v>1802</v>
      </c>
      <c r="G56" s="18">
        <v>6.5377781611600314</v>
      </c>
    </row>
    <row r="57" spans="1:7" ht="15.75" thickBot="1" x14ac:dyDescent="0.3">
      <c r="A57" s="162">
        <v>1E-3</v>
      </c>
      <c r="B57" s="17" t="s">
        <v>1979</v>
      </c>
      <c r="C57" s="18">
        <v>5.4635141046040205</v>
      </c>
    </row>
  </sheetData>
  <conditionalFormatting sqref="A6:A57">
    <cfRule type="cellIs" dxfId="10" priority="12" operator="lessThan">
      <formula>0.05</formula>
    </cfRule>
    <cfRule type="cellIs" dxfId="9" priority="13" operator="lessThan">
      <formula>0.05</formula>
    </cfRule>
  </conditionalFormatting>
  <conditionalFormatting sqref="E6:E56">
    <cfRule type="cellIs" dxfId="8" priority="7" operator="lessThan">
      <formula>0.05</formula>
    </cfRule>
  </conditionalFormatting>
  <conditionalFormatting sqref="G50:G56 G6:G13">
    <cfRule type="colorScale" priority="126">
      <colorScale>
        <cfvo type="min"/>
        <cfvo type="max"/>
        <color rgb="FFFFEF9C"/>
        <color rgb="FF63BE7B"/>
      </colorScale>
    </cfRule>
  </conditionalFormatting>
  <conditionalFormatting sqref="C51:C57 C6:C22">
    <cfRule type="colorScale" priority="132">
      <colorScale>
        <cfvo type="min"/>
        <cfvo type="max"/>
        <color rgb="FFFFEF9C"/>
        <color rgb="FF63BE7B"/>
      </colorScale>
    </cfRule>
  </conditionalFormatting>
  <conditionalFormatting sqref="C6:C57">
    <cfRule type="colorScale" priority="2">
      <colorScale>
        <cfvo type="min"/>
        <cfvo type="max"/>
        <color rgb="FFFFEF9C"/>
        <color rgb="FF63BE7B"/>
      </colorScale>
    </cfRule>
  </conditionalFormatting>
  <conditionalFormatting sqref="G7:G56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922E2-E566-40F1-9A0A-2111417F4326}">
  <dimension ref="A1:AP447"/>
  <sheetViews>
    <sheetView zoomScale="80" zoomScaleNormal="80" workbookViewId="0"/>
  </sheetViews>
  <sheetFormatPr defaultRowHeight="15" x14ac:dyDescent="0.25"/>
  <cols>
    <col min="1" max="1" width="16" customWidth="1"/>
    <col min="2" max="2" width="15.42578125" customWidth="1"/>
    <col min="3" max="3" width="16.7109375" customWidth="1"/>
    <col min="4" max="4" width="10.85546875" customWidth="1"/>
    <col min="5" max="5" width="14.140625" customWidth="1"/>
    <col min="6" max="6" width="14.7109375" customWidth="1"/>
    <col min="7" max="7" width="14.5703125" customWidth="1"/>
    <col min="8" max="8" width="11.42578125" bestFit="1" customWidth="1"/>
    <col min="9" max="9" width="13.85546875" style="9" customWidth="1"/>
    <col min="10" max="10" width="11.42578125" style="9" customWidth="1"/>
    <col min="11" max="11" width="12.85546875" style="9" customWidth="1"/>
    <col min="12" max="12" width="11.42578125" style="174" customWidth="1"/>
    <col min="13" max="13" width="6.5703125" style="10" bestFit="1" customWidth="1"/>
    <col min="14" max="15" width="13.85546875" style="9" customWidth="1"/>
    <col min="16" max="16" width="10.140625" customWidth="1"/>
    <col min="17" max="17" width="9.7109375" customWidth="1"/>
    <col min="18" max="18" width="11.42578125" customWidth="1"/>
    <col min="19" max="19" width="13.28515625" bestFit="1" customWidth="1"/>
    <col min="20" max="21" width="13.7109375" bestFit="1" customWidth="1"/>
    <col min="22" max="22" width="13.28515625" bestFit="1" customWidth="1"/>
    <col min="23" max="23" width="13.7109375" bestFit="1" customWidth="1"/>
    <col min="24" max="24" width="13.28515625" bestFit="1" customWidth="1"/>
    <col min="25" max="25" width="12.85546875" bestFit="1" customWidth="1"/>
    <col min="26" max="26" width="13.28515625" bestFit="1" customWidth="1"/>
    <col min="27" max="27" width="14" bestFit="1" customWidth="1"/>
    <col min="28" max="28" width="13.28515625" bestFit="1" customWidth="1"/>
    <col min="29" max="30" width="13.7109375" bestFit="1" customWidth="1"/>
    <col min="31" max="31" width="13.28515625" bestFit="1" customWidth="1"/>
    <col min="32" max="32" width="14" bestFit="1" customWidth="1"/>
    <col min="33" max="35" width="13.7109375" bestFit="1" customWidth="1"/>
    <col min="36" max="36" width="12.85546875" bestFit="1" customWidth="1"/>
    <col min="37" max="37" width="13.7109375" bestFit="1" customWidth="1"/>
    <col min="38" max="38" width="14" bestFit="1" customWidth="1"/>
    <col min="39" max="40" width="13.7109375" bestFit="1" customWidth="1"/>
    <col min="41" max="41" width="13.28515625" bestFit="1" customWidth="1"/>
  </cols>
  <sheetData>
    <row r="1" spans="1:42" ht="21" x14ac:dyDescent="0.35">
      <c r="A1" s="88" t="s">
        <v>2586</v>
      </c>
      <c r="R1" s="2" t="s">
        <v>954</v>
      </c>
      <c r="S1" t="s">
        <v>36</v>
      </c>
      <c r="T1" t="s">
        <v>46</v>
      </c>
      <c r="U1" t="s">
        <v>50</v>
      </c>
      <c r="V1" t="s">
        <v>33</v>
      </c>
      <c r="W1" t="s">
        <v>44</v>
      </c>
      <c r="X1" t="s">
        <v>34</v>
      </c>
      <c r="Y1" t="s">
        <v>41</v>
      </c>
      <c r="Z1" t="s">
        <v>47</v>
      </c>
      <c r="AA1" t="s">
        <v>52</v>
      </c>
      <c r="AB1" t="s">
        <v>53</v>
      </c>
      <c r="AC1" t="s">
        <v>39</v>
      </c>
      <c r="AD1" t="s">
        <v>38</v>
      </c>
      <c r="AE1" t="s">
        <v>40</v>
      </c>
      <c r="AF1" t="s">
        <v>51</v>
      </c>
      <c r="AG1" t="s">
        <v>45</v>
      </c>
      <c r="AH1" t="s">
        <v>43</v>
      </c>
      <c r="AI1" t="s">
        <v>49</v>
      </c>
      <c r="AJ1" t="s">
        <v>35</v>
      </c>
      <c r="AK1" t="s">
        <v>32</v>
      </c>
      <c r="AL1" t="s">
        <v>37</v>
      </c>
      <c r="AM1" t="s">
        <v>42</v>
      </c>
      <c r="AN1" t="s">
        <v>48</v>
      </c>
      <c r="AO1" t="s">
        <v>54</v>
      </c>
    </row>
    <row r="2" spans="1:42" x14ac:dyDescent="0.25">
      <c r="A2" t="s">
        <v>2518</v>
      </c>
      <c r="R2" s="2" t="s">
        <v>8</v>
      </c>
      <c r="S2">
        <v>23</v>
      </c>
      <c r="T2">
        <v>23</v>
      </c>
      <c r="U2">
        <v>23</v>
      </c>
      <c r="V2">
        <v>18</v>
      </c>
      <c r="W2">
        <v>18</v>
      </c>
      <c r="X2">
        <v>18</v>
      </c>
      <c r="Y2">
        <v>21</v>
      </c>
      <c r="Z2">
        <v>21</v>
      </c>
      <c r="AA2">
        <v>21</v>
      </c>
      <c r="AB2">
        <v>18</v>
      </c>
      <c r="AC2">
        <v>18</v>
      </c>
      <c r="AD2">
        <v>18</v>
      </c>
      <c r="AE2">
        <v>21</v>
      </c>
      <c r="AF2">
        <v>21</v>
      </c>
      <c r="AG2">
        <v>21</v>
      </c>
      <c r="AH2">
        <v>18</v>
      </c>
      <c r="AI2">
        <v>18</v>
      </c>
      <c r="AJ2">
        <v>18</v>
      </c>
      <c r="AK2" t="s">
        <v>4</v>
      </c>
      <c r="AL2" t="s">
        <v>4</v>
      </c>
      <c r="AM2" t="s">
        <v>4</v>
      </c>
      <c r="AN2" t="s">
        <v>4</v>
      </c>
      <c r="AO2" t="s">
        <v>4</v>
      </c>
    </row>
    <row r="3" spans="1:42" ht="15.75" thickBot="1" x14ac:dyDescent="0.3">
      <c r="R3" s="2" t="s">
        <v>5</v>
      </c>
      <c r="S3" t="s">
        <v>6</v>
      </c>
      <c r="T3" t="s">
        <v>6</v>
      </c>
      <c r="U3" t="s">
        <v>6</v>
      </c>
      <c r="V3" t="s">
        <v>7</v>
      </c>
      <c r="W3" t="s">
        <v>7</v>
      </c>
      <c r="X3" t="s">
        <v>7</v>
      </c>
      <c r="Y3" t="s">
        <v>6</v>
      </c>
      <c r="Z3" t="s">
        <v>6</v>
      </c>
      <c r="AA3" t="s">
        <v>6</v>
      </c>
      <c r="AB3" t="s">
        <v>7</v>
      </c>
      <c r="AC3" t="s">
        <v>7</v>
      </c>
      <c r="AD3" t="s">
        <v>7</v>
      </c>
      <c r="AE3" t="s">
        <v>6</v>
      </c>
      <c r="AF3" t="s">
        <v>6</v>
      </c>
      <c r="AG3" t="s">
        <v>6</v>
      </c>
      <c r="AH3" t="s">
        <v>7</v>
      </c>
      <c r="AI3" t="s">
        <v>7</v>
      </c>
      <c r="AJ3" t="s">
        <v>7</v>
      </c>
      <c r="AK3" t="s">
        <v>55</v>
      </c>
      <c r="AL3" t="s">
        <v>56</v>
      </c>
      <c r="AM3" t="s">
        <v>57</v>
      </c>
      <c r="AN3" t="s">
        <v>58</v>
      </c>
      <c r="AO3" t="s">
        <v>59</v>
      </c>
    </row>
    <row r="4" spans="1:42" ht="26.25" x14ac:dyDescent="0.4">
      <c r="A4" s="95" t="s">
        <v>2343</v>
      </c>
      <c r="B4" s="96"/>
      <c r="C4" s="97"/>
      <c r="D4" s="107" t="s">
        <v>956</v>
      </c>
      <c r="E4" s="122"/>
      <c r="F4" s="122"/>
      <c r="G4" s="122"/>
      <c r="H4" s="122"/>
      <c r="I4" s="123"/>
      <c r="J4" s="109" t="s">
        <v>2342</v>
      </c>
      <c r="K4" s="124"/>
      <c r="L4" s="175"/>
      <c r="M4" s="125"/>
      <c r="N4" s="124"/>
      <c r="O4" s="126"/>
      <c r="Q4" s="163"/>
      <c r="R4" s="2" t="s">
        <v>0</v>
      </c>
      <c r="S4" t="s">
        <v>1</v>
      </c>
      <c r="T4" t="s">
        <v>1</v>
      </c>
      <c r="U4" t="s">
        <v>1</v>
      </c>
      <c r="V4" t="s">
        <v>1</v>
      </c>
      <c r="W4" t="s">
        <v>1</v>
      </c>
      <c r="X4" t="s">
        <v>1</v>
      </c>
      <c r="Y4" t="s">
        <v>2</v>
      </c>
      <c r="Z4" t="s">
        <v>2</v>
      </c>
      <c r="AA4" t="s">
        <v>2</v>
      </c>
      <c r="AB4" t="s">
        <v>2</v>
      </c>
      <c r="AC4" t="s">
        <v>2</v>
      </c>
      <c r="AD4" t="s">
        <v>2</v>
      </c>
      <c r="AE4" t="s">
        <v>3</v>
      </c>
      <c r="AF4" t="s">
        <v>3</v>
      </c>
      <c r="AG4" t="s">
        <v>3</v>
      </c>
      <c r="AH4" t="s">
        <v>3</v>
      </c>
      <c r="AI4" t="s">
        <v>3</v>
      </c>
      <c r="AJ4" t="s">
        <v>3</v>
      </c>
      <c r="AK4" t="s">
        <v>4</v>
      </c>
      <c r="AL4" t="s">
        <v>4</v>
      </c>
      <c r="AM4" t="s">
        <v>4</v>
      </c>
      <c r="AN4" t="s">
        <v>4</v>
      </c>
      <c r="AO4" t="s">
        <v>4</v>
      </c>
    </row>
    <row r="5" spans="1:42" ht="45" x14ac:dyDescent="0.25">
      <c r="A5" s="98" t="s">
        <v>2388</v>
      </c>
      <c r="B5" s="36" t="s">
        <v>2390</v>
      </c>
      <c r="C5" s="99" t="s">
        <v>2389</v>
      </c>
      <c r="D5" s="98" t="s">
        <v>60</v>
      </c>
      <c r="E5" s="36" t="s">
        <v>955</v>
      </c>
      <c r="F5" s="36" t="s">
        <v>66</v>
      </c>
      <c r="G5" s="36" t="s">
        <v>67</v>
      </c>
      <c r="H5" s="37" t="s">
        <v>62</v>
      </c>
      <c r="I5" s="38" t="s">
        <v>2464</v>
      </c>
      <c r="J5" s="39" t="s">
        <v>958</v>
      </c>
      <c r="K5" s="40" t="s">
        <v>1727</v>
      </c>
      <c r="L5" s="176" t="s">
        <v>959</v>
      </c>
      <c r="M5" s="41" t="s">
        <v>960</v>
      </c>
      <c r="N5" s="40" t="s">
        <v>1024</v>
      </c>
      <c r="O5" s="127" t="s">
        <v>2359</v>
      </c>
      <c r="P5" s="54" t="s">
        <v>63</v>
      </c>
      <c r="Q5" s="54" t="s">
        <v>957</v>
      </c>
      <c r="R5" s="6" t="s">
        <v>64</v>
      </c>
      <c r="S5" t="s">
        <v>13</v>
      </c>
      <c r="T5" t="s">
        <v>23</v>
      </c>
      <c r="U5" t="s">
        <v>27</v>
      </c>
      <c r="V5" t="s">
        <v>10</v>
      </c>
      <c r="W5" t="s">
        <v>21</v>
      </c>
      <c r="X5" t="s">
        <v>11</v>
      </c>
      <c r="Y5" t="s">
        <v>18</v>
      </c>
      <c r="Z5" t="s">
        <v>24</v>
      </c>
      <c r="AA5" t="s">
        <v>29</v>
      </c>
      <c r="AB5" t="s">
        <v>30</v>
      </c>
      <c r="AC5" t="s">
        <v>16</v>
      </c>
      <c r="AD5" t="s">
        <v>15</v>
      </c>
      <c r="AE5" t="s">
        <v>17</v>
      </c>
      <c r="AF5" t="s">
        <v>28</v>
      </c>
      <c r="AG5" t="s">
        <v>22</v>
      </c>
      <c r="AH5" t="s">
        <v>20</v>
      </c>
      <c r="AI5" t="s">
        <v>26</v>
      </c>
      <c r="AJ5" t="s">
        <v>12</v>
      </c>
      <c r="AK5" t="s">
        <v>9</v>
      </c>
      <c r="AL5" t="s">
        <v>14</v>
      </c>
      <c r="AM5" t="s">
        <v>19</v>
      </c>
      <c r="AN5" t="s">
        <v>25</v>
      </c>
      <c r="AO5" t="s">
        <v>31</v>
      </c>
      <c r="AP5" t="s">
        <v>65</v>
      </c>
    </row>
    <row r="6" spans="1:42" x14ac:dyDescent="0.25">
      <c r="A6" s="100" t="s">
        <v>2495</v>
      </c>
      <c r="B6" s="92" t="s">
        <v>2495</v>
      </c>
      <c r="C6" s="101" t="s">
        <v>2495</v>
      </c>
      <c r="D6" s="13">
        <v>1</v>
      </c>
      <c r="E6" s="42">
        <v>1.509892</v>
      </c>
      <c r="F6" s="4" t="s">
        <v>70</v>
      </c>
      <c r="G6" s="4" t="s">
        <v>71</v>
      </c>
      <c r="H6" s="42">
        <v>200.95309399999999</v>
      </c>
      <c r="I6" s="8"/>
      <c r="J6" s="27"/>
      <c r="K6" s="28"/>
      <c r="L6" s="177"/>
      <c r="M6" s="29"/>
      <c r="N6" s="28"/>
      <c r="O6" s="128"/>
      <c r="P6">
        <v>101433.464490635</v>
      </c>
      <c r="Q6" s="5">
        <v>0.11273821493196998</v>
      </c>
      <c r="R6" t="s">
        <v>68</v>
      </c>
      <c r="S6" s="134">
        <v>85390.770993080601</v>
      </c>
      <c r="T6" s="134">
        <v>72237.647821624807</v>
      </c>
      <c r="U6" s="134">
        <v>92001.441868076203</v>
      </c>
      <c r="V6" s="134">
        <v>67441.410694148799</v>
      </c>
      <c r="W6" s="134">
        <v>84846.619523109301</v>
      </c>
      <c r="X6" s="134">
        <v>70675.615129042402</v>
      </c>
      <c r="Y6" s="134">
        <v>54927.612765254598</v>
      </c>
      <c r="Z6" s="134">
        <v>101257.602493946</v>
      </c>
      <c r="AA6" s="134">
        <v>101433.464490635</v>
      </c>
      <c r="AB6" s="134">
        <v>88515.512112890501</v>
      </c>
      <c r="AC6" s="134">
        <v>89641.861435152096</v>
      </c>
      <c r="AD6" s="134">
        <v>86753.208333497299</v>
      </c>
      <c r="AE6" s="134">
        <v>85630.201692274393</v>
      </c>
      <c r="AF6" s="134">
        <v>91176.5527714403</v>
      </c>
      <c r="AG6" s="134">
        <v>96500.019806493496</v>
      </c>
      <c r="AH6" s="134">
        <v>84385.0302760997</v>
      </c>
      <c r="AI6" s="134">
        <v>90394.736186193302</v>
      </c>
      <c r="AJ6" s="134">
        <v>74444.5694952466</v>
      </c>
      <c r="AK6" s="134">
        <v>75209.774827617104</v>
      </c>
      <c r="AL6" s="134">
        <v>83729.258219332201</v>
      </c>
      <c r="AM6" s="134">
        <v>86353.725852758798</v>
      </c>
      <c r="AN6" s="134">
        <v>66957.498505885596</v>
      </c>
      <c r="AO6" s="134">
        <v>88961.677985815593</v>
      </c>
      <c r="AP6" t="s">
        <v>69</v>
      </c>
    </row>
    <row r="7" spans="1:42" x14ac:dyDescent="0.25">
      <c r="A7" s="100" t="s">
        <v>2495</v>
      </c>
      <c r="B7" s="92" t="s">
        <v>2495</v>
      </c>
      <c r="C7" s="101" t="s">
        <v>2495</v>
      </c>
      <c r="D7" s="13">
        <v>2</v>
      </c>
      <c r="E7" s="42">
        <v>1.565993</v>
      </c>
      <c r="F7" s="4" t="s">
        <v>72</v>
      </c>
      <c r="G7" s="4" t="s">
        <v>73</v>
      </c>
      <c r="H7" s="42">
        <v>272.95938100000001</v>
      </c>
      <c r="I7" s="8"/>
      <c r="J7" s="27"/>
      <c r="K7" s="28"/>
      <c r="L7" s="177"/>
      <c r="M7" s="29"/>
      <c r="N7" s="28"/>
      <c r="O7" s="128"/>
      <c r="P7">
        <v>3843115.1097292099</v>
      </c>
      <c r="Q7" s="5">
        <v>2.6330569241564832E-2</v>
      </c>
      <c r="R7" t="s">
        <v>68</v>
      </c>
      <c r="S7" s="134">
        <v>3409175.4546627901</v>
      </c>
      <c r="T7" s="134">
        <v>2886825.64307839</v>
      </c>
      <c r="U7" s="134">
        <v>3469939.2009539399</v>
      </c>
      <c r="V7" s="134">
        <v>2430891.8828364299</v>
      </c>
      <c r="W7" s="134">
        <v>2612355.1010107398</v>
      </c>
      <c r="X7" s="134">
        <v>2633411.1888178098</v>
      </c>
      <c r="Y7" s="134">
        <v>2186550.1674657101</v>
      </c>
      <c r="Z7" s="134">
        <v>3843115.1097292099</v>
      </c>
      <c r="AA7" s="134">
        <v>3783556.28243645</v>
      </c>
      <c r="AB7" s="134">
        <v>3177984.1515900898</v>
      </c>
      <c r="AC7" s="134">
        <v>2596970.08749947</v>
      </c>
      <c r="AD7" s="134">
        <v>2895042.8034161301</v>
      </c>
      <c r="AE7" s="134">
        <v>3149652.9499359899</v>
      </c>
      <c r="AF7" s="134">
        <v>3603085.7912882902</v>
      </c>
      <c r="AG7" s="134">
        <v>3602104.34734686</v>
      </c>
      <c r="AH7" s="134">
        <v>2600609.7364783701</v>
      </c>
      <c r="AI7" s="134">
        <v>2947026.0751457899</v>
      </c>
      <c r="AJ7" s="134">
        <v>2689622.3441597298</v>
      </c>
      <c r="AK7" s="134">
        <v>3026207.0309932898</v>
      </c>
      <c r="AL7" s="134">
        <v>2976529.6463533901</v>
      </c>
      <c r="AM7" s="134">
        <v>3082655.6353055299</v>
      </c>
      <c r="AN7" s="134">
        <v>3075854.9661493199</v>
      </c>
      <c r="AO7" s="134">
        <v>3193733.7510569901</v>
      </c>
      <c r="AP7" t="s">
        <v>69</v>
      </c>
    </row>
    <row r="8" spans="1:42" x14ac:dyDescent="0.25">
      <c r="A8" s="100">
        <v>4.199E-2</v>
      </c>
      <c r="B8" s="92" t="s">
        <v>2495</v>
      </c>
      <c r="C8" s="101" t="s">
        <v>2495</v>
      </c>
      <c r="D8" s="13">
        <v>5</v>
      </c>
      <c r="E8" s="42">
        <v>1.599982</v>
      </c>
      <c r="F8" s="4" t="s">
        <v>74</v>
      </c>
      <c r="G8" s="4" t="s">
        <v>75</v>
      </c>
      <c r="H8" s="42">
        <v>288.93682899999999</v>
      </c>
      <c r="I8" s="8"/>
      <c r="J8" s="27"/>
      <c r="K8" s="28"/>
      <c r="L8" s="177"/>
      <c r="M8" s="29"/>
      <c r="N8" s="28"/>
      <c r="O8" s="128"/>
      <c r="P8">
        <v>1985369.99154333</v>
      </c>
      <c r="Q8" s="5">
        <v>4.1950098728235206E-2</v>
      </c>
      <c r="R8" t="s">
        <v>68</v>
      </c>
      <c r="S8" s="134">
        <v>975656.03275064996</v>
      </c>
      <c r="T8" s="134">
        <v>811525.58945501898</v>
      </c>
      <c r="U8" s="134">
        <v>1038319.88129248</v>
      </c>
      <c r="V8" s="134">
        <v>1985369.99154333</v>
      </c>
      <c r="W8" s="134">
        <v>1374135.4693406201</v>
      </c>
      <c r="X8" s="134">
        <v>1731392.15507863</v>
      </c>
      <c r="Y8" s="134">
        <v>427015.96900785301</v>
      </c>
      <c r="Z8" s="134">
        <v>452772.66716000298</v>
      </c>
      <c r="AA8" s="134">
        <v>593299.57019863604</v>
      </c>
      <c r="AB8" s="134">
        <v>1239952.46154575</v>
      </c>
      <c r="AC8" s="134">
        <v>951820.02988311194</v>
      </c>
      <c r="AD8" s="134">
        <v>1024502.4462297501</v>
      </c>
      <c r="AE8" s="134">
        <v>590176.76802873099</v>
      </c>
      <c r="AF8" s="134">
        <v>840276.48449783004</v>
      </c>
      <c r="AG8" s="134">
        <v>561323.02075889497</v>
      </c>
      <c r="AH8" s="134">
        <v>1430462.8480074799</v>
      </c>
      <c r="AI8" s="134">
        <v>1161860.77456377</v>
      </c>
      <c r="AJ8" s="134">
        <v>1159359.00729114</v>
      </c>
      <c r="AK8" s="134">
        <v>1103500.1780938001</v>
      </c>
      <c r="AL8" s="134">
        <v>1032426.82773269</v>
      </c>
      <c r="AM8" s="134">
        <v>1137977.8266684001</v>
      </c>
      <c r="AN8" s="134">
        <v>1138351.60975115</v>
      </c>
      <c r="AO8" s="134">
        <v>1142329.2102313701</v>
      </c>
      <c r="AP8" t="s">
        <v>69</v>
      </c>
    </row>
    <row r="9" spans="1:42" x14ac:dyDescent="0.25">
      <c r="A9" s="100" t="s">
        <v>2495</v>
      </c>
      <c r="B9" s="92" t="s">
        <v>2495</v>
      </c>
      <c r="C9" s="101" t="s">
        <v>2495</v>
      </c>
      <c r="D9" s="13">
        <v>9</v>
      </c>
      <c r="E9" s="42">
        <v>1.6847430000000001</v>
      </c>
      <c r="F9" s="4" t="s">
        <v>76</v>
      </c>
      <c r="G9" s="4" t="s">
        <v>77</v>
      </c>
      <c r="H9" s="42">
        <v>242.94026199999999</v>
      </c>
      <c r="I9" s="8"/>
      <c r="J9" s="27"/>
      <c r="K9" s="28"/>
      <c r="L9" s="177"/>
      <c r="M9" s="29"/>
      <c r="N9" s="28"/>
      <c r="O9" s="128"/>
      <c r="P9">
        <v>1169704.7976374601</v>
      </c>
      <c r="Q9" s="5">
        <v>6.2015500723056144E-2</v>
      </c>
      <c r="R9" t="s">
        <v>68</v>
      </c>
      <c r="S9" s="134">
        <v>1070770.7856044199</v>
      </c>
      <c r="T9" s="134">
        <v>986910.76373847201</v>
      </c>
      <c r="U9" s="134">
        <v>1169704.7976374601</v>
      </c>
      <c r="V9" s="134">
        <v>681686.06062489899</v>
      </c>
      <c r="W9" s="134">
        <v>685161.30898406799</v>
      </c>
      <c r="X9" s="134">
        <v>740160.85259263997</v>
      </c>
      <c r="Y9" s="134">
        <v>574677.17766933702</v>
      </c>
      <c r="Z9" s="134">
        <v>919100.44456127996</v>
      </c>
      <c r="AA9" s="134">
        <v>922880.67456166795</v>
      </c>
      <c r="AB9" s="134">
        <v>806011.06708456203</v>
      </c>
      <c r="AC9" s="134">
        <v>767414.07645505597</v>
      </c>
      <c r="AD9" s="134">
        <v>634748.257021709</v>
      </c>
      <c r="AE9" s="134">
        <v>787259.84070373699</v>
      </c>
      <c r="AF9" s="134">
        <v>889046.47735540301</v>
      </c>
      <c r="AG9" s="134">
        <v>832389.26242388901</v>
      </c>
      <c r="AH9" s="134">
        <v>434124.82297045301</v>
      </c>
      <c r="AI9" s="134">
        <v>577976.65247438999</v>
      </c>
      <c r="AJ9" s="134">
        <v>528611.89366301894</v>
      </c>
      <c r="AK9" s="134">
        <v>832630.83568980405</v>
      </c>
      <c r="AL9" s="134">
        <v>874674.07068819203</v>
      </c>
      <c r="AM9" s="134">
        <v>842917.70050411904</v>
      </c>
      <c r="AN9" s="134">
        <v>757749.70255059004</v>
      </c>
      <c r="AO9" s="134">
        <v>893206.01691217499</v>
      </c>
      <c r="AP9" t="s">
        <v>69</v>
      </c>
    </row>
    <row r="10" spans="1:42" x14ac:dyDescent="0.25">
      <c r="A10" s="102"/>
      <c r="B10" s="94"/>
      <c r="C10" s="103"/>
      <c r="D10" s="13">
        <v>13</v>
      </c>
      <c r="E10" s="42">
        <v>1.733768</v>
      </c>
      <c r="F10" s="4" t="s">
        <v>78</v>
      </c>
      <c r="G10" s="4" t="s">
        <v>79</v>
      </c>
      <c r="H10" s="42">
        <v>594.76379399999996</v>
      </c>
      <c r="I10" s="8"/>
      <c r="J10" s="27"/>
      <c r="K10" s="28"/>
      <c r="L10" s="177"/>
      <c r="M10" s="29"/>
      <c r="N10" s="28"/>
      <c r="O10" s="128"/>
      <c r="P10">
        <v>151782.93791145401</v>
      </c>
      <c r="Q10" s="5">
        <v>0.31779784037227016</v>
      </c>
      <c r="R10" t="s">
        <v>68</v>
      </c>
      <c r="S10" s="134">
        <v>74403.925592983403</v>
      </c>
      <c r="T10" s="134">
        <v>38276.054293860201</v>
      </c>
      <c r="U10" s="134">
        <v>77653.120881156196</v>
      </c>
      <c r="V10" s="134">
        <v>98387.219077492802</v>
      </c>
      <c r="W10" s="134">
        <v>69588.138104960904</v>
      </c>
      <c r="X10" s="134">
        <v>81425.161435676506</v>
      </c>
      <c r="Y10" s="134">
        <v>6269.5759896305399</v>
      </c>
      <c r="Z10" s="134">
        <v>22349.6939888003</v>
      </c>
      <c r="AA10" s="134">
        <v>15323.0317748332</v>
      </c>
      <c r="AB10" s="134">
        <v>63765.197922771797</v>
      </c>
      <c r="AC10" s="134">
        <v>73995.984571508205</v>
      </c>
      <c r="AD10" s="134">
        <v>30856.325991237802</v>
      </c>
      <c r="AE10" s="134">
        <v>13439.257736722901</v>
      </c>
      <c r="AF10" s="134">
        <v>38819.311057529601</v>
      </c>
      <c r="AG10" s="134">
        <v>8917.1938016068198</v>
      </c>
      <c r="AH10" s="134">
        <v>16931.757975115899</v>
      </c>
      <c r="AI10" s="134">
        <v>33950.7221309581</v>
      </c>
      <c r="AJ10" s="134">
        <v>24777.463144958299</v>
      </c>
      <c r="AK10" s="134">
        <v>81682.519078875994</v>
      </c>
      <c r="AL10" s="134">
        <v>73967.944206823595</v>
      </c>
      <c r="AM10" s="134">
        <v>73906.592421957394</v>
      </c>
      <c r="AN10" s="134">
        <v>29128.884066712701</v>
      </c>
      <c r="AO10" s="134">
        <v>71011.688551539599</v>
      </c>
      <c r="AP10" t="s">
        <v>69</v>
      </c>
    </row>
    <row r="11" spans="1:42" x14ac:dyDescent="0.25">
      <c r="A11" s="100">
        <v>3.866E-2</v>
      </c>
      <c r="B11" s="92" t="s">
        <v>2495</v>
      </c>
      <c r="C11" s="101" t="s">
        <v>2495</v>
      </c>
      <c r="D11" s="13">
        <v>16</v>
      </c>
      <c r="E11" s="42">
        <v>1.797382</v>
      </c>
      <c r="F11" s="4" t="s">
        <v>80</v>
      </c>
      <c r="G11" s="4" t="s">
        <v>81</v>
      </c>
      <c r="H11" s="42">
        <v>296.88259900000003</v>
      </c>
      <c r="I11" s="8"/>
      <c r="J11" s="27"/>
      <c r="K11" s="28"/>
      <c r="L11" s="177"/>
      <c r="M11" s="29"/>
      <c r="N11" s="28"/>
      <c r="O11" s="128"/>
      <c r="P11">
        <v>7609273.4644718803</v>
      </c>
      <c r="Q11" s="5">
        <v>3.9290645011332059E-2</v>
      </c>
      <c r="R11" t="s">
        <v>68</v>
      </c>
      <c r="S11" s="134">
        <v>6726790.0372094503</v>
      </c>
      <c r="T11" s="134">
        <v>6796756.6464895196</v>
      </c>
      <c r="U11" s="134">
        <v>7347312.8827027101</v>
      </c>
      <c r="V11" s="134">
        <v>5740172.3146048496</v>
      </c>
      <c r="W11" s="134">
        <v>6104653.94518477</v>
      </c>
      <c r="X11" s="134">
        <v>5246270.8460150296</v>
      </c>
      <c r="Y11" s="134">
        <v>3543221.5227931901</v>
      </c>
      <c r="Z11" s="134">
        <v>5615659.0185121596</v>
      </c>
      <c r="AA11" s="134">
        <v>5366731.7488282798</v>
      </c>
      <c r="AB11" s="134">
        <v>6248305.7331514303</v>
      </c>
      <c r="AC11" s="134">
        <v>5971389.3048226498</v>
      </c>
      <c r="AD11" s="134">
        <v>4969972.9703508699</v>
      </c>
      <c r="AE11" s="134">
        <v>5256986.9811025998</v>
      </c>
      <c r="AF11" s="134">
        <v>5478138.3502196399</v>
      </c>
      <c r="AG11" s="134">
        <v>5451096.6002885802</v>
      </c>
      <c r="AH11" s="134">
        <v>3761620.9614750799</v>
      </c>
      <c r="AI11" s="134">
        <v>4734879.8444419997</v>
      </c>
      <c r="AJ11" s="134">
        <v>3849375.0683046901</v>
      </c>
      <c r="AK11" s="134">
        <v>6100701.6934384303</v>
      </c>
      <c r="AL11" s="134">
        <v>6277634.5505506899</v>
      </c>
      <c r="AM11" s="134">
        <v>6269273.8819211796</v>
      </c>
      <c r="AN11" s="134">
        <v>5741913.0632999102</v>
      </c>
      <c r="AO11" s="134">
        <v>6333875.4061546298</v>
      </c>
      <c r="AP11" t="s">
        <v>69</v>
      </c>
    </row>
    <row r="12" spans="1:42" x14ac:dyDescent="0.25">
      <c r="A12" s="102"/>
      <c r="B12" s="94"/>
      <c r="C12" s="103"/>
      <c r="D12" s="13">
        <v>17</v>
      </c>
      <c r="E12" s="42">
        <v>1.797382</v>
      </c>
      <c r="F12" s="4" t="s">
        <v>82</v>
      </c>
      <c r="G12" s="4" t="s">
        <v>83</v>
      </c>
      <c r="H12" s="42">
        <v>627.87268099999994</v>
      </c>
      <c r="I12" s="8"/>
      <c r="J12" s="27"/>
      <c r="K12" s="28"/>
      <c r="L12" s="177"/>
      <c r="M12" s="29"/>
      <c r="N12" s="28"/>
      <c r="O12" s="128"/>
      <c r="P12">
        <v>163031.023175974</v>
      </c>
      <c r="Q12" s="5">
        <v>0.33971002573269604</v>
      </c>
      <c r="R12" t="s">
        <v>68</v>
      </c>
      <c r="S12" s="134">
        <v>29655.745751816499</v>
      </c>
      <c r="T12" s="134">
        <v>0</v>
      </c>
      <c r="U12" s="134">
        <v>9855.3656410920703</v>
      </c>
      <c r="V12" s="134">
        <v>163031.023175974</v>
      </c>
      <c r="W12" s="134">
        <v>89349.824284461705</v>
      </c>
      <c r="X12" s="134">
        <v>116669.583784004</v>
      </c>
      <c r="Y12" s="134">
        <v>5985.9493447151599</v>
      </c>
      <c r="Z12" s="134">
        <v>73749.249919151101</v>
      </c>
      <c r="AA12" s="134">
        <v>70977.891312533699</v>
      </c>
      <c r="AB12" s="134">
        <v>124640.218405319</v>
      </c>
      <c r="AC12" s="134">
        <v>77501.447043917695</v>
      </c>
      <c r="AD12" s="134">
        <v>101088.904987159</v>
      </c>
      <c r="AE12" s="134">
        <v>0</v>
      </c>
      <c r="AF12" s="134">
        <v>55325.307379133599</v>
      </c>
      <c r="AG12" s="134">
        <v>45450.313100020998</v>
      </c>
      <c r="AH12" s="134">
        <v>77105.203203912606</v>
      </c>
      <c r="AI12" s="134">
        <v>62448.009398122398</v>
      </c>
      <c r="AJ12" s="134">
        <v>94740.372917031404</v>
      </c>
      <c r="AK12" s="134">
        <v>72893.2550385629</v>
      </c>
      <c r="AL12" s="134">
        <v>60669.091587228599</v>
      </c>
      <c r="AM12" s="134">
        <v>61268.0033513663</v>
      </c>
      <c r="AN12" s="134">
        <v>23181.2753974021</v>
      </c>
      <c r="AO12" s="134">
        <v>60059.874162451</v>
      </c>
      <c r="AP12" t="s">
        <v>69</v>
      </c>
    </row>
    <row r="13" spans="1:42" x14ac:dyDescent="0.25">
      <c r="A13" s="100" t="s">
        <v>2495</v>
      </c>
      <c r="B13" s="92" t="s">
        <v>2495</v>
      </c>
      <c r="C13" s="101" t="s">
        <v>2495</v>
      </c>
      <c r="D13" s="13">
        <v>19</v>
      </c>
      <c r="E13" s="42">
        <v>1.8129770000000001</v>
      </c>
      <c r="F13" s="4" t="s">
        <v>84</v>
      </c>
      <c r="G13" s="4" t="s">
        <v>85</v>
      </c>
      <c r="H13" s="42">
        <v>173.10458399999999</v>
      </c>
      <c r="I13" s="8"/>
      <c r="J13" s="27"/>
      <c r="K13" s="28"/>
      <c r="L13" s="177"/>
      <c r="M13" s="29"/>
      <c r="N13" s="28"/>
      <c r="O13" s="128"/>
      <c r="P13">
        <v>5356601.27815108</v>
      </c>
      <c r="Q13" s="5">
        <v>5.1908127289587068E-2</v>
      </c>
      <c r="R13" t="s">
        <v>68</v>
      </c>
      <c r="S13" s="134">
        <v>2566851.1081395401</v>
      </c>
      <c r="T13" s="134">
        <v>1628410.88354256</v>
      </c>
      <c r="U13" s="134">
        <v>2158375.7201088602</v>
      </c>
      <c r="V13" s="134">
        <v>3067232.6318170698</v>
      </c>
      <c r="W13" s="134">
        <v>2139048.73657485</v>
      </c>
      <c r="X13" s="134">
        <v>2997025.5678979298</v>
      </c>
      <c r="Y13" s="134">
        <v>2559543.1157555501</v>
      </c>
      <c r="Z13" s="134">
        <v>4015669.0046061999</v>
      </c>
      <c r="AA13" s="134">
        <v>5356601.27815108</v>
      </c>
      <c r="AB13" s="134">
        <v>2555158.22660839</v>
      </c>
      <c r="AC13" s="134">
        <v>1367178.1029355801</v>
      </c>
      <c r="AD13" s="134">
        <v>3469279.2899207301</v>
      </c>
      <c r="AE13" s="134">
        <v>2985431.45549605</v>
      </c>
      <c r="AF13" s="134">
        <v>3922034.8656366798</v>
      </c>
      <c r="AG13" s="134">
        <v>4096366.6781051001</v>
      </c>
      <c r="AH13" s="134">
        <v>4305408.1996162701</v>
      </c>
      <c r="AI13" s="134">
        <v>2544262.0745504</v>
      </c>
      <c r="AJ13" s="134">
        <v>4055147.1290286202</v>
      </c>
      <c r="AK13" s="134">
        <v>2553890.6753592598</v>
      </c>
      <c r="AL13" s="134">
        <v>2485644.6581076998</v>
      </c>
      <c r="AM13" s="134">
        <v>2424939.2607245101</v>
      </c>
      <c r="AN13" s="134">
        <v>2756704.6077902601</v>
      </c>
      <c r="AO13" s="134">
        <v>2662213.3057537102</v>
      </c>
      <c r="AP13" t="s">
        <v>69</v>
      </c>
    </row>
    <row r="14" spans="1:42" x14ac:dyDescent="0.25">
      <c r="A14" s="102"/>
      <c r="B14" s="94"/>
      <c r="C14" s="103"/>
      <c r="D14" s="13">
        <v>21</v>
      </c>
      <c r="E14" s="42">
        <v>1.844287</v>
      </c>
      <c r="F14" s="4" t="s">
        <v>86</v>
      </c>
      <c r="G14" s="4" t="s">
        <v>87</v>
      </c>
      <c r="H14" s="42">
        <v>482.90628099999998</v>
      </c>
      <c r="I14" s="8"/>
      <c r="J14" s="27"/>
      <c r="K14" s="28"/>
      <c r="L14" s="177"/>
      <c r="M14" s="29"/>
      <c r="N14" s="28"/>
      <c r="O14" s="128"/>
      <c r="P14">
        <v>15462.786889853</v>
      </c>
      <c r="Q14" s="5">
        <v>1.3698174519542654</v>
      </c>
      <c r="R14" t="s">
        <v>68</v>
      </c>
      <c r="S14" s="134">
        <v>5279.8237754752099</v>
      </c>
      <c r="T14" s="134">
        <v>0</v>
      </c>
      <c r="U14" s="134">
        <v>0</v>
      </c>
      <c r="V14" s="134">
        <v>2623.7568418073001</v>
      </c>
      <c r="W14" s="134">
        <v>2173.6252293996099</v>
      </c>
      <c r="X14" s="134">
        <v>1969.44181758581</v>
      </c>
      <c r="Y14" s="134">
        <v>15462.786889853</v>
      </c>
      <c r="Z14" s="134">
        <v>5479.6851191246296</v>
      </c>
      <c r="AA14" s="134">
        <v>0</v>
      </c>
      <c r="AB14" s="134">
        <v>0</v>
      </c>
      <c r="AC14" s="134">
        <v>0</v>
      </c>
      <c r="AD14" s="134">
        <v>0</v>
      </c>
      <c r="AE14" s="134">
        <v>0</v>
      </c>
      <c r="AF14" s="134">
        <v>2386.1615989694201</v>
      </c>
      <c r="AG14" s="134">
        <v>0</v>
      </c>
      <c r="AH14" s="134">
        <v>0</v>
      </c>
      <c r="AI14" s="134">
        <v>0</v>
      </c>
      <c r="AJ14" s="134">
        <v>2547.8858642420901</v>
      </c>
      <c r="AK14" s="134">
        <v>0</v>
      </c>
      <c r="AL14" s="134">
        <v>2888.2671707478999</v>
      </c>
      <c r="AM14" s="134">
        <v>2768.5414429116299</v>
      </c>
      <c r="AN14" s="134">
        <v>0</v>
      </c>
      <c r="AO14" s="134">
        <v>0</v>
      </c>
      <c r="AP14" t="s">
        <v>69</v>
      </c>
    </row>
    <row r="15" spans="1:42" x14ac:dyDescent="0.25">
      <c r="A15" s="100" t="s">
        <v>2495</v>
      </c>
      <c r="B15" s="92" t="s">
        <v>2495</v>
      </c>
      <c r="C15" s="101" t="s">
        <v>2495</v>
      </c>
      <c r="D15" s="13">
        <v>24</v>
      </c>
      <c r="E15" s="42">
        <v>1.8757569999999999</v>
      </c>
      <c r="F15" s="4" t="s">
        <v>88</v>
      </c>
      <c r="G15" s="4" t="s">
        <v>89</v>
      </c>
      <c r="H15" s="42">
        <v>216.93945299999999</v>
      </c>
      <c r="I15" s="8"/>
      <c r="J15" s="27"/>
      <c r="K15" s="28"/>
      <c r="L15" s="177"/>
      <c r="M15" s="29"/>
      <c r="N15" s="28"/>
      <c r="O15" s="128"/>
      <c r="P15">
        <v>205136.95264793199</v>
      </c>
      <c r="Q15" s="5">
        <v>8.386507249390221E-2</v>
      </c>
      <c r="R15" t="s">
        <v>68</v>
      </c>
      <c r="S15" s="134">
        <v>85490.565471083493</v>
      </c>
      <c r="T15" s="134">
        <v>104302.69669580201</v>
      </c>
      <c r="U15" s="134">
        <v>85028.821543864702</v>
      </c>
      <c r="V15" s="134">
        <v>137082.36318286101</v>
      </c>
      <c r="W15" s="134">
        <v>180688.34180643799</v>
      </c>
      <c r="X15" s="134">
        <v>134538.61125570801</v>
      </c>
      <c r="Y15" s="134">
        <v>62853.823677541601</v>
      </c>
      <c r="Z15" s="134">
        <v>94730.367480201894</v>
      </c>
      <c r="AA15" s="134">
        <v>101565.43620035</v>
      </c>
      <c r="AB15" s="134">
        <v>166882.63827691399</v>
      </c>
      <c r="AC15" s="134">
        <v>169532.150240277</v>
      </c>
      <c r="AD15" s="134">
        <v>160957.377657715</v>
      </c>
      <c r="AE15" s="134">
        <v>111864.729966716</v>
      </c>
      <c r="AF15" s="134">
        <v>104138.423546037</v>
      </c>
      <c r="AG15" s="134">
        <v>121051.297136433</v>
      </c>
      <c r="AH15" s="134">
        <v>186160.68008429799</v>
      </c>
      <c r="AI15" s="134">
        <v>180057.84348325999</v>
      </c>
      <c r="AJ15" s="134">
        <v>164155.359978797</v>
      </c>
      <c r="AK15" s="134">
        <v>129251.112374941</v>
      </c>
      <c r="AL15" s="134">
        <v>134339.42928812301</v>
      </c>
      <c r="AM15" s="134">
        <v>151703.87122012899</v>
      </c>
      <c r="AN15" s="134">
        <v>133665.139441843</v>
      </c>
      <c r="AO15" s="134">
        <v>155409.237750417</v>
      </c>
      <c r="AP15" t="s">
        <v>69</v>
      </c>
    </row>
    <row r="16" spans="1:42" x14ac:dyDescent="0.25">
      <c r="A16" s="102"/>
      <c r="B16" s="94"/>
      <c r="C16" s="103"/>
      <c r="D16" s="13">
        <v>25</v>
      </c>
      <c r="E16" s="42">
        <v>1.891875</v>
      </c>
      <c r="F16" s="4" t="s">
        <v>90</v>
      </c>
      <c r="G16" s="4" t="s">
        <v>91</v>
      </c>
      <c r="H16" s="42">
        <v>524.98107900000002</v>
      </c>
      <c r="I16" s="8"/>
      <c r="J16" s="27"/>
      <c r="K16" s="28"/>
      <c r="L16" s="177"/>
      <c r="M16" s="29"/>
      <c r="N16" s="28"/>
      <c r="O16" s="128"/>
      <c r="P16">
        <v>10961.066854702</v>
      </c>
      <c r="Q16" s="5">
        <v>1.537512608844247</v>
      </c>
      <c r="R16" t="s">
        <v>68</v>
      </c>
      <c r="S16" s="134">
        <v>0</v>
      </c>
      <c r="T16" s="134">
        <v>0</v>
      </c>
      <c r="U16" s="134">
        <v>0</v>
      </c>
      <c r="V16" s="134">
        <v>0</v>
      </c>
      <c r="W16" s="134">
        <v>1909.0918600180501</v>
      </c>
      <c r="X16" s="134">
        <v>0</v>
      </c>
      <c r="Y16" s="134">
        <v>0</v>
      </c>
      <c r="Z16" s="134">
        <v>0</v>
      </c>
      <c r="AA16" s="134">
        <v>2111.4769462055001</v>
      </c>
      <c r="AB16" s="134">
        <v>0</v>
      </c>
      <c r="AC16" s="134">
        <v>0</v>
      </c>
      <c r="AD16" s="134">
        <v>0</v>
      </c>
      <c r="AE16" s="134">
        <v>0</v>
      </c>
      <c r="AF16" s="134">
        <v>2033.77462229088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4699.77351952546</v>
      </c>
      <c r="AM16" s="134">
        <v>0</v>
      </c>
      <c r="AN16" s="134">
        <v>0</v>
      </c>
      <c r="AO16" s="134">
        <v>2035.5816188455599</v>
      </c>
      <c r="AP16" t="s">
        <v>69</v>
      </c>
    </row>
    <row r="17" spans="1:42" x14ac:dyDescent="0.25">
      <c r="A17" s="100">
        <v>3.082E-2</v>
      </c>
      <c r="B17" s="92" t="s">
        <v>2495</v>
      </c>
      <c r="C17" s="101" t="s">
        <v>2495</v>
      </c>
      <c r="D17" s="13">
        <v>28</v>
      </c>
      <c r="E17" s="42">
        <v>1.9246080000000001</v>
      </c>
      <c r="F17" s="4" t="s">
        <v>94</v>
      </c>
      <c r="G17" s="4" t="s">
        <v>95</v>
      </c>
      <c r="H17" s="42">
        <v>291.131348</v>
      </c>
      <c r="I17" s="8"/>
      <c r="J17" s="27"/>
      <c r="K17" s="28"/>
      <c r="L17" s="177"/>
      <c r="M17" s="29"/>
      <c r="N17" s="28"/>
      <c r="O17" s="128"/>
      <c r="P17">
        <v>923410.36025855201</v>
      </c>
      <c r="Q17" s="5">
        <v>8.2167476279570967E-2</v>
      </c>
      <c r="R17" t="s">
        <v>68</v>
      </c>
      <c r="S17" s="134">
        <v>379274.32254284399</v>
      </c>
      <c r="T17" s="134">
        <v>306390.92045165697</v>
      </c>
      <c r="U17" s="134">
        <v>404302.56711088499</v>
      </c>
      <c r="V17" s="134">
        <v>714204.48833924998</v>
      </c>
      <c r="W17" s="134">
        <v>851816.20619033405</v>
      </c>
      <c r="X17" s="134">
        <v>800894.16810410097</v>
      </c>
      <c r="Y17" s="134">
        <v>494126.47334056499</v>
      </c>
      <c r="Z17" s="134">
        <v>688130.51813804498</v>
      </c>
      <c r="AA17" s="134">
        <v>793316.06013655604</v>
      </c>
      <c r="AB17" s="134">
        <v>822061.61155362299</v>
      </c>
      <c r="AC17" s="134">
        <v>756048.13129408902</v>
      </c>
      <c r="AD17" s="134">
        <v>645501.603637069</v>
      </c>
      <c r="AE17" s="134">
        <v>545189.51397429605</v>
      </c>
      <c r="AF17" s="134">
        <v>664533.80366817804</v>
      </c>
      <c r="AG17" s="134">
        <v>620799.13535986096</v>
      </c>
      <c r="AH17" s="134">
        <v>674447.70098515297</v>
      </c>
      <c r="AI17" s="134">
        <v>581047.86156951403</v>
      </c>
      <c r="AJ17" s="134">
        <v>665598.05083657301</v>
      </c>
      <c r="AK17" s="134">
        <v>597853.69160154497</v>
      </c>
      <c r="AL17" s="134">
        <v>585061.21866632905</v>
      </c>
      <c r="AM17" s="134">
        <v>573976.73236933805</v>
      </c>
      <c r="AN17" s="134">
        <v>534880.75311654899</v>
      </c>
      <c r="AO17" s="134">
        <v>668118.78988525295</v>
      </c>
      <c r="AP17" t="s">
        <v>69</v>
      </c>
    </row>
    <row r="18" spans="1:42" x14ac:dyDescent="0.25">
      <c r="A18" s="100" t="s">
        <v>2495</v>
      </c>
      <c r="B18" s="92" t="s">
        <v>2495</v>
      </c>
      <c r="C18" s="101" t="s">
        <v>2495</v>
      </c>
      <c r="D18" s="13">
        <v>27</v>
      </c>
      <c r="E18" s="42">
        <v>1.9246080000000001</v>
      </c>
      <c r="F18" s="4" t="s">
        <v>92</v>
      </c>
      <c r="G18" s="4" t="s">
        <v>93</v>
      </c>
      <c r="H18" s="42">
        <v>131.04647800000001</v>
      </c>
      <c r="I18" s="8"/>
      <c r="J18" s="27"/>
      <c r="K18" s="28"/>
      <c r="L18" s="177"/>
      <c r="M18" s="29"/>
      <c r="N18" s="28"/>
      <c r="O18" s="128"/>
      <c r="P18">
        <v>6464714.5511761997</v>
      </c>
      <c r="Q18" s="5">
        <v>3.1802324934287245E-2</v>
      </c>
      <c r="R18" t="s">
        <v>68</v>
      </c>
      <c r="S18" s="134">
        <v>6071331.50803605</v>
      </c>
      <c r="T18" s="134">
        <v>5595642.2956292499</v>
      </c>
      <c r="U18" s="134">
        <v>6464714.5511761997</v>
      </c>
      <c r="V18" s="134">
        <v>4004696.85773536</v>
      </c>
      <c r="W18" s="134">
        <v>3770148.2491313801</v>
      </c>
      <c r="X18" s="134">
        <v>3712857.17356472</v>
      </c>
      <c r="Y18" s="134">
        <v>2476537.1470771199</v>
      </c>
      <c r="Z18" s="134">
        <v>4926571.2704643896</v>
      </c>
      <c r="AA18" s="134">
        <v>4593398.4472794496</v>
      </c>
      <c r="AB18" s="134">
        <v>3839697.16200514</v>
      </c>
      <c r="AC18" s="134">
        <v>3506958.5804943</v>
      </c>
      <c r="AD18" s="134">
        <v>3706956.0042349198</v>
      </c>
      <c r="AE18" s="134">
        <v>4042687.6864030701</v>
      </c>
      <c r="AF18" s="134">
        <v>5190128.2722366098</v>
      </c>
      <c r="AG18" s="134">
        <v>4800285.7817683797</v>
      </c>
      <c r="AH18" s="134">
        <v>3111084.8921344699</v>
      </c>
      <c r="AI18" s="134">
        <v>2911346.4574686801</v>
      </c>
      <c r="AJ18" s="134">
        <v>3157087.2696173801</v>
      </c>
      <c r="AK18" s="134">
        <v>4081044.2059249501</v>
      </c>
      <c r="AL18" s="134">
        <v>4169059.4223123002</v>
      </c>
      <c r="AM18" s="134">
        <v>4341408.1182665499</v>
      </c>
      <c r="AN18" s="134">
        <v>4178927.62750817</v>
      </c>
      <c r="AO18" s="134">
        <v>4408406.6002677297</v>
      </c>
      <c r="AP18" t="s">
        <v>69</v>
      </c>
    </row>
    <row r="19" spans="1:42" x14ac:dyDescent="0.25">
      <c r="A19" s="100" t="s">
        <v>2495</v>
      </c>
      <c r="B19" s="92" t="s">
        <v>2495</v>
      </c>
      <c r="C19" s="101" t="s">
        <v>2495</v>
      </c>
      <c r="D19" s="13">
        <v>30</v>
      </c>
      <c r="E19" s="42">
        <v>1.9731780000000001</v>
      </c>
      <c r="F19" s="4" t="s">
        <v>96</v>
      </c>
      <c r="G19" s="4" t="s">
        <v>97</v>
      </c>
      <c r="H19" s="42">
        <v>140.01220699999999</v>
      </c>
      <c r="I19" s="8"/>
      <c r="J19" s="27"/>
      <c r="K19" s="28"/>
      <c r="L19" s="177"/>
      <c r="M19" s="29"/>
      <c r="N19" s="28"/>
      <c r="O19" s="128"/>
      <c r="P19">
        <v>128884.389641519</v>
      </c>
      <c r="Q19" s="5">
        <v>7.7206906803041209E-2</v>
      </c>
      <c r="R19" t="s">
        <v>68</v>
      </c>
      <c r="S19" s="134">
        <v>96394.125184156495</v>
      </c>
      <c r="T19" s="134">
        <v>75042.887852507003</v>
      </c>
      <c r="U19" s="134">
        <v>117919.89690037099</v>
      </c>
      <c r="V19" s="134">
        <v>13525.4979613787</v>
      </c>
      <c r="W19" s="134">
        <v>7818.3332820721298</v>
      </c>
      <c r="X19" s="134">
        <v>13113.908163567899</v>
      </c>
      <c r="Y19" s="134">
        <v>62492.984918604299</v>
      </c>
      <c r="Z19" s="134">
        <v>115857.293592656</v>
      </c>
      <c r="AA19" s="134">
        <v>128884.389641519</v>
      </c>
      <c r="AB19" s="134">
        <v>45099.888813594298</v>
      </c>
      <c r="AC19" s="134">
        <v>9616.4639477032797</v>
      </c>
      <c r="AD19" s="134">
        <v>59042.779187508699</v>
      </c>
      <c r="AE19" s="134">
        <v>39047.828841829098</v>
      </c>
      <c r="AF19" s="134">
        <v>45669.642807259297</v>
      </c>
      <c r="AG19" s="134">
        <v>43551.8064351129</v>
      </c>
      <c r="AH19" s="134">
        <v>8320.8926498308902</v>
      </c>
      <c r="AI19" s="134">
        <v>6333.5856442449103</v>
      </c>
      <c r="AJ19" s="134">
        <v>9417.7332471446898</v>
      </c>
      <c r="AK19" s="134">
        <v>56665.316804075497</v>
      </c>
      <c r="AL19" s="134">
        <v>67805.098115863293</v>
      </c>
      <c r="AM19" s="134">
        <v>62735.112496273498</v>
      </c>
      <c r="AN19" s="134">
        <v>56876.9063064851</v>
      </c>
      <c r="AO19" s="134">
        <v>59209.661123944003</v>
      </c>
      <c r="AP19" t="s">
        <v>69</v>
      </c>
    </row>
    <row r="20" spans="1:42" x14ac:dyDescent="0.25">
      <c r="A20" s="100" t="s">
        <v>2495</v>
      </c>
      <c r="B20" s="92" t="s">
        <v>2495</v>
      </c>
      <c r="C20" s="101" t="s">
        <v>2495</v>
      </c>
      <c r="D20" s="13">
        <v>32</v>
      </c>
      <c r="E20" s="42">
        <v>2.0357569999999998</v>
      </c>
      <c r="F20" s="4" t="s">
        <v>100</v>
      </c>
      <c r="G20" s="4" t="s">
        <v>101</v>
      </c>
      <c r="H20" s="42">
        <v>325.12567100000001</v>
      </c>
      <c r="I20" s="8"/>
      <c r="J20" s="27"/>
      <c r="K20" s="28"/>
      <c r="L20" s="177"/>
      <c r="M20" s="29"/>
      <c r="N20" s="28"/>
      <c r="O20" s="128"/>
      <c r="P20">
        <v>2951129.4657464698</v>
      </c>
      <c r="Q20" s="5">
        <v>8.4783083971641027E-2</v>
      </c>
      <c r="R20" t="s">
        <v>68</v>
      </c>
      <c r="S20" s="134">
        <v>1407936.64314013</v>
      </c>
      <c r="T20" s="134">
        <v>1204716.77426648</v>
      </c>
      <c r="U20" s="134">
        <v>1483145.19674194</v>
      </c>
      <c r="V20" s="134">
        <v>2269888.2903626501</v>
      </c>
      <c r="W20" s="134">
        <v>2614279.21883443</v>
      </c>
      <c r="X20" s="134">
        <v>2495492.3564512702</v>
      </c>
      <c r="Y20" s="134">
        <v>1392585.3239730999</v>
      </c>
      <c r="Z20" s="134">
        <v>2047667.1268434301</v>
      </c>
      <c r="AA20" s="134">
        <v>2302020.8654148201</v>
      </c>
      <c r="AB20" s="134">
        <v>2614153.4592176899</v>
      </c>
      <c r="AC20" s="134">
        <v>2577526.7799468501</v>
      </c>
      <c r="AD20" s="134">
        <v>2208189.8375998698</v>
      </c>
      <c r="AE20" s="134">
        <v>2164990.9752267301</v>
      </c>
      <c r="AF20" s="134">
        <v>2185043.9721977198</v>
      </c>
      <c r="AG20" s="134">
        <v>2231196.7325893901</v>
      </c>
      <c r="AH20" s="134">
        <v>2279364.0747639602</v>
      </c>
      <c r="AI20" s="134">
        <v>2038279.15101803</v>
      </c>
      <c r="AJ20" s="134">
        <v>2372926.26462552</v>
      </c>
      <c r="AK20" s="134">
        <v>1990787.5519934399</v>
      </c>
      <c r="AL20" s="134">
        <v>1953989.72019455</v>
      </c>
      <c r="AM20" s="134">
        <v>1806112.9599534699</v>
      </c>
      <c r="AN20" s="134">
        <v>1926369.7217035801</v>
      </c>
      <c r="AO20" s="134">
        <v>2262943.17462679</v>
      </c>
      <c r="AP20" t="s">
        <v>69</v>
      </c>
    </row>
    <row r="21" spans="1:42" x14ac:dyDescent="0.25">
      <c r="A21" s="100" t="s">
        <v>2495</v>
      </c>
      <c r="B21" s="92" t="s">
        <v>2495</v>
      </c>
      <c r="C21" s="101" t="s">
        <v>2495</v>
      </c>
      <c r="D21" s="13">
        <v>31</v>
      </c>
      <c r="E21" s="42">
        <v>2.0357569999999998</v>
      </c>
      <c r="F21" s="4" t="s">
        <v>98</v>
      </c>
      <c r="G21" s="4" t="s">
        <v>99</v>
      </c>
      <c r="H21" s="42">
        <v>102.05632</v>
      </c>
      <c r="I21" s="8"/>
      <c r="J21" s="27"/>
      <c r="K21" s="28"/>
      <c r="L21" s="177"/>
      <c r="M21" s="29"/>
      <c r="N21" s="28"/>
      <c r="O21" s="128"/>
      <c r="P21">
        <v>315680.61349783803</v>
      </c>
      <c r="Q21" s="5">
        <v>4.0152739291910287E-2</v>
      </c>
      <c r="R21" t="s">
        <v>68</v>
      </c>
      <c r="S21" s="134">
        <v>305604.485700713</v>
      </c>
      <c r="T21" s="134">
        <v>267524.76189643302</v>
      </c>
      <c r="U21" s="134">
        <v>315680.61349783803</v>
      </c>
      <c r="V21" s="134">
        <v>196681.99537142101</v>
      </c>
      <c r="W21" s="134">
        <v>171567.60131699499</v>
      </c>
      <c r="X21" s="134">
        <v>196591.93056163099</v>
      </c>
      <c r="Y21" s="134">
        <v>105359.901694007</v>
      </c>
      <c r="Z21" s="134">
        <v>281027.89658200502</v>
      </c>
      <c r="AA21" s="134">
        <v>305647.57933533099</v>
      </c>
      <c r="AB21" s="134">
        <v>195030.87073982399</v>
      </c>
      <c r="AC21" s="134">
        <v>198477.60834708699</v>
      </c>
      <c r="AD21" s="134">
        <v>203703.958106659</v>
      </c>
      <c r="AE21" s="134">
        <v>132841.41085312999</v>
      </c>
      <c r="AF21" s="134">
        <v>174521.32431960999</v>
      </c>
      <c r="AG21" s="134">
        <v>159111.33934727701</v>
      </c>
      <c r="AH21" s="134">
        <v>214084.09608943301</v>
      </c>
      <c r="AI21" s="134">
        <v>211611.738176963</v>
      </c>
      <c r="AJ21" s="134">
        <v>206239.86200721099</v>
      </c>
      <c r="AK21" s="134">
        <v>187729.05017281501</v>
      </c>
      <c r="AL21" s="134">
        <v>195700.17699086401</v>
      </c>
      <c r="AM21" s="134">
        <v>192208.91971337801</v>
      </c>
      <c r="AN21" s="134">
        <v>181996.06295547</v>
      </c>
      <c r="AO21" s="134">
        <v>202278.043722186</v>
      </c>
      <c r="AP21" t="s">
        <v>69</v>
      </c>
    </row>
    <row r="22" spans="1:42" x14ac:dyDescent="0.25">
      <c r="A22" s="100" t="s">
        <v>2495</v>
      </c>
      <c r="B22" s="92" t="s">
        <v>2495</v>
      </c>
      <c r="C22" s="101" t="s">
        <v>2495</v>
      </c>
      <c r="D22" s="13">
        <v>33</v>
      </c>
      <c r="E22" s="42">
        <v>2.0509149999999998</v>
      </c>
      <c r="F22" s="4" t="s">
        <v>102</v>
      </c>
      <c r="G22" s="4" t="s">
        <v>103</v>
      </c>
      <c r="H22" s="42">
        <v>474.14730800000001</v>
      </c>
      <c r="I22" s="8"/>
      <c r="J22" s="27"/>
      <c r="K22" s="28"/>
      <c r="L22" s="177"/>
      <c r="M22" s="29"/>
      <c r="N22" s="28"/>
      <c r="O22" s="128"/>
      <c r="P22">
        <v>1319700.84311618</v>
      </c>
      <c r="Q22" s="5">
        <v>2.3416927371359093E-2</v>
      </c>
      <c r="R22" t="s">
        <v>68</v>
      </c>
      <c r="S22" s="134">
        <v>799582.74692746904</v>
      </c>
      <c r="T22" s="134">
        <v>705120.00412546098</v>
      </c>
      <c r="U22" s="134">
        <v>960953.00657737104</v>
      </c>
      <c r="V22" s="134">
        <v>544338.57207112201</v>
      </c>
      <c r="W22" s="134">
        <v>490998.96374583</v>
      </c>
      <c r="X22" s="134">
        <v>536619.79553521995</v>
      </c>
      <c r="Y22" s="134">
        <v>446446.01806532301</v>
      </c>
      <c r="Z22" s="134">
        <v>728865.29138177796</v>
      </c>
      <c r="AA22" s="134">
        <v>774085.22751569503</v>
      </c>
      <c r="AB22" s="134">
        <v>539387.87124422099</v>
      </c>
      <c r="AC22" s="134">
        <v>506080.62542223098</v>
      </c>
      <c r="AD22" s="134">
        <v>602339.63492302399</v>
      </c>
      <c r="AE22" s="134">
        <v>817719.321542638</v>
      </c>
      <c r="AF22" s="134">
        <v>1069319.59307285</v>
      </c>
      <c r="AG22" s="134">
        <v>953525.64976942097</v>
      </c>
      <c r="AH22" s="134">
        <v>359888.95137174102</v>
      </c>
      <c r="AI22" s="134">
        <v>399712.13998363097</v>
      </c>
      <c r="AJ22" s="134">
        <v>364781.17402396398</v>
      </c>
      <c r="AK22" s="134">
        <v>870949.29850502301</v>
      </c>
      <c r="AL22" s="134">
        <v>922072.08541600697</v>
      </c>
      <c r="AM22" s="134">
        <v>876760.21156321303</v>
      </c>
      <c r="AN22" s="134">
        <v>876508.61903496098</v>
      </c>
      <c r="AO22" s="134">
        <v>881771.04316541599</v>
      </c>
      <c r="AP22" t="s">
        <v>69</v>
      </c>
    </row>
    <row r="23" spans="1:42" x14ac:dyDescent="0.25">
      <c r="A23" s="100" t="s">
        <v>2495</v>
      </c>
      <c r="B23" s="92" t="s">
        <v>2495</v>
      </c>
      <c r="C23" s="101" t="s">
        <v>2495</v>
      </c>
      <c r="D23" s="13">
        <v>35</v>
      </c>
      <c r="E23" s="42">
        <v>2.0958749999999999</v>
      </c>
      <c r="F23" s="4" t="s">
        <v>104</v>
      </c>
      <c r="G23" s="4" t="s">
        <v>105</v>
      </c>
      <c r="H23" s="42">
        <v>223.04632599999999</v>
      </c>
      <c r="I23" s="8"/>
      <c r="J23" s="28"/>
      <c r="K23" s="28"/>
      <c r="L23" s="177"/>
      <c r="M23" s="29"/>
      <c r="N23" s="28"/>
      <c r="O23" s="128"/>
      <c r="P23">
        <v>9072832.5377182793</v>
      </c>
      <c r="Q23" s="5">
        <v>8.1856245439570027E-2</v>
      </c>
      <c r="R23" t="s">
        <v>68</v>
      </c>
      <c r="S23" s="134">
        <v>4941963.53699518</v>
      </c>
      <c r="T23" s="134">
        <v>5286518.2468744405</v>
      </c>
      <c r="U23" s="134">
        <v>5079573.9899870399</v>
      </c>
      <c r="V23" s="134">
        <v>7424745.4832911901</v>
      </c>
      <c r="W23" s="134">
        <v>7679563.5653870096</v>
      </c>
      <c r="X23" s="134">
        <v>6875632.0718058301</v>
      </c>
      <c r="Y23" s="134">
        <v>4087661.7840563399</v>
      </c>
      <c r="Z23" s="134">
        <v>6424660.8646149803</v>
      </c>
      <c r="AA23" s="134">
        <v>7202111.9620597595</v>
      </c>
      <c r="AB23" s="134">
        <v>8419570.8653239198</v>
      </c>
      <c r="AC23" s="134">
        <v>8927476.9845803399</v>
      </c>
      <c r="AD23" s="134">
        <v>7819768.5181429395</v>
      </c>
      <c r="AE23" s="134">
        <v>6895347.8738398599</v>
      </c>
      <c r="AF23" s="134">
        <v>6908869.3229442202</v>
      </c>
      <c r="AG23" s="134">
        <v>7016165.0081728799</v>
      </c>
      <c r="AH23" s="134">
        <v>8669926.6063739993</v>
      </c>
      <c r="AI23" s="134">
        <v>8769459.6412239894</v>
      </c>
      <c r="AJ23" s="134">
        <v>8185548.6965929503</v>
      </c>
      <c r="AK23" s="134">
        <v>6342351.7063324898</v>
      </c>
      <c r="AL23" s="134">
        <v>6962051.1150892703</v>
      </c>
      <c r="AM23" s="134">
        <v>7538207.6893476797</v>
      </c>
      <c r="AN23" s="134">
        <v>6896145.6864488898</v>
      </c>
      <c r="AO23" s="134">
        <v>7828316.01648043</v>
      </c>
      <c r="AP23" t="s">
        <v>69</v>
      </c>
    </row>
    <row r="24" spans="1:42" x14ac:dyDescent="0.25">
      <c r="A24" s="102"/>
      <c r="B24" s="94"/>
      <c r="C24" s="103"/>
      <c r="D24" s="13">
        <v>37</v>
      </c>
      <c r="E24" s="42">
        <v>2.0958749999999999</v>
      </c>
      <c r="F24" s="4" t="s">
        <v>108</v>
      </c>
      <c r="G24" s="4" t="s">
        <v>109</v>
      </c>
      <c r="H24" s="42">
        <v>1204.481689</v>
      </c>
      <c r="I24" s="8"/>
      <c r="J24" s="27"/>
      <c r="K24" s="28"/>
      <c r="L24" s="177"/>
      <c r="M24" s="29"/>
      <c r="N24" s="28"/>
      <c r="O24" s="128"/>
      <c r="P24">
        <v>13765.9180382137</v>
      </c>
      <c r="Q24" s="5" t="e">
        <v>#DIV/0!</v>
      </c>
      <c r="R24" t="s">
        <v>68</v>
      </c>
      <c r="S24" s="134">
        <v>13765.9180382137</v>
      </c>
      <c r="T24" s="134">
        <v>0</v>
      </c>
      <c r="U24" s="134">
        <v>0</v>
      </c>
      <c r="V24" s="134">
        <v>0</v>
      </c>
      <c r="W24" s="134">
        <v>0</v>
      </c>
      <c r="X24" s="134">
        <v>0</v>
      </c>
      <c r="Y24" s="134">
        <v>0</v>
      </c>
      <c r="Z24" s="134">
        <v>0</v>
      </c>
      <c r="AA24" s="134">
        <v>6727.6715394559797</v>
      </c>
      <c r="AB24" s="134">
        <v>0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5607.7487938264003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t="s">
        <v>69</v>
      </c>
    </row>
    <row r="25" spans="1:42" x14ac:dyDescent="0.25">
      <c r="A25" s="102"/>
      <c r="B25" s="94"/>
      <c r="C25" s="103"/>
      <c r="D25" s="13">
        <v>36</v>
      </c>
      <c r="E25" s="42">
        <v>2.0958749999999999</v>
      </c>
      <c r="F25" s="4" t="s">
        <v>106</v>
      </c>
      <c r="G25" s="4" t="s">
        <v>107</v>
      </c>
      <c r="H25" s="42">
        <v>664.88262899999995</v>
      </c>
      <c r="I25" s="8"/>
      <c r="J25" s="27"/>
      <c r="K25" s="28"/>
      <c r="L25" s="177"/>
      <c r="M25" s="29"/>
      <c r="N25" s="28"/>
      <c r="O25" s="128"/>
      <c r="P25">
        <v>37997.863569736801</v>
      </c>
      <c r="Q25" s="5">
        <v>2.2360679774997894</v>
      </c>
      <c r="R25" t="s">
        <v>68</v>
      </c>
      <c r="S25" s="134">
        <v>2656.5127381506099</v>
      </c>
      <c r="T25" s="134">
        <v>0</v>
      </c>
      <c r="U25" s="134">
        <v>0</v>
      </c>
      <c r="V25" s="134">
        <v>0</v>
      </c>
      <c r="W25" s="134">
        <v>0</v>
      </c>
      <c r="X25" s="134">
        <v>0</v>
      </c>
      <c r="Y25" s="134">
        <v>37997.863569736801</v>
      </c>
      <c r="Z25" s="134">
        <v>2341.31845936011</v>
      </c>
      <c r="AA25" s="134">
        <v>2346.2454763200499</v>
      </c>
      <c r="AB25" s="134">
        <v>0</v>
      </c>
      <c r="AC25" s="134">
        <v>3629.2406926865801</v>
      </c>
      <c r="AD25" s="134">
        <v>3306.0283801149799</v>
      </c>
      <c r="AE25" s="134">
        <v>0</v>
      </c>
      <c r="AF25" s="134">
        <v>0</v>
      </c>
      <c r="AG25" s="134">
        <v>0</v>
      </c>
      <c r="AH25" s="134">
        <v>5545.8502901004804</v>
      </c>
      <c r="AI25" s="134">
        <v>0</v>
      </c>
      <c r="AJ25" s="134">
        <v>0</v>
      </c>
      <c r="AK25" s="134">
        <v>0</v>
      </c>
      <c r="AL25" s="134">
        <v>3172.9989221967899</v>
      </c>
      <c r="AM25" s="134">
        <v>0</v>
      </c>
      <c r="AN25" s="134">
        <v>0</v>
      </c>
      <c r="AO25" s="134">
        <v>0</v>
      </c>
      <c r="AP25" t="s">
        <v>69</v>
      </c>
    </row>
    <row r="26" spans="1:42" x14ac:dyDescent="0.25">
      <c r="A26" s="100" t="s">
        <v>2495</v>
      </c>
      <c r="B26" s="92" t="s">
        <v>2495</v>
      </c>
      <c r="C26" s="101" t="s">
        <v>2495</v>
      </c>
      <c r="D26" s="13">
        <v>38</v>
      </c>
      <c r="E26" s="42">
        <v>2.1106919999999998</v>
      </c>
      <c r="F26" s="4" t="s">
        <v>110</v>
      </c>
      <c r="G26" s="4" t="s">
        <v>111</v>
      </c>
      <c r="H26" s="42">
        <v>173.09350599999999</v>
      </c>
      <c r="I26" s="8"/>
      <c r="J26" s="27"/>
      <c r="K26" s="28"/>
      <c r="L26" s="177"/>
      <c r="M26" s="29"/>
      <c r="N26" s="28"/>
      <c r="O26" s="128"/>
      <c r="P26">
        <v>171636.14967155899</v>
      </c>
      <c r="Q26" s="5">
        <v>5.46214155062252E-2</v>
      </c>
      <c r="R26" t="s">
        <v>68</v>
      </c>
      <c r="S26" s="134">
        <v>152434.341540653</v>
      </c>
      <c r="T26" s="134">
        <v>101245.534740439</v>
      </c>
      <c r="U26" s="134">
        <v>155396.71487549201</v>
      </c>
      <c r="V26" s="134">
        <v>47721.524324227299</v>
      </c>
      <c r="W26" s="134">
        <v>35276.779383153102</v>
      </c>
      <c r="X26" s="134">
        <v>30110.584976154401</v>
      </c>
      <c r="Y26" s="134">
        <v>61854.387143490203</v>
      </c>
      <c r="Z26" s="134">
        <v>167330.270156007</v>
      </c>
      <c r="AA26" s="134">
        <v>171636.14967155899</v>
      </c>
      <c r="AB26" s="134">
        <v>37183.454370496896</v>
      </c>
      <c r="AC26" s="134">
        <v>32890.472877741799</v>
      </c>
      <c r="AD26" s="134">
        <v>62087.1982956922</v>
      </c>
      <c r="AE26" s="134">
        <v>97194.358370640504</v>
      </c>
      <c r="AF26" s="134">
        <v>138144.98511947301</v>
      </c>
      <c r="AG26" s="134">
        <v>144331.65883807099</v>
      </c>
      <c r="AH26" s="134">
        <v>12464.672053103201</v>
      </c>
      <c r="AI26" s="134">
        <v>40948.785916076202</v>
      </c>
      <c r="AJ26" s="134">
        <v>23482.9102154432</v>
      </c>
      <c r="AK26" s="134">
        <v>107906.52447549401</v>
      </c>
      <c r="AL26" s="134">
        <v>96949.987117168304</v>
      </c>
      <c r="AM26" s="134">
        <v>102539.842460085</v>
      </c>
      <c r="AN26" s="134">
        <v>94112.538460245501</v>
      </c>
      <c r="AO26" s="134">
        <v>103831.047908482</v>
      </c>
      <c r="AP26" t="s">
        <v>69</v>
      </c>
    </row>
    <row r="27" spans="1:42" x14ac:dyDescent="0.25">
      <c r="A27" s="100" t="s">
        <v>2495</v>
      </c>
      <c r="B27" s="92" t="s">
        <v>2495</v>
      </c>
      <c r="C27" s="101">
        <v>1.542E-2</v>
      </c>
      <c r="D27" s="13">
        <v>39</v>
      </c>
      <c r="E27" s="42">
        <v>2.1255950000000001</v>
      </c>
      <c r="F27" s="4" t="s">
        <v>112</v>
      </c>
      <c r="G27" s="4" t="s">
        <v>113</v>
      </c>
      <c r="H27" s="42">
        <v>362.10977200000002</v>
      </c>
      <c r="I27" s="8"/>
      <c r="J27" s="27"/>
      <c r="K27" s="28"/>
      <c r="L27" s="177"/>
      <c r="M27" s="29"/>
      <c r="N27" s="28"/>
      <c r="O27" s="128"/>
      <c r="P27">
        <v>154771.71629042501</v>
      </c>
      <c r="Q27" s="5">
        <v>0.28589911445333321</v>
      </c>
      <c r="R27" t="s">
        <v>68</v>
      </c>
      <c r="S27" s="134">
        <v>122696.69856687701</v>
      </c>
      <c r="T27" s="134">
        <v>88354.407266826805</v>
      </c>
      <c r="U27" s="134">
        <v>145572.444663995</v>
      </c>
      <c r="V27" s="134">
        <v>144959.61401025101</v>
      </c>
      <c r="W27" s="134">
        <v>154771.71629042501</v>
      </c>
      <c r="X27" s="134">
        <v>124583.02838628599</v>
      </c>
      <c r="Y27" s="134">
        <v>32726.9385250091</v>
      </c>
      <c r="Z27" s="134">
        <v>47553.525369079398</v>
      </c>
      <c r="AA27" s="134">
        <v>86588.345812363696</v>
      </c>
      <c r="AB27" s="134">
        <v>43975.333920148798</v>
      </c>
      <c r="AC27" s="134">
        <v>50248.566400942698</v>
      </c>
      <c r="AD27" s="134">
        <v>57494.241877100103</v>
      </c>
      <c r="AE27" s="134">
        <v>25592.170093683799</v>
      </c>
      <c r="AF27" s="134">
        <v>82572.454823304201</v>
      </c>
      <c r="AG27" s="134">
        <v>64896.2611482789</v>
      </c>
      <c r="AH27" s="134">
        <v>7914.7427102928305</v>
      </c>
      <c r="AI27" s="134">
        <v>0</v>
      </c>
      <c r="AJ27" s="134">
        <v>15362.034026916899</v>
      </c>
      <c r="AK27" s="134">
        <v>59272.281830055501</v>
      </c>
      <c r="AL27" s="134">
        <v>60279.758761389799</v>
      </c>
      <c r="AM27" s="134">
        <v>60492.8310998487</v>
      </c>
      <c r="AN27" s="134">
        <v>26812.259848950001</v>
      </c>
      <c r="AO27" s="134">
        <v>64834.727414781097</v>
      </c>
      <c r="AP27" t="s">
        <v>69</v>
      </c>
    </row>
    <row r="28" spans="1:42" x14ac:dyDescent="0.25">
      <c r="A28" s="100" t="s">
        <v>2495</v>
      </c>
      <c r="B28" s="92" t="s">
        <v>2495</v>
      </c>
      <c r="C28" s="101" t="s">
        <v>2495</v>
      </c>
      <c r="D28" s="13">
        <v>41</v>
      </c>
      <c r="E28" s="42">
        <v>2.140657</v>
      </c>
      <c r="F28" s="4" t="s">
        <v>114</v>
      </c>
      <c r="G28" s="4" t="s">
        <v>115</v>
      </c>
      <c r="H28" s="42">
        <v>387.11496</v>
      </c>
      <c r="I28" s="8"/>
      <c r="J28" s="27"/>
      <c r="K28" s="28"/>
      <c r="L28" s="177"/>
      <c r="M28" s="29"/>
      <c r="N28" s="28"/>
      <c r="O28" s="128"/>
      <c r="P28" s="1">
        <v>21121227.5236127</v>
      </c>
      <c r="Q28" s="5">
        <v>3.2115159340437696E-2</v>
      </c>
      <c r="R28" t="s">
        <v>68</v>
      </c>
      <c r="S28" s="134">
        <v>13869216.6415182</v>
      </c>
      <c r="T28" s="134">
        <v>15566375.0268595</v>
      </c>
      <c r="U28" s="134">
        <v>15079490.062256601</v>
      </c>
      <c r="V28" s="134">
        <v>15187383.2457383</v>
      </c>
      <c r="W28" s="134">
        <v>13280257.2579141</v>
      </c>
      <c r="X28" s="134">
        <v>13416334.528887</v>
      </c>
      <c r="Y28" s="134">
        <v>8815034.7737410199</v>
      </c>
      <c r="Z28" s="134">
        <v>15381962.0442663</v>
      </c>
      <c r="AA28" s="134">
        <v>14642581.3720615</v>
      </c>
      <c r="AB28" s="134">
        <v>13798336.909612101</v>
      </c>
      <c r="AC28" s="134">
        <v>12597932.6855518</v>
      </c>
      <c r="AD28" s="134">
        <v>12802430.8550658</v>
      </c>
      <c r="AE28" s="134">
        <v>14404512.2349128</v>
      </c>
      <c r="AF28" s="134">
        <v>15400883.777416401</v>
      </c>
      <c r="AG28" s="134">
        <v>13976894.5431637</v>
      </c>
      <c r="AH28" s="134">
        <v>14223679.344585201</v>
      </c>
      <c r="AI28" s="134">
        <v>15346503.499598401</v>
      </c>
      <c r="AJ28" s="134">
        <v>13294881.1336133</v>
      </c>
      <c r="AK28" s="134">
        <v>14679467.144339699</v>
      </c>
      <c r="AL28" s="134">
        <v>14908671.0286515</v>
      </c>
      <c r="AM28" s="134">
        <v>15574661.830628701</v>
      </c>
      <c r="AN28" s="134">
        <v>14268972.8994106</v>
      </c>
      <c r="AO28" s="134">
        <v>15014422.7291306</v>
      </c>
      <c r="AP28" t="s">
        <v>69</v>
      </c>
    </row>
    <row r="29" spans="1:42" x14ac:dyDescent="0.25">
      <c r="A29" s="102"/>
      <c r="B29" s="94"/>
      <c r="C29" s="103"/>
      <c r="D29" s="13">
        <v>43</v>
      </c>
      <c r="E29" s="42">
        <v>2.1554449999999998</v>
      </c>
      <c r="F29" s="4" t="s">
        <v>116</v>
      </c>
      <c r="G29" s="4" t="s">
        <v>117</v>
      </c>
      <c r="H29" s="42">
        <v>573.21655299999998</v>
      </c>
      <c r="I29" s="8"/>
      <c r="J29" s="27"/>
      <c r="K29" s="28"/>
      <c r="L29" s="177"/>
      <c r="M29" s="29"/>
      <c r="N29" s="28"/>
      <c r="O29" s="128"/>
      <c r="P29">
        <v>12907.4810858607</v>
      </c>
      <c r="Q29" s="5" t="e">
        <v>#DIV/0!</v>
      </c>
      <c r="R29" t="s">
        <v>68</v>
      </c>
      <c r="S29" s="134">
        <v>3199.8126772077098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134">
        <v>0</v>
      </c>
      <c r="Z29" s="134">
        <v>0</v>
      </c>
      <c r="AA29" s="134">
        <v>0</v>
      </c>
      <c r="AB29" s="134">
        <v>0</v>
      </c>
      <c r="AC29" s="134">
        <v>0</v>
      </c>
      <c r="AD29" s="134">
        <v>0</v>
      </c>
      <c r="AE29" s="134">
        <v>0</v>
      </c>
      <c r="AF29" s="134">
        <v>12907.4810858607</v>
      </c>
      <c r="AG29" s="134">
        <v>7661.0794851521696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t="s">
        <v>69</v>
      </c>
    </row>
    <row r="30" spans="1:42" x14ac:dyDescent="0.25">
      <c r="A30" s="100">
        <v>4.7400000000000003E-3</v>
      </c>
      <c r="B30" s="92">
        <v>4.4839999999999998E-2</v>
      </c>
      <c r="C30" s="101" t="s">
        <v>2495</v>
      </c>
      <c r="D30" s="13">
        <v>44</v>
      </c>
      <c r="E30" s="42">
        <v>2.1703929999999998</v>
      </c>
      <c r="F30" s="4" t="s">
        <v>118</v>
      </c>
      <c r="G30" s="4" t="s">
        <v>119</v>
      </c>
      <c r="H30" s="42">
        <v>549.168091</v>
      </c>
      <c r="I30" s="8"/>
      <c r="J30" s="27"/>
      <c r="K30" s="28"/>
      <c r="L30" s="177"/>
      <c r="M30" s="29"/>
      <c r="N30" s="28"/>
      <c r="O30" s="128"/>
      <c r="P30">
        <v>3196249.53762628</v>
      </c>
      <c r="Q30" s="5">
        <v>0.21940993261648573</v>
      </c>
      <c r="R30" t="s">
        <v>68</v>
      </c>
      <c r="S30" s="134">
        <v>28039.694344194701</v>
      </c>
      <c r="T30" s="134">
        <v>0</v>
      </c>
      <c r="U30" s="134">
        <v>20930.776050890599</v>
      </c>
      <c r="V30" s="134">
        <v>2202551.3624951001</v>
      </c>
      <c r="W30" s="134">
        <v>257839.17254245101</v>
      </c>
      <c r="X30" s="134">
        <v>3196249.53762628</v>
      </c>
      <c r="Y30" s="134">
        <v>1152950.3590011301</v>
      </c>
      <c r="Z30" s="134">
        <v>2294410.7252672599</v>
      </c>
      <c r="AA30" s="134">
        <v>1649860.8927996701</v>
      </c>
      <c r="AB30" s="134">
        <v>1017701.45029519</v>
      </c>
      <c r="AC30" s="134">
        <v>1129261.3414171301</v>
      </c>
      <c r="AD30" s="134">
        <v>1849776.0975895501</v>
      </c>
      <c r="AE30" s="134">
        <v>1339046.9728587701</v>
      </c>
      <c r="AF30" s="134">
        <v>1721995.7298192601</v>
      </c>
      <c r="AG30" s="134">
        <v>1977288.21485186</v>
      </c>
      <c r="AH30" s="134">
        <v>2401793.7277353099</v>
      </c>
      <c r="AI30" s="134">
        <v>1915556.3868038601</v>
      </c>
      <c r="AJ30" s="134">
        <v>2804280.0106148301</v>
      </c>
      <c r="AK30" s="134">
        <v>578920.56328593905</v>
      </c>
      <c r="AL30" s="134">
        <v>841981.10555047099</v>
      </c>
      <c r="AM30" s="134">
        <v>651868.28548781201</v>
      </c>
      <c r="AN30" s="134">
        <v>922493.48307301395</v>
      </c>
      <c r="AO30" s="134">
        <v>985925.86458677403</v>
      </c>
      <c r="AP30" t="s">
        <v>69</v>
      </c>
    </row>
    <row r="31" spans="1:42" x14ac:dyDescent="0.25">
      <c r="A31" s="100">
        <v>2.5999999999999999E-3</v>
      </c>
      <c r="B31" s="92">
        <v>1.8419999999999999E-2</v>
      </c>
      <c r="C31" s="101" t="s">
        <v>2495</v>
      </c>
      <c r="D31" s="13">
        <v>45</v>
      </c>
      <c r="E31" s="42">
        <v>2.1854300000000002</v>
      </c>
      <c r="F31" s="4" t="s">
        <v>120</v>
      </c>
      <c r="G31" s="4" t="s">
        <v>121</v>
      </c>
      <c r="H31" s="42">
        <v>135.030182</v>
      </c>
      <c r="I31" s="8"/>
      <c r="J31" s="27"/>
      <c r="K31" s="28"/>
      <c r="L31" s="177"/>
      <c r="M31" s="29"/>
      <c r="N31" s="28"/>
      <c r="O31" s="128"/>
      <c r="P31">
        <v>3132258.5317330402</v>
      </c>
      <c r="Q31" s="5">
        <v>4.5985678899698318E-2</v>
      </c>
      <c r="R31" t="s">
        <v>68</v>
      </c>
      <c r="S31" s="134">
        <v>3094181.3570963698</v>
      </c>
      <c r="T31" s="134">
        <v>2452923.3371872799</v>
      </c>
      <c r="U31" s="134">
        <v>3132258.5317330402</v>
      </c>
      <c r="V31" s="134">
        <v>1013912.61667045</v>
      </c>
      <c r="W31" s="134">
        <v>851640.56747084402</v>
      </c>
      <c r="X31" s="134">
        <v>951419.79511125002</v>
      </c>
      <c r="Y31" s="134">
        <v>914125.04190968105</v>
      </c>
      <c r="Z31" s="134">
        <v>1426796.3521705</v>
      </c>
      <c r="AA31" s="134">
        <v>1466527.6471758501</v>
      </c>
      <c r="AB31" s="134">
        <v>1495200.07272076</v>
      </c>
      <c r="AC31" s="134">
        <v>1509046.6361976799</v>
      </c>
      <c r="AD31" s="134">
        <v>1197160.17583625</v>
      </c>
      <c r="AE31" s="134">
        <v>781900.83621589304</v>
      </c>
      <c r="AF31" s="134">
        <v>1247058.91529679</v>
      </c>
      <c r="AG31" s="134">
        <v>951904.76537914504</v>
      </c>
      <c r="AH31" s="134">
        <v>743269.44792095397</v>
      </c>
      <c r="AI31" s="134">
        <v>826270.14031724399</v>
      </c>
      <c r="AJ31" s="134">
        <v>718775.15713485295</v>
      </c>
      <c r="AK31" s="134">
        <v>1657915.0381060699</v>
      </c>
      <c r="AL31" s="134">
        <v>1810502.3521036799</v>
      </c>
      <c r="AM31" s="134">
        <v>1845659.70546014</v>
      </c>
      <c r="AN31" s="134">
        <v>1692783.78605116</v>
      </c>
      <c r="AO31" s="134">
        <v>1797468.2070981499</v>
      </c>
      <c r="AP31" t="s">
        <v>69</v>
      </c>
    </row>
    <row r="32" spans="1:42" x14ac:dyDescent="0.25">
      <c r="A32" s="102"/>
      <c r="B32" s="94"/>
      <c r="C32" s="103"/>
      <c r="D32" s="13">
        <v>46</v>
      </c>
      <c r="E32" s="42">
        <v>2.1854300000000002</v>
      </c>
      <c r="F32" s="4" t="s">
        <v>122</v>
      </c>
      <c r="G32" s="4" t="s">
        <v>123</v>
      </c>
      <c r="H32" s="42">
        <v>1124.328857</v>
      </c>
      <c r="I32" s="8"/>
      <c r="J32" s="27"/>
      <c r="K32" s="28"/>
      <c r="L32" s="177"/>
      <c r="M32" s="29"/>
      <c r="N32" s="28"/>
      <c r="O32" s="128"/>
      <c r="P32">
        <v>14154.453528185901</v>
      </c>
      <c r="Q32" s="5" t="e">
        <v>#DIV/0!</v>
      </c>
      <c r="R32" t="s">
        <v>68</v>
      </c>
      <c r="S32" s="134">
        <v>2716.8782940132501</v>
      </c>
      <c r="T32" s="134">
        <v>0</v>
      </c>
      <c r="U32" s="134">
        <v>3454.42933414551</v>
      </c>
      <c r="V32" s="134">
        <v>0</v>
      </c>
      <c r="W32" s="134">
        <v>0</v>
      </c>
      <c r="X32" s="134">
        <v>0</v>
      </c>
      <c r="Y32" s="134">
        <v>14154.453528185901</v>
      </c>
      <c r="Z32" s="134">
        <v>2493.6902181067098</v>
      </c>
      <c r="AA32" s="134">
        <v>3866.9989845765799</v>
      </c>
      <c r="AB32" s="134">
        <v>0</v>
      </c>
      <c r="AC32" s="134">
        <v>0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t="s">
        <v>69</v>
      </c>
    </row>
    <row r="33" spans="1:42" x14ac:dyDescent="0.25">
      <c r="A33" s="100">
        <v>4.5780000000000001E-2</v>
      </c>
      <c r="B33" s="92">
        <v>4.5109999999999997E-2</v>
      </c>
      <c r="C33" s="101" t="s">
        <v>2495</v>
      </c>
      <c r="D33" s="13">
        <v>48</v>
      </c>
      <c r="E33" s="42">
        <v>2.2156579999999999</v>
      </c>
      <c r="F33" s="4" t="s">
        <v>124</v>
      </c>
      <c r="G33" s="4" t="s">
        <v>125</v>
      </c>
      <c r="H33" s="42">
        <v>262.05715900000001</v>
      </c>
      <c r="I33" s="8"/>
      <c r="J33" s="27"/>
      <c r="K33" s="28"/>
      <c r="L33" s="177"/>
      <c r="M33" s="29"/>
      <c r="N33" s="28"/>
      <c r="O33" s="128"/>
      <c r="P33">
        <v>1766571.430676</v>
      </c>
      <c r="Q33" s="5">
        <v>2.0843917739176106E-2</v>
      </c>
      <c r="R33" t="s">
        <v>68</v>
      </c>
      <c r="S33" s="134">
        <v>1766571.430676</v>
      </c>
      <c r="T33" s="134">
        <v>1408367.29711602</v>
      </c>
      <c r="U33" s="134">
        <v>1644690.3076923401</v>
      </c>
      <c r="V33" s="134">
        <v>654944.15957994096</v>
      </c>
      <c r="W33" s="134">
        <v>623658.09161124495</v>
      </c>
      <c r="X33" s="134">
        <v>581781.71846819005</v>
      </c>
      <c r="Y33" s="134">
        <v>586194.45120170701</v>
      </c>
      <c r="Z33" s="134">
        <v>922663.57877883303</v>
      </c>
      <c r="AA33" s="134">
        <v>1023640.548873</v>
      </c>
      <c r="AB33" s="134">
        <v>649585.12707372603</v>
      </c>
      <c r="AC33" s="134">
        <v>580310.980626159</v>
      </c>
      <c r="AD33" s="134">
        <v>625553.49913539202</v>
      </c>
      <c r="AE33" s="134">
        <v>1130339.24503907</v>
      </c>
      <c r="AF33" s="134">
        <v>1262888.98560518</v>
      </c>
      <c r="AG33" s="134">
        <v>1222608.8969734099</v>
      </c>
      <c r="AH33" s="134">
        <v>826435.09809814696</v>
      </c>
      <c r="AI33" s="134">
        <v>910023.669588138</v>
      </c>
      <c r="AJ33" s="134">
        <v>784293.93979978503</v>
      </c>
      <c r="AK33" s="134">
        <v>1196681.7987649699</v>
      </c>
      <c r="AL33" s="134">
        <v>1184716.3695829101</v>
      </c>
      <c r="AM33" s="134">
        <v>1188397.37939603</v>
      </c>
      <c r="AN33" s="134">
        <v>1143636.8036992699</v>
      </c>
      <c r="AO33" s="134">
        <v>1209094.6832820501</v>
      </c>
      <c r="AP33" t="s">
        <v>69</v>
      </c>
    </row>
    <row r="34" spans="1:42" x14ac:dyDescent="0.25">
      <c r="A34" s="100">
        <v>4.5780000000000001E-2</v>
      </c>
      <c r="B34" s="92" t="s">
        <v>2495</v>
      </c>
      <c r="C34" s="101" t="s">
        <v>2495</v>
      </c>
      <c r="D34" s="13">
        <v>50</v>
      </c>
      <c r="E34" s="42">
        <v>2.2156579999999999</v>
      </c>
      <c r="F34" s="4" t="s">
        <v>126</v>
      </c>
      <c r="G34" s="4" t="s">
        <v>127</v>
      </c>
      <c r="H34" s="42">
        <v>275.08883700000001</v>
      </c>
      <c r="I34" s="8"/>
      <c r="J34" s="27"/>
      <c r="K34" s="28"/>
      <c r="L34" s="177"/>
      <c r="M34" s="29"/>
      <c r="N34" s="28"/>
      <c r="O34" s="128"/>
      <c r="P34">
        <v>152816.32283352999</v>
      </c>
      <c r="Q34" s="5">
        <v>0.15727356209827173</v>
      </c>
      <c r="R34" t="s">
        <v>68</v>
      </c>
      <c r="S34" s="134">
        <v>25765.043608990902</v>
      </c>
      <c r="T34" s="134">
        <v>0</v>
      </c>
      <c r="U34" s="134">
        <v>13757.8124407942</v>
      </c>
      <c r="V34" s="134">
        <v>55192.207114622499</v>
      </c>
      <c r="W34" s="134">
        <v>26344.0394457455</v>
      </c>
      <c r="X34" s="134">
        <v>73644.3447069799</v>
      </c>
      <c r="Y34" s="134">
        <v>32382.8666081915</v>
      </c>
      <c r="Z34" s="134">
        <v>94965.798586664401</v>
      </c>
      <c r="AA34" s="134">
        <v>110726.73814992201</v>
      </c>
      <c r="AB34" s="134">
        <v>39553.272261126898</v>
      </c>
      <c r="AC34" s="134">
        <v>33961.6839779168</v>
      </c>
      <c r="AD34" s="134">
        <v>45525.309402831102</v>
      </c>
      <c r="AE34" s="134">
        <v>104390.688891888</v>
      </c>
      <c r="AF34" s="134">
        <v>143746.32826200299</v>
      </c>
      <c r="AG34" s="134">
        <v>152816.32283352999</v>
      </c>
      <c r="AH34" s="134">
        <v>67768.677453038094</v>
      </c>
      <c r="AI34" s="134">
        <v>64476.900285178097</v>
      </c>
      <c r="AJ34" s="134">
        <v>76128.215656103697</v>
      </c>
      <c r="AK34" s="134">
        <v>57537.901417184701</v>
      </c>
      <c r="AL34" s="134">
        <v>59266.353021191302</v>
      </c>
      <c r="AM34" s="134">
        <v>63783.741326715703</v>
      </c>
      <c r="AN34" s="134">
        <v>48327.588339344402</v>
      </c>
      <c r="AO34" s="134">
        <v>74470.703548328602</v>
      </c>
      <c r="AP34" t="s">
        <v>69</v>
      </c>
    </row>
    <row r="35" spans="1:42" x14ac:dyDescent="0.25">
      <c r="A35" s="100" t="s">
        <v>2495</v>
      </c>
      <c r="B35" s="92" t="s">
        <v>2495</v>
      </c>
      <c r="C35" s="101" t="s">
        <v>2495</v>
      </c>
      <c r="D35" s="13">
        <v>51</v>
      </c>
      <c r="E35" s="42">
        <v>2.2309429999999999</v>
      </c>
      <c r="F35" s="4" t="s">
        <v>128</v>
      </c>
      <c r="G35" s="4" t="s">
        <v>129</v>
      </c>
      <c r="H35" s="42">
        <v>191.05639600000001</v>
      </c>
      <c r="I35" s="8"/>
      <c r="J35" s="27"/>
      <c r="K35" s="28"/>
      <c r="L35" s="177"/>
      <c r="M35" s="29"/>
      <c r="N35" s="28"/>
      <c r="O35" s="128"/>
      <c r="P35" s="1">
        <v>13867860.793933701</v>
      </c>
      <c r="Q35" s="5">
        <v>3.0337861212147269E-2</v>
      </c>
      <c r="R35" t="s">
        <v>68</v>
      </c>
      <c r="S35" s="134">
        <v>7200865.4240549803</v>
      </c>
      <c r="T35" s="134">
        <v>6522000.8595622899</v>
      </c>
      <c r="U35" s="134">
        <v>7039010.6496081902</v>
      </c>
      <c r="V35" s="134">
        <v>2930038.7464073901</v>
      </c>
      <c r="W35" s="134">
        <v>2519793.9035822302</v>
      </c>
      <c r="X35" s="134">
        <v>2775581.01097462</v>
      </c>
      <c r="Y35" s="134">
        <v>4157861.2415800099</v>
      </c>
      <c r="Z35" s="134">
        <v>6578352.2040818101</v>
      </c>
      <c r="AA35" s="134">
        <v>7295383.8277306398</v>
      </c>
      <c r="AB35" s="134">
        <v>3722743.7906691302</v>
      </c>
      <c r="AC35" s="134">
        <v>2691031.9267522502</v>
      </c>
      <c r="AD35" s="134">
        <v>3185732.9533945601</v>
      </c>
      <c r="AE35" s="134">
        <v>7869889.10634882</v>
      </c>
      <c r="AF35" s="134">
        <v>9149797.1835936308</v>
      </c>
      <c r="AG35" s="134">
        <v>8917387.7966897693</v>
      </c>
      <c r="AH35" s="134">
        <v>2133719.6078860802</v>
      </c>
      <c r="AI35" s="134">
        <v>2159281.22358916</v>
      </c>
      <c r="AJ35" s="134">
        <v>2011350.2803121801</v>
      </c>
      <c r="AK35" s="134">
        <v>6716871.5392957404</v>
      </c>
      <c r="AL35" s="134">
        <v>6496941.5179857798</v>
      </c>
      <c r="AM35" s="134">
        <v>6426141.54813975</v>
      </c>
      <c r="AN35" s="134">
        <v>6210962.0121623203</v>
      </c>
      <c r="AO35" s="134">
        <v>6639393.6792582897</v>
      </c>
      <c r="AP35" t="s">
        <v>69</v>
      </c>
    </row>
    <row r="36" spans="1:42" x14ac:dyDescent="0.25">
      <c r="A36" s="100">
        <v>7.0200000000000002E-3</v>
      </c>
      <c r="B36" s="92">
        <v>1.8419999999999999E-2</v>
      </c>
      <c r="C36" s="101" t="s">
        <v>2495</v>
      </c>
      <c r="D36" s="13">
        <v>56</v>
      </c>
      <c r="E36" s="42">
        <v>2.2931699999999999</v>
      </c>
      <c r="F36" s="4" t="s">
        <v>130</v>
      </c>
      <c r="G36" s="4" t="s">
        <v>131</v>
      </c>
      <c r="H36" s="42">
        <v>259.02276599999999</v>
      </c>
      <c r="I36" s="8"/>
      <c r="J36" s="27"/>
      <c r="K36" s="28"/>
      <c r="L36" s="177"/>
      <c r="M36" s="29"/>
      <c r="N36" s="28"/>
      <c r="O36" s="128"/>
      <c r="P36">
        <v>6301546.9552414604</v>
      </c>
      <c r="Q36" s="5">
        <v>7.9575804675792949E-2</v>
      </c>
      <c r="R36" t="s">
        <v>68</v>
      </c>
      <c r="S36" s="134">
        <v>6175741.3170787003</v>
      </c>
      <c r="T36" s="134">
        <v>4725943.3700066097</v>
      </c>
      <c r="U36" s="134">
        <v>6301546.9552414604</v>
      </c>
      <c r="V36" s="134">
        <v>2797495.52387563</v>
      </c>
      <c r="W36" s="134">
        <v>2831378.3111741198</v>
      </c>
      <c r="X36" s="134">
        <v>2959169.5051687001</v>
      </c>
      <c r="Y36" s="134">
        <v>1647895.12113671</v>
      </c>
      <c r="Z36" s="134">
        <v>3046429.2783714999</v>
      </c>
      <c r="AA36" s="134">
        <v>3183776.0127083501</v>
      </c>
      <c r="AB36" s="134">
        <v>3002865.7459866698</v>
      </c>
      <c r="AC36" s="134">
        <v>2385049.3286685199</v>
      </c>
      <c r="AD36" s="134">
        <v>2670359.3843048499</v>
      </c>
      <c r="AE36" s="134">
        <v>1325903.51440519</v>
      </c>
      <c r="AF36" s="134">
        <v>1873205.59112461</v>
      </c>
      <c r="AG36" s="134">
        <v>1312462.2948569499</v>
      </c>
      <c r="AH36" s="134">
        <v>2136123.52812745</v>
      </c>
      <c r="AI36" s="134">
        <v>1743432.2293535599</v>
      </c>
      <c r="AJ36" s="134">
        <v>2410915.8976683598</v>
      </c>
      <c r="AK36" s="134">
        <v>2603812.50105771</v>
      </c>
      <c r="AL36" s="134">
        <v>2856777.18609998</v>
      </c>
      <c r="AM36" s="134">
        <v>2691726.8565144902</v>
      </c>
      <c r="AN36" s="134">
        <v>2384640.8524691798</v>
      </c>
      <c r="AO36" s="134">
        <v>2924827.31982686</v>
      </c>
      <c r="AP36" t="s">
        <v>69</v>
      </c>
    </row>
    <row r="37" spans="1:42" x14ac:dyDescent="0.25">
      <c r="A37" s="102"/>
      <c r="B37" s="94"/>
      <c r="C37" s="103"/>
      <c r="D37" s="13">
        <v>57</v>
      </c>
      <c r="E37" s="42">
        <v>2.3086069999999999</v>
      </c>
      <c r="F37" s="4" t="s">
        <v>132</v>
      </c>
      <c r="G37" s="4" t="s">
        <v>133</v>
      </c>
      <c r="H37" s="42">
        <v>96.960357999999999</v>
      </c>
      <c r="I37" s="8"/>
      <c r="J37" s="27"/>
      <c r="K37" s="28"/>
      <c r="L37" s="177"/>
      <c r="M37" s="29"/>
      <c r="N37" s="28"/>
      <c r="O37" s="128"/>
      <c r="P37">
        <v>236672.75347880801</v>
      </c>
      <c r="Q37" s="5">
        <v>0.58900840960032508</v>
      </c>
      <c r="R37" t="s">
        <v>68</v>
      </c>
      <c r="S37" s="134">
        <v>98516.297512496007</v>
      </c>
      <c r="T37" s="134">
        <v>38900.051536635503</v>
      </c>
      <c r="U37" s="134">
        <v>65632.256235522596</v>
      </c>
      <c r="V37" s="134">
        <v>236672.75347880801</v>
      </c>
      <c r="W37" s="134">
        <v>119983.94293958</v>
      </c>
      <c r="X37" s="134">
        <v>199379.03855839701</v>
      </c>
      <c r="Y37" s="134">
        <v>0</v>
      </c>
      <c r="Z37" s="134">
        <v>17806.408251781701</v>
      </c>
      <c r="AA37" s="134">
        <v>22397.629885614599</v>
      </c>
      <c r="AB37" s="134">
        <v>32329.585743314899</v>
      </c>
      <c r="AC37" s="134">
        <v>21446.309239429898</v>
      </c>
      <c r="AD37" s="134">
        <v>20522.0203310406</v>
      </c>
      <c r="AE37" s="134">
        <v>0</v>
      </c>
      <c r="AF37" s="134">
        <v>20343.782580971401</v>
      </c>
      <c r="AG37" s="134">
        <v>9409.1251241641003</v>
      </c>
      <c r="AH37" s="134">
        <v>0</v>
      </c>
      <c r="AI37" s="134">
        <v>0</v>
      </c>
      <c r="AJ37" s="134">
        <v>23180.440063881499</v>
      </c>
      <c r="AK37" s="134">
        <v>21002.805236355402</v>
      </c>
      <c r="AL37" s="134">
        <v>21385.787889068099</v>
      </c>
      <c r="AM37" s="134">
        <v>14802.873653180201</v>
      </c>
      <c r="AN37" s="134">
        <v>0</v>
      </c>
      <c r="AO37" s="134">
        <v>22210.251738105999</v>
      </c>
      <c r="AP37" t="s">
        <v>69</v>
      </c>
    </row>
    <row r="38" spans="1:42" x14ac:dyDescent="0.25">
      <c r="A38" s="100" t="s">
        <v>2495</v>
      </c>
      <c r="B38" s="92" t="s">
        <v>2495</v>
      </c>
      <c r="C38" s="101" t="s">
        <v>2495</v>
      </c>
      <c r="D38" s="13">
        <v>59</v>
      </c>
      <c r="E38" s="42">
        <v>2.3238180000000002</v>
      </c>
      <c r="F38" s="4" t="s">
        <v>134</v>
      </c>
      <c r="G38" s="4" t="s">
        <v>135</v>
      </c>
      <c r="H38" s="42">
        <v>175.02513099999999</v>
      </c>
      <c r="I38" s="8"/>
      <c r="J38" s="27"/>
      <c r="K38" s="28"/>
      <c r="L38" s="177"/>
      <c r="M38" s="29"/>
      <c r="N38" s="28"/>
      <c r="O38" s="128"/>
      <c r="P38">
        <v>4737046.35511785</v>
      </c>
      <c r="Q38" s="5">
        <v>5.6008740262541309E-2</v>
      </c>
      <c r="R38" t="s">
        <v>68</v>
      </c>
      <c r="S38" s="134">
        <v>3438275.9810167002</v>
      </c>
      <c r="T38" s="134">
        <v>3120320.0552672199</v>
      </c>
      <c r="U38" s="134">
        <v>3534481.34409597</v>
      </c>
      <c r="V38" s="134">
        <v>1684106.10499187</v>
      </c>
      <c r="W38" s="134">
        <v>1598813.26186298</v>
      </c>
      <c r="X38" s="134">
        <v>1713118.7551192001</v>
      </c>
      <c r="Y38" s="134">
        <v>2307840.96648141</v>
      </c>
      <c r="Z38" s="134">
        <v>3760204.2946010702</v>
      </c>
      <c r="AA38" s="134">
        <v>3879965.0982675599</v>
      </c>
      <c r="AB38" s="134">
        <v>1755619.81837058</v>
      </c>
      <c r="AC38" s="134">
        <v>1552591.4674003201</v>
      </c>
      <c r="AD38" s="134">
        <v>2000108.38259234</v>
      </c>
      <c r="AE38" s="134">
        <v>3470082.4556642901</v>
      </c>
      <c r="AF38" s="134">
        <v>4210913.4737336198</v>
      </c>
      <c r="AG38" s="134">
        <v>4092662.2836279199</v>
      </c>
      <c r="AH38" s="134">
        <v>2168808.17478097</v>
      </c>
      <c r="AI38" s="134">
        <v>1927105.4447605901</v>
      </c>
      <c r="AJ38" s="134">
        <v>1996130.8332005299</v>
      </c>
      <c r="AK38" s="134">
        <v>2568029.4564020298</v>
      </c>
      <c r="AL38" s="134">
        <v>2763784.7372711301</v>
      </c>
      <c r="AM38" s="134">
        <v>2519112.0834923498</v>
      </c>
      <c r="AN38" s="134">
        <v>2380497.0174061498</v>
      </c>
      <c r="AO38" s="134">
        <v>2474474.9026931701</v>
      </c>
      <c r="AP38" t="s">
        <v>69</v>
      </c>
    </row>
    <row r="39" spans="1:42" x14ac:dyDescent="0.25">
      <c r="A39" s="102"/>
      <c r="B39" s="94"/>
      <c r="C39" s="103"/>
      <c r="D39" s="13">
        <v>64</v>
      </c>
      <c r="E39" s="42">
        <v>2.3870269999999998</v>
      </c>
      <c r="F39" s="4" t="s">
        <v>136</v>
      </c>
      <c r="G39" s="4" t="s">
        <v>137</v>
      </c>
      <c r="H39" s="42">
        <v>637.18426499999998</v>
      </c>
      <c r="I39" s="8"/>
      <c r="J39" s="27"/>
      <c r="K39" s="28"/>
      <c r="L39" s="177"/>
      <c r="M39" s="29"/>
      <c r="N39" s="28"/>
      <c r="O39" s="128"/>
      <c r="P39">
        <v>30531.501057984598</v>
      </c>
      <c r="Q39" s="5">
        <v>0.65679188433334312</v>
      </c>
      <c r="R39" t="s">
        <v>68</v>
      </c>
      <c r="S39" s="134">
        <v>0</v>
      </c>
      <c r="T39" s="134">
        <v>0</v>
      </c>
      <c r="U39" s="134">
        <v>0</v>
      </c>
      <c r="V39" s="134">
        <v>14105.0737400739</v>
      </c>
      <c r="W39" s="134">
        <v>0</v>
      </c>
      <c r="X39" s="134">
        <v>30531.501057984598</v>
      </c>
      <c r="Y39" s="134">
        <v>0</v>
      </c>
      <c r="Z39" s="134">
        <v>7148.1802871271802</v>
      </c>
      <c r="AA39" s="134">
        <v>6045.1943391782197</v>
      </c>
      <c r="AB39" s="134">
        <v>7390.4732228531602</v>
      </c>
      <c r="AC39" s="134">
        <v>8283.9540186935501</v>
      </c>
      <c r="AD39" s="134">
        <v>13454.323508687399</v>
      </c>
      <c r="AE39" s="134">
        <v>5042.3957608768396</v>
      </c>
      <c r="AF39" s="134">
        <v>10101.539553843801</v>
      </c>
      <c r="AG39" s="134">
        <v>12698.801033885</v>
      </c>
      <c r="AH39" s="134">
        <v>20861.9103449863</v>
      </c>
      <c r="AI39" s="134">
        <v>15829.309179583999</v>
      </c>
      <c r="AJ39" s="134">
        <v>26779.855454820099</v>
      </c>
      <c r="AK39" s="134">
        <v>2311.9758849372101</v>
      </c>
      <c r="AL39" s="134">
        <v>2298.3385910819002</v>
      </c>
      <c r="AM39" s="134">
        <v>2691.0926541148801</v>
      </c>
      <c r="AN39" s="134">
        <v>2550.1739509433301</v>
      </c>
      <c r="AO39" s="134">
        <v>7565.28527527406</v>
      </c>
      <c r="AP39" t="s">
        <v>69</v>
      </c>
    </row>
    <row r="40" spans="1:42" x14ac:dyDescent="0.25">
      <c r="A40" s="102"/>
      <c r="B40" s="94"/>
      <c r="C40" s="103"/>
      <c r="D40" s="13">
        <v>65</v>
      </c>
      <c r="E40" s="42">
        <v>2.4042430000000001</v>
      </c>
      <c r="F40" s="4" t="s">
        <v>138</v>
      </c>
      <c r="G40" s="4" t="s">
        <v>139</v>
      </c>
      <c r="H40" s="42">
        <v>781.20355199999995</v>
      </c>
      <c r="I40" s="8"/>
      <c r="J40" s="27"/>
      <c r="K40" s="28"/>
      <c r="L40" s="177"/>
      <c r="M40" s="29"/>
      <c r="N40" s="28"/>
      <c r="O40" s="128"/>
      <c r="P40">
        <v>17396.669768260999</v>
      </c>
      <c r="Q40" s="5">
        <v>0.59668424523609631</v>
      </c>
      <c r="R40" t="s">
        <v>68</v>
      </c>
      <c r="S40" s="134">
        <v>2775.1037519456199</v>
      </c>
      <c r="T40" s="134">
        <v>0</v>
      </c>
      <c r="U40" s="134">
        <v>3095.9812004887399</v>
      </c>
      <c r="V40" s="134">
        <v>0</v>
      </c>
      <c r="W40" s="134">
        <v>2802.3968064126302</v>
      </c>
      <c r="X40" s="134">
        <v>2961.1421678315601</v>
      </c>
      <c r="Y40" s="134">
        <v>0</v>
      </c>
      <c r="Z40" s="134">
        <v>0</v>
      </c>
      <c r="AA40" s="134">
        <v>0</v>
      </c>
      <c r="AB40" s="134">
        <v>0</v>
      </c>
      <c r="AC40" s="134">
        <v>0</v>
      </c>
      <c r="AD40" s="134">
        <v>0</v>
      </c>
      <c r="AE40" s="134">
        <v>0</v>
      </c>
      <c r="AF40" s="134">
        <v>1907.65022386955</v>
      </c>
      <c r="AG40" s="134">
        <v>0</v>
      </c>
      <c r="AH40" s="134">
        <v>2509.2590651560799</v>
      </c>
      <c r="AI40" s="134">
        <v>2684.2397476292199</v>
      </c>
      <c r="AJ40" s="134">
        <v>2965.6519792355102</v>
      </c>
      <c r="AK40" s="134">
        <v>2708.5927292105298</v>
      </c>
      <c r="AL40" s="134">
        <v>2308.12147654004</v>
      </c>
      <c r="AM40" s="134">
        <v>3256.08383364969</v>
      </c>
      <c r="AN40" s="134">
        <v>0</v>
      </c>
      <c r="AO40" s="134">
        <v>2125.0231335397998</v>
      </c>
      <c r="AP40" t="s">
        <v>69</v>
      </c>
    </row>
    <row r="41" spans="1:42" x14ac:dyDescent="0.25">
      <c r="A41" s="100" t="s">
        <v>2495</v>
      </c>
      <c r="B41" s="92" t="s">
        <v>2495</v>
      </c>
      <c r="C41" s="101" t="s">
        <v>2495</v>
      </c>
      <c r="D41" s="13">
        <v>67</v>
      </c>
      <c r="E41" s="42">
        <v>2.4218380000000002</v>
      </c>
      <c r="F41" s="4" t="s">
        <v>142</v>
      </c>
      <c r="G41" s="4" t="s">
        <v>143</v>
      </c>
      <c r="H41" s="42">
        <v>421.00353999999999</v>
      </c>
      <c r="I41" s="8"/>
      <c r="J41" s="27"/>
      <c r="K41" s="28"/>
      <c r="L41" s="177"/>
      <c r="M41" s="29"/>
      <c r="N41" s="28"/>
      <c r="O41" s="128"/>
      <c r="P41">
        <v>161643.26517498799</v>
      </c>
      <c r="Q41" s="5">
        <v>0.20437763168397202</v>
      </c>
      <c r="R41" t="s">
        <v>68</v>
      </c>
      <c r="S41" s="134">
        <v>136235.62807858799</v>
      </c>
      <c r="T41" s="134">
        <v>80111.647109112702</v>
      </c>
      <c r="U41" s="134">
        <v>161643.26517498799</v>
      </c>
      <c r="V41" s="134">
        <v>31066.361770040301</v>
      </c>
      <c r="W41" s="134">
        <v>7307.1788589131702</v>
      </c>
      <c r="X41" s="134">
        <v>26718.079236949499</v>
      </c>
      <c r="Y41" s="134">
        <v>54926.599792744099</v>
      </c>
      <c r="Z41" s="134">
        <v>94587.339248493707</v>
      </c>
      <c r="AA41" s="134">
        <v>108350.611051682</v>
      </c>
      <c r="AB41" s="134">
        <v>14324.034650613799</v>
      </c>
      <c r="AC41" s="134">
        <v>6212.7340851990703</v>
      </c>
      <c r="AD41" s="134">
        <v>9266.2654004379401</v>
      </c>
      <c r="AE41" s="134">
        <v>42515.031365386101</v>
      </c>
      <c r="AF41" s="134">
        <v>83728.970721718797</v>
      </c>
      <c r="AG41" s="134">
        <v>52500.251200910097</v>
      </c>
      <c r="AH41" s="134">
        <v>5260.3017172642803</v>
      </c>
      <c r="AI41" s="134">
        <v>17093.840112305101</v>
      </c>
      <c r="AJ41" s="134">
        <v>2367.62698226469</v>
      </c>
      <c r="AK41" s="134">
        <v>43508.033649646903</v>
      </c>
      <c r="AL41" s="134">
        <v>48867.478216545103</v>
      </c>
      <c r="AM41" s="134">
        <v>44014.464257840496</v>
      </c>
      <c r="AN41" s="134">
        <v>28879.866234661898</v>
      </c>
      <c r="AO41" s="134">
        <v>34085.581424088203</v>
      </c>
      <c r="AP41" t="s">
        <v>69</v>
      </c>
    </row>
    <row r="42" spans="1:42" x14ac:dyDescent="0.25">
      <c r="A42" s="100" t="s">
        <v>2495</v>
      </c>
      <c r="B42" s="92" t="s">
        <v>2495</v>
      </c>
      <c r="C42" s="101" t="s">
        <v>2495</v>
      </c>
      <c r="D42" s="13">
        <v>66</v>
      </c>
      <c r="E42" s="42">
        <v>2.4218380000000002</v>
      </c>
      <c r="F42" s="4" t="s">
        <v>140</v>
      </c>
      <c r="G42" s="4" t="s">
        <v>141</v>
      </c>
      <c r="H42" s="42">
        <v>230.99142499999999</v>
      </c>
      <c r="I42" s="8"/>
      <c r="J42" s="27"/>
      <c r="K42" s="28"/>
      <c r="L42" s="177"/>
      <c r="M42" s="29"/>
      <c r="N42" s="28"/>
      <c r="O42" s="128"/>
      <c r="P42">
        <v>817274.13326970395</v>
      </c>
      <c r="Q42" s="5">
        <v>0.18438749747473135</v>
      </c>
      <c r="R42" t="s">
        <v>68</v>
      </c>
      <c r="S42" s="134">
        <v>206233.71663579499</v>
      </c>
      <c r="T42" s="134">
        <v>137733.52282852001</v>
      </c>
      <c r="U42" s="134">
        <v>182100.025579131</v>
      </c>
      <c r="V42" s="134">
        <v>558370.33906457596</v>
      </c>
      <c r="W42" s="134">
        <v>817274.13326970395</v>
      </c>
      <c r="X42" s="134">
        <v>642321.27731930697</v>
      </c>
      <c r="Y42" s="134">
        <v>145950.617154229</v>
      </c>
      <c r="Z42" s="134">
        <v>301657.45734866097</v>
      </c>
      <c r="AA42" s="134">
        <v>292031.19903009199</v>
      </c>
      <c r="AB42" s="134">
        <v>782638.77256610699</v>
      </c>
      <c r="AC42" s="134">
        <v>743924.62799778301</v>
      </c>
      <c r="AD42" s="134">
        <v>563906.04025497905</v>
      </c>
      <c r="AE42" s="134">
        <v>192851.798680751</v>
      </c>
      <c r="AF42" s="134">
        <v>92181.578401439998</v>
      </c>
      <c r="AG42" s="134">
        <v>253916.715319173</v>
      </c>
      <c r="AH42" s="134">
        <v>509594.843637268</v>
      </c>
      <c r="AI42" s="134">
        <v>526270.26024491596</v>
      </c>
      <c r="AJ42" s="134">
        <v>482597.32324555703</v>
      </c>
      <c r="AK42" s="134">
        <v>394068.61025826202</v>
      </c>
      <c r="AL42" s="134">
        <v>384089.62325257203</v>
      </c>
      <c r="AM42" s="134">
        <v>398317.39866818901</v>
      </c>
      <c r="AN42" s="134">
        <v>306311.941789434</v>
      </c>
      <c r="AO42" s="134">
        <v>512189.4954822</v>
      </c>
      <c r="AP42" t="s">
        <v>69</v>
      </c>
    </row>
    <row r="43" spans="1:42" x14ac:dyDescent="0.25">
      <c r="A43" s="100" t="s">
        <v>2495</v>
      </c>
      <c r="B43" s="92" t="s">
        <v>2495</v>
      </c>
      <c r="C43" s="101" t="s">
        <v>2495</v>
      </c>
      <c r="D43" s="13">
        <v>68</v>
      </c>
      <c r="E43" s="42">
        <v>2.4935800000000001</v>
      </c>
      <c r="F43" s="4" t="s">
        <v>144</v>
      </c>
      <c r="G43" s="4" t="s">
        <v>145</v>
      </c>
      <c r="H43" s="42">
        <v>273.00204500000001</v>
      </c>
      <c r="I43" s="8"/>
      <c r="J43" s="27"/>
      <c r="K43" s="28"/>
      <c r="L43" s="177"/>
      <c r="M43" s="29"/>
      <c r="N43" s="28"/>
      <c r="O43" s="128"/>
      <c r="P43">
        <v>84748.351374651698</v>
      </c>
      <c r="Q43" s="5">
        <v>0.27430431545406003</v>
      </c>
      <c r="R43" t="s">
        <v>68</v>
      </c>
      <c r="S43" s="134">
        <v>76592.783951700098</v>
      </c>
      <c r="T43" s="134">
        <v>61434.6610763024</v>
      </c>
      <c r="U43" s="134">
        <v>84748.351374651698</v>
      </c>
      <c r="V43" s="134">
        <v>39294.617353794703</v>
      </c>
      <c r="W43" s="134">
        <v>24518.274415238298</v>
      </c>
      <c r="X43" s="134">
        <v>27690.8926047079</v>
      </c>
      <c r="Y43" s="134">
        <v>51002.372940045803</v>
      </c>
      <c r="Z43" s="134">
        <v>76324.2253323763</v>
      </c>
      <c r="AA43" s="134">
        <v>74634.411591153097</v>
      </c>
      <c r="AB43" s="134">
        <v>26038.017280204</v>
      </c>
      <c r="AC43" s="134">
        <v>23797.156540849901</v>
      </c>
      <c r="AD43" s="134">
        <v>27958.444040534399</v>
      </c>
      <c r="AE43" s="134">
        <v>50629.788105300402</v>
      </c>
      <c r="AF43" s="134">
        <v>56146.9163330991</v>
      </c>
      <c r="AG43" s="134">
        <v>47096.400670119699</v>
      </c>
      <c r="AH43" s="134">
        <v>24674.762028671001</v>
      </c>
      <c r="AI43" s="134">
        <v>22106.304927313999</v>
      </c>
      <c r="AJ43" s="134">
        <v>22499.153191134101</v>
      </c>
      <c r="AK43" s="134">
        <v>42699.773763548401</v>
      </c>
      <c r="AL43" s="134">
        <v>50794.289036414702</v>
      </c>
      <c r="AM43" s="134">
        <v>44644.024647851104</v>
      </c>
      <c r="AN43" s="134">
        <v>21520.780700101099</v>
      </c>
      <c r="AO43" s="134">
        <v>42890.295736410801</v>
      </c>
      <c r="AP43" t="s">
        <v>69</v>
      </c>
    </row>
    <row r="44" spans="1:42" x14ac:dyDescent="0.25">
      <c r="A44" s="102"/>
      <c r="B44" s="94"/>
      <c r="C44" s="103"/>
      <c r="D44" s="13">
        <v>69</v>
      </c>
      <c r="E44" s="42">
        <v>2.5113799999999999</v>
      </c>
      <c r="F44" s="4" t="s">
        <v>146</v>
      </c>
      <c r="G44" s="4" t="s">
        <v>147</v>
      </c>
      <c r="H44" s="42">
        <v>133.014465</v>
      </c>
      <c r="I44" s="8">
        <v>134.02174145973791</v>
      </c>
      <c r="J44" s="27"/>
      <c r="K44" s="28"/>
      <c r="L44" s="177"/>
      <c r="M44" s="29"/>
      <c r="N44" s="28"/>
      <c r="O44" s="128"/>
      <c r="P44">
        <v>3537520.0807117601</v>
      </c>
      <c r="Q44" s="5">
        <v>1.3827711471035993</v>
      </c>
      <c r="R44" t="s">
        <v>68</v>
      </c>
      <c r="S44" s="134">
        <v>4401.0242074979296</v>
      </c>
      <c r="T44" s="134">
        <v>0</v>
      </c>
      <c r="U44" s="134">
        <v>3200.8320254488299</v>
      </c>
      <c r="V44" s="134">
        <v>2693840.1535791801</v>
      </c>
      <c r="W44" s="134">
        <v>3537520.0807117601</v>
      </c>
      <c r="X44" s="134">
        <v>2641443.78606686</v>
      </c>
      <c r="Y44" s="134">
        <v>0</v>
      </c>
      <c r="Z44" s="134">
        <v>14436.511365055199</v>
      </c>
      <c r="AA44" s="134">
        <v>8899.8276502746194</v>
      </c>
      <c r="AB44" s="134">
        <v>3458207.8349932898</v>
      </c>
      <c r="AC44" s="134">
        <v>3384922.54466525</v>
      </c>
      <c r="AD44" s="134">
        <v>2662476.0827823998</v>
      </c>
      <c r="AE44" s="134">
        <v>11086.4397646947</v>
      </c>
      <c r="AF44" s="134">
        <v>12349.900863688899</v>
      </c>
      <c r="AG44" s="134">
        <v>12233.907849289601</v>
      </c>
      <c r="AH44" s="134">
        <v>2749913.8568950398</v>
      </c>
      <c r="AI44" s="134">
        <v>2937294.4749085</v>
      </c>
      <c r="AJ44" s="134">
        <v>2309234.5747141899</v>
      </c>
      <c r="AK44" s="134">
        <v>19087.081898386201</v>
      </c>
      <c r="AL44" s="134">
        <v>18965.731765506702</v>
      </c>
      <c r="AM44" s="134">
        <v>2212955.6031997502</v>
      </c>
      <c r="AN44" s="134">
        <v>1429929.0496718599</v>
      </c>
      <c r="AO44" s="134">
        <v>23595.915448581</v>
      </c>
      <c r="AP44" t="s">
        <v>69</v>
      </c>
    </row>
    <row r="45" spans="1:42" x14ac:dyDescent="0.25">
      <c r="A45" s="100" t="s">
        <v>2495</v>
      </c>
      <c r="B45" s="92" t="s">
        <v>2495</v>
      </c>
      <c r="C45" s="101" t="s">
        <v>2495</v>
      </c>
      <c r="D45" s="13">
        <v>70</v>
      </c>
      <c r="E45" s="42">
        <v>2.562837</v>
      </c>
      <c r="F45" s="4" t="s">
        <v>148</v>
      </c>
      <c r="G45" s="4" t="s">
        <v>149</v>
      </c>
      <c r="H45" s="42">
        <v>194.94662500000001</v>
      </c>
      <c r="I45" s="8"/>
      <c r="J45" s="27"/>
      <c r="K45" s="28"/>
      <c r="L45" s="177"/>
      <c r="M45" s="29"/>
      <c r="N45" s="28"/>
      <c r="O45" s="128"/>
      <c r="P45">
        <v>2267424.76198</v>
      </c>
      <c r="Q45" s="5">
        <v>0.17977555501502779</v>
      </c>
      <c r="R45" t="s">
        <v>68</v>
      </c>
      <c r="S45" s="134">
        <v>1655694.8866890999</v>
      </c>
      <c r="T45" s="134">
        <v>1291474.0669933499</v>
      </c>
      <c r="U45" s="134">
        <v>1830828.70582038</v>
      </c>
      <c r="V45" s="134">
        <v>1085488.35741599</v>
      </c>
      <c r="W45" s="134">
        <v>2267424.76198</v>
      </c>
      <c r="X45" s="134">
        <v>1479201.0049220601</v>
      </c>
      <c r="Y45" s="134">
        <v>925277.05899731896</v>
      </c>
      <c r="Z45" s="134">
        <v>1870465.4112651299</v>
      </c>
      <c r="AA45" s="134">
        <v>1675245.88157105</v>
      </c>
      <c r="AB45" s="134">
        <v>1899823.4529349001</v>
      </c>
      <c r="AC45" s="134">
        <v>1764724.99342657</v>
      </c>
      <c r="AD45" s="134">
        <v>1326115.8275290099</v>
      </c>
      <c r="AE45" s="134">
        <v>527012.10535845906</v>
      </c>
      <c r="AF45" s="134">
        <v>687918.94584124698</v>
      </c>
      <c r="AG45" s="134">
        <v>555057.84602974704</v>
      </c>
      <c r="AH45" s="134">
        <v>1737041.42189588</v>
      </c>
      <c r="AI45" s="134">
        <v>1557492.9195357801</v>
      </c>
      <c r="AJ45" s="134">
        <v>1619668.98911781</v>
      </c>
      <c r="AK45" s="134">
        <v>980398.91553702601</v>
      </c>
      <c r="AL45" s="134">
        <v>1006131.49442685</v>
      </c>
      <c r="AM45" s="134">
        <v>1061304.9899205801</v>
      </c>
      <c r="AN45" s="134">
        <v>862986.62407209398</v>
      </c>
      <c r="AO45" s="134">
        <v>1370219.39871903</v>
      </c>
      <c r="AP45" t="s">
        <v>69</v>
      </c>
    </row>
    <row r="46" spans="1:42" x14ac:dyDescent="0.25">
      <c r="A46" s="100">
        <v>3.32E-3</v>
      </c>
      <c r="B46" s="92">
        <v>1.9130000000000001E-2</v>
      </c>
      <c r="C46" s="101" t="s">
        <v>2495</v>
      </c>
      <c r="D46" s="13">
        <v>71</v>
      </c>
      <c r="E46" s="42">
        <v>2.6121650000000001</v>
      </c>
      <c r="F46" s="4" t="s">
        <v>150</v>
      </c>
      <c r="G46" s="4" t="s">
        <v>151</v>
      </c>
      <c r="H46" s="42">
        <v>259.02276599999999</v>
      </c>
      <c r="I46" s="8"/>
      <c r="J46" s="27"/>
      <c r="K46" s="28"/>
      <c r="L46" s="177"/>
      <c r="M46" s="29"/>
      <c r="N46" s="28"/>
      <c r="O46" s="128"/>
      <c r="P46">
        <v>5596718.2812988898</v>
      </c>
      <c r="Q46" s="5">
        <v>0.10835476796394193</v>
      </c>
      <c r="R46" t="s">
        <v>68</v>
      </c>
      <c r="S46" s="134">
        <v>5139233.0093829501</v>
      </c>
      <c r="T46" s="134">
        <v>5118994.5764413597</v>
      </c>
      <c r="U46" s="134">
        <v>5596718.2812988898</v>
      </c>
      <c r="V46" s="134">
        <v>3288416.5021784799</v>
      </c>
      <c r="W46" s="134">
        <v>4198406.6827881904</v>
      </c>
      <c r="X46" s="134">
        <v>3883800.6713194698</v>
      </c>
      <c r="Y46" s="134">
        <v>1653907.21142191</v>
      </c>
      <c r="Z46" s="134">
        <v>3254541.3004681598</v>
      </c>
      <c r="AA46" s="134">
        <v>3103570.21954143</v>
      </c>
      <c r="AB46" s="134">
        <v>4318619.1205663197</v>
      </c>
      <c r="AC46" s="134">
        <v>4277627.8237177702</v>
      </c>
      <c r="AD46" s="134">
        <v>4143553.2754662102</v>
      </c>
      <c r="AE46" s="134">
        <v>2059767.3979533699</v>
      </c>
      <c r="AF46" s="134">
        <v>2399714.1180930398</v>
      </c>
      <c r="AG46" s="134">
        <v>2114444.1017352701</v>
      </c>
      <c r="AH46" s="134">
        <v>3930162.6734043802</v>
      </c>
      <c r="AI46" s="134">
        <v>3655835.0704811602</v>
      </c>
      <c r="AJ46" s="134">
        <v>4142095.5489673899</v>
      </c>
      <c r="AK46" s="134">
        <v>3126441.2663967698</v>
      </c>
      <c r="AL46" s="134">
        <v>3531831.4275197699</v>
      </c>
      <c r="AM46" s="134">
        <v>3511263.76216124</v>
      </c>
      <c r="AN46" s="134">
        <v>3129436.7888485799</v>
      </c>
      <c r="AO46" s="134">
        <v>4040315.9796882202</v>
      </c>
      <c r="AP46" t="s">
        <v>69</v>
      </c>
    </row>
    <row r="47" spans="1:42" x14ac:dyDescent="0.25">
      <c r="A47" s="100" t="s">
        <v>2495</v>
      </c>
      <c r="B47" s="92" t="s">
        <v>2495</v>
      </c>
      <c r="C47" s="101" t="s">
        <v>2495</v>
      </c>
      <c r="D47" s="13">
        <v>73</v>
      </c>
      <c r="E47" s="42">
        <v>2.6285219999999998</v>
      </c>
      <c r="F47" s="4" t="s">
        <v>152</v>
      </c>
      <c r="G47" s="4" t="s">
        <v>153</v>
      </c>
      <c r="H47" s="42">
        <v>431.03680400000002</v>
      </c>
      <c r="I47" s="8"/>
      <c r="J47" s="27"/>
      <c r="K47" s="28"/>
      <c r="L47" s="177"/>
      <c r="M47" s="29"/>
      <c r="N47" s="28"/>
      <c r="O47" s="128"/>
      <c r="P47">
        <v>134175.222320667</v>
      </c>
      <c r="Q47" s="5">
        <v>6.0260905963002112E-2</v>
      </c>
      <c r="R47" t="s">
        <v>68</v>
      </c>
      <c r="S47" s="134">
        <v>67006.489029824705</v>
      </c>
      <c r="T47" s="134">
        <v>54561.611822335799</v>
      </c>
      <c r="U47" s="134">
        <v>73209.795876019503</v>
      </c>
      <c r="V47" s="134">
        <v>57541.719921334399</v>
      </c>
      <c r="W47" s="134">
        <v>52379.558714938699</v>
      </c>
      <c r="X47" s="134">
        <v>52359.422711544299</v>
      </c>
      <c r="Y47" s="134">
        <v>63147.732227811997</v>
      </c>
      <c r="Z47" s="134">
        <v>91780.436874413106</v>
      </c>
      <c r="AA47" s="134">
        <v>99043.998481873496</v>
      </c>
      <c r="AB47" s="134">
        <v>71024.426060507598</v>
      </c>
      <c r="AC47" s="134">
        <v>60949.989985439199</v>
      </c>
      <c r="AD47" s="134">
        <v>75815.075842539998</v>
      </c>
      <c r="AE47" s="134">
        <v>59620.373197310902</v>
      </c>
      <c r="AF47" s="134">
        <v>80921.025389950097</v>
      </c>
      <c r="AG47" s="134">
        <v>63868.204382910502</v>
      </c>
      <c r="AH47" s="134">
        <v>134175.222320667</v>
      </c>
      <c r="AI47" s="134">
        <v>118951.398371503</v>
      </c>
      <c r="AJ47" s="134">
        <v>95634.019988406595</v>
      </c>
      <c r="AK47" s="134">
        <v>85372.774611893896</v>
      </c>
      <c r="AL47" s="134">
        <v>90525.945371804395</v>
      </c>
      <c r="AM47" s="134">
        <v>87267.339258492197</v>
      </c>
      <c r="AN47" s="134">
        <v>83776.447910623901</v>
      </c>
      <c r="AO47" s="134">
        <v>97307.1402253337</v>
      </c>
      <c r="AP47" t="s">
        <v>69</v>
      </c>
    </row>
    <row r="48" spans="1:42" x14ac:dyDescent="0.25">
      <c r="A48" s="100" t="s">
        <v>2495</v>
      </c>
      <c r="B48" s="92" t="s">
        <v>2495</v>
      </c>
      <c r="C48" s="101" t="s">
        <v>2495</v>
      </c>
      <c r="D48" s="13">
        <v>76</v>
      </c>
      <c r="E48" s="42">
        <v>2.6607799999999999</v>
      </c>
      <c r="F48" s="4" t="s">
        <v>154</v>
      </c>
      <c r="G48" s="4" t="s">
        <v>155</v>
      </c>
      <c r="H48" s="42">
        <v>317.05517600000002</v>
      </c>
      <c r="I48" s="8"/>
      <c r="J48" s="27"/>
      <c r="K48" s="28"/>
      <c r="L48" s="177"/>
      <c r="M48" s="29"/>
      <c r="N48" s="28"/>
      <c r="O48" s="128"/>
      <c r="P48">
        <v>479444.45681485703</v>
      </c>
      <c r="Q48" s="5">
        <v>7.9812943137808803E-2</v>
      </c>
      <c r="R48" t="s">
        <v>68</v>
      </c>
      <c r="S48" s="134">
        <v>276717.752820978</v>
      </c>
      <c r="T48" s="134">
        <v>260795.269534997</v>
      </c>
      <c r="U48" s="134">
        <v>280524.05565299798</v>
      </c>
      <c r="V48" s="134">
        <v>82371.061430830494</v>
      </c>
      <c r="W48" s="134">
        <v>63025.298482051003</v>
      </c>
      <c r="X48" s="134">
        <v>86607.8991095198</v>
      </c>
      <c r="Y48" s="134">
        <v>102474.20070886399</v>
      </c>
      <c r="Z48" s="134">
        <v>210992.61665746701</v>
      </c>
      <c r="AA48" s="134">
        <v>242764.381988168</v>
      </c>
      <c r="AB48" s="134">
        <v>85777.151548330294</v>
      </c>
      <c r="AC48" s="134">
        <v>64520.179131890203</v>
      </c>
      <c r="AD48" s="134">
        <v>106040.40939328499</v>
      </c>
      <c r="AE48" s="134">
        <v>263366.93254631199</v>
      </c>
      <c r="AF48" s="134">
        <v>352216.50470798701</v>
      </c>
      <c r="AG48" s="134">
        <v>330633.62662947498</v>
      </c>
      <c r="AH48" s="134">
        <v>73961.769053608805</v>
      </c>
      <c r="AI48" s="134">
        <v>60420.732450173797</v>
      </c>
      <c r="AJ48" s="134">
        <v>72730.309740668803</v>
      </c>
      <c r="AK48" s="134">
        <v>204795.994946558</v>
      </c>
      <c r="AL48" s="134">
        <v>220380.085498742</v>
      </c>
      <c r="AM48" s="134">
        <v>233048.61321315201</v>
      </c>
      <c r="AN48" s="134">
        <v>208321.50068857899</v>
      </c>
      <c r="AO48" s="134">
        <v>247715.686191193</v>
      </c>
      <c r="AP48" t="s">
        <v>69</v>
      </c>
    </row>
    <row r="49" spans="1:42" x14ac:dyDescent="0.25">
      <c r="A49" s="100" t="s">
        <v>2495</v>
      </c>
      <c r="B49" s="92" t="s">
        <v>2495</v>
      </c>
      <c r="C49" s="101" t="s">
        <v>2495</v>
      </c>
      <c r="D49" s="13">
        <v>77</v>
      </c>
      <c r="E49" s="42">
        <v>2.677308</v>
      </c>
      <c r="F49" s="4" t="s">
        <v>156</v>
      </c>
      <c r="G49" s="4" t="s">
        <v>157</v>
      </c>
      <c r="H49" s="42">
        <v>245.04347200000001</v>
      </c>
      <c r="I49" s="8"/>
      <c r="J49" s="27"/>
      <c r="K49" s="28"/>
      <c r="L49" s="177"/>
      <c r="M49" s="29"/>
      <c r="N49" s="28"/>
      <c r="O49" s="128"/>
      <c r="P49">
        <v>232432.41530514101</v>
      </c>
      <c r="Q49" s="5">
        <v>8.9218286469203295E-2</v>
      </c>
      <c r="R49" t="s">
        <v>68</v>
      </c>
      <c r="S49" s="134">
        <v>71279.785876245005</v>
      </c>
      <c r="T49" s="134">
        <v>67542.655853160002</v>
      </c>
      <c r="U49" s="134">
        <v>79087.5691477746</v>
      </c>
      <c r="V49" s="134">
        <v>232432.41530514101</v>
      </c>
      <c r="W49" s="134">
        <v>139799.13112759599</v>
      </c>
      <c r="X49" s="134">
        <v>187404.16305606201</v>
      </c>
      <c r="Y49" s="134">
        <v>58201.231142335797</v>
      </c>
      <c r="Z49" s="134">
        <v>92606.684626685499</v>
      </c>
      <c r="AA49" s="134">
        <v>122568.66116848501</v>
      </c>
      <c r="AB49" s="134">
        <v>226669.20952029101</v>
      </c>
      <c r="AC49" s="134">
        <v>204682.93761779999</v>
      </c>
      <c r="AD49" s="134">
        <v>205156.96119647799</v>
      </c>
      <c r="AE49" s="134">
        <v>127946.70667404799</v>
      </c>
      <c r="AF49" s="134">
        <v>171924.377867548</v>
      </c>
      <c r="AG49" s="134">
        <v>142100.28776284799</v>
      </c>
      <c r="AH49" s="134">
        <v>187909.85538912399</v>
      </c>
      <c r="AI49" s="134">
        <v>187841.95293825099</v>
      </c>
      <c r="AJ49" s="134">
        <v>186384.271111162</v>
      </c>
      <c r="AK49" s="134">
        <v>111012.570034916</v>
      </c>
      <c r="AL49" s="134">
        <v>121989.545269022</v>
      </c>
      <c r="AM49" s="134">
        <v>126443.36686139301</v>
      </c>
      <c r="AN49" s="134">
        <v>124700.60529362599</v>
      </c>
      <c r="AO49" s="134">
        <v>142115.44912324299</v>
      </c>
      <c r="AP49" t="s">
        <v>69</v>
      </c>
    </row>
    <row r="50" spans="1:42" x14ac:dyDescent="0.25">
      <c r="A50" s="100" t="s">
        <v>2495</v>
      </c>
      <c r="B50" s="92" t="s">
        <v>2495</v>
      </c>
      <c r="C50" s="101" t="s">
        <v>2495</v>
      </c>
      <c r="D50" s="13">
        <v>78</v>
      </c>
      <c r="E50" s="42">
        <v>2.7115269999999998</v>
      </c>
      <c r="F50" s="4" t="s">
        <v>158</v>
      </c>
      <c r="G50" s="4" t="s">
        <v>159</v>
      </c>
      <c r="H50" s="42">
        <v>110.985573</v>
      </c>
      <c r="I50" s="8"/>
      <c r="J50" s="27"/>
      <c r="K50" s="28"/>
      <c r="L50" s="177"/>
      <c r="M50" s="29"/>
      <c r="N50" s="28"/>
      <c r="O50" s="128"/>
      <c r="P50">
        <v>185733.07759931</v>
      </c>
      <c r="Q50" s="5">
        <v>0.11378558337521046</v>
      </c>
      <c r="R50" t="s">
        <v>68</v>
      </c>
      <c r="S50" s="134">
        <v>185733.07759931</v>
      </c>
      <c r="T50" s="134">
        <v>171805.08725232101</v>
      </c>
      <c r="U50" s="134">
        <v>185523.51166818599</v>
      </c>
      <c r="V50" s="134">
        <v>65701.009749492398</v>
      </c>
      <c r="W50" s="134">
        <v>68681.599904608505</v>
      </c>
      <c r="X50" s="134">
        <v>65663.643481744701</v>
      </c>
      <c r="Y50" s="134">
        <v>81460.779705793801</v>
      </c>
      <c r="Z50" s="134">
        <v>155576.71496325999</v>
      </c>
      <c r="AA50" s="134">
        <v>175545.93502611501</v>
      </c>
      <c r="AB50" s="134">
        <v>70584.393661214097</v>
      </c>
      <c r="AC50" s="134">
        <v>56293.581420618</v>
      </c>
      <c r="AD50" s="134">
        <v>69511.738788422794</v>
      </c>
      <c r="AE50" s="134">
        <v>127682.886635827</v>
      </c>
      <c r="AF50" s="134">
        <v>163811.43931932299</v>
      </c>
      <c r="AG50" s="134">
        <v>154933.51715279301</v>
      </c>
      <c r="AH50" s="134">
        <v>40706.1106783668</v>
      </c>
      <c r="AI50" s="134">
        <v>54123.641765736</v>
      </c>
      <c r="AJ50" s="134">
        <v>38340.976262563898</v>
      </c>
      <c r="AK50" s="134">
        <v>108630.97042921701</v>
      </c>
      <c r="AL50" s="134">
        <v>133605.999941227</v>
      </c>
      <c r="AM50" s="134">
        <v>127518.272031582</v>
      </c>
      <c r="AN50" s="134">
        <v>120847.85541956899</v>
      </c>
      <c r="AO50" s="134">
        <v>147660.58117073399</v>
      </c>
      <c r="AP50" t="s">
        <v>69</v>
      </c>
    </row>
    <row r="51" spans="1:42" x14ac:dyDescent="0.25">
      <c r="A51" s="100" t="s">
        <v>2495</v>
      </c>
      <c r="B51" s="92" t="s">
        <v>2495</v>
      </c>
      <c r="C51" s="101" t="s">
        <v>2495</v>
      </c>
      <c r="D51" s="13">
        <v>80</v>
      </c>
      <c r="E51" s="42">
        <v>2.7493569999999998</v>
      </c>
      <c r="F51" s="4" t="s">
        <v>160</v>
      </c>
      <c r="G51" s="4" t="s">
        <v>161</v>
      </c>
      <c r="H51" s="42">
        <v>160.84229999999999</v>
      </c>
      <c r="I51" s="8"/>
      <c r="J51" s="27"/>
      <c r="K51" s="28"/>
      <c r="L51" s="177"/>
      <c r="M51" s="29"/>
      <c r="N51" s="28"/>
      <c r="O51" s="128"/>
      <c r="P51">
        <v>296977.17822507699</v>
      </c>
      <c r="Q51" s="5">
        <v>0.11037845112387666</v>
      </c>
      <c r="R51" t="s">
        <v>68</v>
      </c>
      <c r="S51" s="134">
        <v>191550.725171392</v>
      </c>
      <c r="T51" s="134">
        <v>202804.955516924</v>
      </c>
      <c r="U51" s="134">
        <v>219273.869042968</v>
      </c>
      <c r="V51" s="134">
        <v>217017.436373245</v>
      </c>
      <c r="W51" s="134">
        <v>258948.78737439099</v>
      </c>
      <c r="X51" s="134">
        <v>217996.60772633599</v>
      </c>
      <c r="Y51" s="134">
        <v>111780.579628001</v>
      </c>
      <c r="Z51" s="134">
        <v>221105.74595508701</v>
      </c>
      <c r="AA51" s="134">
        <v>224867.97810384401</v>
      </c>
      <c r="AB51" s="134">
        <v>277619.48196877999</v>
      </c>
      <c r="AC51" s="134">
        <v>260323.404765107</v>
      </c>
      <c r="AD51" s="134">
        <v>237386.320241337</v>
      </c>
      <c r="AE51" s="134">
        <v>203777.602985462</v>
      </c>
      <c r="AF51" s="134">
        <v>239675.93746710601</v>
      </c>
      <c r="AG51" s="134">
        <v>234885.30214305001</v>
      </c>
      <c r="AH51" s="134">
        <v>296977.17822507699</v>
      </c>
      <c r="AI51" s="134">
        <v>290002.119994551</v>
      </c>
      <c r="AJ51" s="134">
        <v>260522.10649718801</v>
      </c>
      <c r="AK51" s="134">
        <v>199739.54713584</v>
      </c>
      <c r="AL51" s="134">
        <v>216538.028883555</v>
      </c>
      <c r="AM51" s="134">
        <v>229683.38067771299</v>
      </c>
      <c r="AN51" s="134">
        <v>203849.04428492801</v>
      </c>
      <c r="AO51" s="134">
        <v>260597.01604314201</v>
      </c>
      <c r="AP51" t="s">
        <v>69</v>
      </c>
    </row>
    <row r="52" spans="1:42" x14ac:dyDescent="0.25">
      <c r="A52" s="100" t="s">
        <v>2495</v>
      </c>
      <c r="B52" s="92" t="s">
        <v>2495</v>
      </c>
      <c r="C52" s="101" t="s">
        <v>2495</v>
      </c>
      <c r="D52" s="13">
        <v>81</v>
      </c>
      <c r="E52" s="42">
        <v>2.7873999999999999</v>
      </c>
      <c r="F52" s="4" t="s">
        <v>162</v>
      </c>
      <c r="G52" s="4" t="s">
        <v>163</v>
      </c>
      <c r="H52" s="42">
        <v>421.00311299999998</v>
      </c>
      <c r="I52" s="8"/>
      <c r="J52" s="27"/>
      <c r="K52" s="28"/>
      <c r="L52" s="177"/>
      <c r="M52" s="29"/>
      <c r="N52" s="28"/>
      <c r="O52" s="128"/>
      <c r="P52">
        <v>208960.67826839199</v>
      </c>
      <c r="Q52" s="5">
        <v>0.10423718420716052</v>
      </c>
      <c r="R52" t="s">
        <v>68</v>
      </c>
      <c r="S52" s="134">
        <v>160739.72389673899</v>
      </c>
      <c r="T52" s="134">
        <v>168217.64218388899</v>
      </c>
      <c r="U52" s="134">
        <v>195615.788482078</v>
      </c>
      <c r="V52" s="134">
        <v>110321.35915950499</v>
      </c>
      <c r="W52" s="134">
        <v>68577.399079736904</v>
      </c>
      <c r="X52" s="134">
        <v>88279.901644754806</v>
      </c>
      <c r="Y52" s="134">
        <v>108260.936924222</v>
      </c>
      <c r="Z52" s="134">
        <v>196476.76299995501</v>
      </c>
      <c r="AA52" s="134">
        <v>208960.67826839199</v>
      </c>
      <c r="AB52" s="134">
        <v>88668.031538718104</v>
      </c>
      <c r="AC52" s="134">
        <v>52266.708488849399</v>
      </c>
      <c r="AD52" s="134">
        <v>91237.256776274007</v>
      </c>
      <c r="AE52" s="134">
        <v>129771.125137996</v>
      </c>
      <c r="AF52" s="134">
        <v>153652.478670471</v>
      </c>
      <c r="AG52" s="134">
        <v>143430.07701176699</v>
      </c>
      <c r="AH52" s="134">
        <v>31875.590890446099</v>
      </c>
      <c r="AI52" s="134">
        <v>36971.855838185802</v>
      </c>
      <c r="AJ52" s="134">
        <v>26662.838503253799</v>
      </c>
      <c r="AK52" s="134">
        <v>108853.443711297</v>
      </c>
      <c r="AL52" s="134">
        <v>118222.320784864</v>
      </c>
      <c r="AM52" s="134">
        <v>131732.026559166</v>
      </c>
      <c r="AN52" s="134">
        <v>108119.996000115</v>
      </c>
      <c r="AO52" s="134">
        <v>134979.24332172499</v>
      </c>
      <c r="AP52" t="s">
        <v>69</v>
      </c>
    </row>
    <row r="53" spans="1:42" x14ac:dyDescent="0.25">
      <c r="A53" s="102"/>
      <c r="B53" s="94"/>
      <c r="C53" s="103"/>
      <c r="D53" s="13">
        <v>82</v>
      </c>
      <c r="E53" s="42">
        <v>2.8449970000000002</v>
      </c>
      <c r="F53" s="4" t="s">
        <v>164</v>
      </c>
      <c r="G53" s="4" t="s">
        <v>165</v>
      </c>
      <c r="H53" s="42">
        <v>183.00662199999999</v>
      </c>
      <c r="I53" s="8"/>
      <c r="J53" s="27"/>
      <c r="K53" s="28"/>
      <c r="L53" s="177"/>
      <c r="M53" s="29"/>
      <c r="N53" s="28"/>
      <c r="O53" s="128"/>
      <c r="P53">
        <v>15838.596962604101</v>
      </c>
      <c r="Q53" s="5" t="e">
        <v>#DIV/0!</v>
      </c>
      <c r="R53" t="s">
        <v>68</v>
      </c>
      <c r="S53" s="134">
        <v>15838.596962604101</v>
      </c>
      <c r="T53" s="134">
        <v>3143.0362971971599</v>
      </c>
      <c r="U53" s="134">
        <v>14539.1842189776</v>
      </c>
      <c r="V53" s="134">
        <v>0</v>
      </c>
      <c r="W53" s="134">
        <v>0</v>
      </c>
      <c r="X53" s="134">
        <v>0</v>
      </c>
      <c r="Y53" s="134">
        <v>0</v>
      </c>
      <c r="Z53" s="134">
        <v>0</v>
      </c>
      <c r="AA53" s="134">
        <v>0</v>
      </c>
      <c r="AB53" s="134">
        <v>0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2795.8747552672198</v>
      </c>
      <c r="AI53" s="134">
        <v>2543.8860434191001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t="s">
        <v>69</v>
      </c>
    </row>
    <row r="54" spans="1:42" x14ac:dyDescent="0.25">
      <c r="A54" s="100">
        <v>3.9969999999999999E-2</v>
      </c>
      <c r="B54" s="92" t="s">
        <v>2495</v>
      </c>
      <c r="C54" s="101" t="s">
        <v>2495</v>
      </c>
      <c r="D54" s="13">
        <v>83</v>
      </c>
      <c r="E54" s="42">
        <v>2.8655930000000001</v>
      </c>
      <c r="F54" s="4" t="s">
        <v>166</v>
      </c>
      <c r="G54" s="4" t="s">
        <v>167</v>
      </c>
      <c r="H54" s="42">
        <v>338.06677200000001</v>
      </c>
      <c r="I54" s="8"/>
      <c r="J54" s="27"/>
      <c r="K54" s="28"/>
      <c r="L54" s="177"/>
      <c r="M54" s="29"/>
      <c r="N54" s="28"/>
      <c r="O54" s="128"/>
      <c r="P54">
        <v>71797.987295552695</v>
      </c>
      <c r="Q54" s="5">
        <v>4.7134482053660914E-2</v>
      </c>
      <c r="R54" t="s">
        <v>68</v>
      </c>
      <c r="S54" s="134">
        <v>32836.462361064099</v>
      </c>
      <c r="T54" s="134">
        <v>32022.6358796405</v>
      </c>
      <c r="U54" s="134">
        <v>36134.853218128097</v>
      </c>
      <c r="V54" s="134">
        <v>39904.305991498397</v>
      </c>
      <c r="W54" s="134">
        <v>31292.106932197901</v>
      </c>
      <c r="X54" s="134">
        <v>33252.950030969099</v>
      </c>
      <c r="Y54" s="134">
        <v>39669.732476264602</v>
      </c>
      <c r="Z54" s="134">
        <v>63003.920786906798</v>
      </c>
      <c r="AA54" s="134">
        <v>63245.522797811704</v>
      </c>
      <c r="AB54" s="134">
        <v>37967.398965710199</v>
      </c>
      <c r="AC54" s="134">
        <v>29345.625477216399</v>
      </c>
      <c r="AD54" s="134">
        <v>38334.0996038105</v>
      </c>
      <c r="AE54" s="134">
        <v>53028.696839522803</v>
      </c>
      <c r="AF54" s="134">
        <v>71797.987295552695</v>
      </c>
      <c r="AG54" s="134">
        <v>65234.8706453345</v>
      </c>
      <c r="AH54" s="134">
        <v>40795.685349387102</v>
      </c>
      <c r="AI54" s="134">
        <v>38781.225447133802</v>
      </c>
      <c r="AJ54" s="134">
        <v>39069.415765849699</v>
      </c>
      <c r="AK54" s="134">
        <v>34821.2415328184</v>
      </c>
      <c r="AL54" s="134">
        <v>38873.139967388699</v>
      </c>
      <c r="AM54" s="134">
        <v>36841.446092587597</v>
      </c>
      <c r="AN54" s="134">
        <v>35818.897054751797</v>
      </c>
      <c r="AO54" s="134">
        <v>38575.375219479603</v>
      </c>
      <c r="AP54" t="s">
        <v>69</v>
      </c>
    </row>
    <row r="55" spans="1:42" x14ac:dyDescent="0.25">
      <c r="A55" s="100" t="s">
        <v>2495</v>
      </c>
      <c r="B55" s="92">
        <v>2.095E-2</v>
      </c>
      <c r="C55" s="101" t="s">
        <v>2495</v>
      </c>
      <c r="D55" s="13">
        <v>84</v>
      </c>
      <c r="E55" s="42">
        <v>2.8858969999999999</v>
      </c>
      <c r="F55" s="4" t="s">
        <v>168</v>
      </c>
      <c r="G55" s="4" t="s">
        <v>169</v>
      </c>
      <c r="H55" s="42">
        <v>306.07681300000002</v>
      </c>
      <c r="I55" s="8"/>
      <c r="J55" s="27"/>
      <c r="K55" s="28"/>
      <c r="L55" s="177"/>
      <c r="M55" s="29"/>
      <c r="N55" s="28"/>
      <c r="O55" s="128"/>
      <c r="P55">
        <v>167391.197958943</v>
      </c>
      <c r="Q55" s="5">
        <v>7.9303905060034152E-2</v>
      </c>
      <c r="R55" t="s">
        <v>68</v>
      </c>
      <c r="S55" s="134">
        <v>81931.918216234102</v>
      </c>
      <c r="T55" s="134">
        <v>66826.587521277805</v>
      </c>
      <c r="U55" s="134">
        <v>76647.093264272102</v>
      </c>
      <c r="V55" s="134">
        <v>134676.27231754799</v>
      </c>
      <c r="W55" s="134">
        <v>101890.249507988</v>
      </c>
      <c r="X55" s="134">
        <v>115299.351697591</v>
      </c>
      <c r="Y55" s="134">
        <v>85682.706490774901</v>
      </c>
      <c r="Z55" s="134">
        <v>112817.217761469</v>
      </c>
      <c r="AA55" s="134">
        <v>116814.74914939101</v>
      </c>
      <c r="AB55" s="134">
        <v>119373.26740021299</v>
      </c>
      <c r="AC55" s="134">
        <v>116944.94002395699</v>
      </c>
      <c r="AD55" s="134">
        <v>123371.801981312</v>
      </c>
      <c r="AE55" s="134">
        <v>133928.190378706</v>
      </c>
      <c r="AF55" s="134">
        <v>158900.53560706001</v>
      </c>
      <c r="AG55" s="134">
        <v>147513.79697582801</v>
      </c>
      <c r="AH55" s="134">
        <v>167391.197958943</v>
      </c>
      <c r="AI55" s="134">
        <v>148004.704245067</v>
      </c>
      <c r="AJ55" s="134">
        <v>160567.22093076099</v>
      </c>
      <c r="AK55" s="134">
        <v>110187.876243637</v>
      </c>
      <c r="AL55" s="134">
        <v>110955.497755916</v>
      </c>
      <c r="AM55" s="134">
        <v>108531.4253588</v>
      </c>
      <c r="AN55" s="134">
        <v>91354.913702727295</v>
      </c>
      <c r="AO55" s="134">
        <v>110704.20861501701</v>
      </c>
      <c r="AP55" t="s">
        <v>69</v>
      </c>
    </row>
    <row r="56" spans="1:42" x14ac:dyDescent="0.25">
      <c r="A56" s="100" t="s">
        <v>2495</v>
      </c>
      <c r="B56" s="92" t="s">
        <v>2495</v>
      </c>
      <c r="C56" s="101" t="s">
        <v>2495</v>
      </c>
      <c r="D56" s="13">
        <v>85</v>
      </c>
      <c r="E56" s="42">
        <v>2.9260199999999998</v>
      </c>
      <c r="F56" s="4" t="s">
        <v>170</v>
      </c>
      <c r="G56" s="4" t="s">
        <v>171</v>
      </c>
      <c r="H56" s="42">
        <v>387.11483800000002</v>
      </c>
      <c r="I56" s="8"/>
      <c r="J56" s="27"/>
      <c r="K56" s="28"/>
      <c r="L56" s="177"/>
      <c r="M56" s="29"/>
      <c r="N56" s="28"/>
      <c r="O56" s="128"/>
      <c r="P56">
        <v>43276.294427165398</v>
      </c>
      <c r="Q56" s="5">
        <v>0.11097089192208921</v>
      </c>
      <c r="R56" t="s">
        <v>68</v>
      </c>
      <c r="S56" s="134">
        <v>16257.9527310006</v>
      </c>
      <c r="T56" s="134">
        <v>19062.679412069101</v>
      </c>
      <c r="U56" s="134">
        <v>18316.480998347499</v>
      </c>
      <c r="V56" s="134">
        <v>19561.423170826201</v>
      </c>
      <c r="W56" s="134">
        <v>12396.1997754854</v>
      </c>
      <c r="X56" s="134">
        <v>22973.103572212702</v>
      </c>
      <c r="Y56" s="134">
        <v>11089.875384950899</v>
      </c>
      <c r="Z56" s="134">
        <v>23636.630072938799</v>
      </c>
      <c r="AA56" s="134">
        <v>20780.345682019299</v>
      </c>
      <c r="AB56" s="134">
        <v>15433.8346595412</v>
      </c>
      <c r="AC56" s="134">
        <v>10721.5643103445</v>
      </c>
      <c r="AD56" s="134">
        <v>16666.731757921199</v>
      </c>
      <c r="AE56" s="134">
        <v>18418.9183893673</v>
      </c>
      <c r="AF56" s="134">
        <v>26476.3042982363</v>
      </c>
      <c r="AG56" s="134">
        <v>21564.2935053254</v>
      </c>
      <c r="AH56" s="134">
        <v>23354.2321247295</v>
      </c>
      <c r="AI56" s="134">
        <v>24320.570791586098</v>
      </c>
      <c r="AJ56" s="134">
        <v>23688.860219348098</v>
      </c>
      <c r="AK56" s="134">
        <v>20840.301835760802</v>
      </c>
      <c r="AL56" s="134">
        <v>19929.307825585402</v>
      </c>
      <c r="AM56" s="134">
        <v>22381.588950664998</v>
      </c>
      <c r="AN56" s="134">
        <v>16802.384192025602</v>
      </c>
      <c r="AO56" s="134">
        <v>22212.973353067198</v>
      </c>
      <c r="AP56" t="s">
        <v>69</v>
      </c>
    </row>
    <row r="57" spans="1:42" x14ac:dyDescent="0.25">
      <c r="A57" s="100" t="s">
        <v>2495</v>
      </c>
      <c r="B57" s="92" t="s">
        <v>2495</v>
      </c>
      <c r="C57" s="101" t="s">
        <v>2495</v>
      </c>
      <c r="D57" s="13">
        <v>87</v>
      </c>
      <c r="E57" s="42">
        <v>2.966348</v>
      </c>
      <c r="F57" s="4" t="s">
        <v>172</v>
      </c>
      <c r="G57" s="4" t="s">
        <v>173</v>
      </c>
      <c r="H57" s="42">
        <v>338.98907500000001</v>
      </c>
      <c r="I57" s="8"/>
      <c r="J57" s="27"/>
      <c r="K57" s="28"/>
      <c r="L57" s="177"/>
      <c r="M57" s="29"/>
      <c r="N57" s="28"/>
      <c r="O57" s="128"/>
      <c r="P57">
        <v>218997.852884864</v>
      </c>
      <c r="Q57" s="5">
        <v>0.16936667031569555</v>
      </c>
      <c r="R57" t="s">
        <v>68</v>
      </c>
      <c r="S57" s="134">
        <v>123097.711490901</v>
      </c>
      <c r="T57" s="134">
        <v>99577.606189172104</v>
      </c>
      <c r="U57" s="134">
        <v>112380.777023503</v>
      </c>
      <c r="V57" s="134">
        <v>111941.08848386499</v>
      </c>
      <c r="W57" s="134">
        <v>218997.852884864</v>
      </c>
      <c r="X57" s="134">
        <v>163949.569687629</v>
      </c>
      <c r="Y57" s="134">
        <v>61267.378676835397</v>
      </c>
      <c r="Z57" s="134">
        <v>126690.19022526901</v>
      </c>
      <c r="AA57" s="134">
        <v>123483.319701289</v>
      </c>
      <c r="AB57" s="134">
        <v>169177.46775827801</v>
      </c>
      <c r="AC57" s="134">
        <v>206516.046571844</v>
      </c>
      <c r="AD57" s="134">
        <v>159519.54806500801</v>
      </c>
      <c r="AE57" s="134">
        <v>82956.605723365894</v>
      </c>
      <c r="AF57" s="134">
        <v>92520.981651799098</v>
      </c>
      <c r="AG57" s="134">
        <v>82022.318089356093</v>
      </c>
      <c r="AH57" s="134">
        <v>132979.140610312</v>
      </c>
      <c r="AI57" s="134">
        <v>131779.59671658801</v>
      </c>
      <c r="AJ57" s="134">
        <v>141840.95438292701</v>
      </c>
      <c r="AK57" s="134">
        <v>101642.80946627499</v>
      </c>
      <c r="AL57" s="134">
        <v>122583.030690634</v>
      </c>
      <c r="AM57" s="134">
        <v>125341.571949031</v>
      </c>
      <c r="AN57" s="134">
        <v>94448.170645627397</v>
      </c>
      <c r="AO57" s="134">
        <v>144305.48298073301</v>
      </c>
      <c r="AP57" t="s">
        <v>69</v>
      </c>
    </row>
    <row r="58" spans="1:42" x14ac:dyDescent="0.25">
      <c r="A58" s="100" t="s">
        <v>2495</v>
      </c>
      <c r="B58" s="92" t="s">
        <v>2495</v>
      </c>
      <c r="C58" s="101" t="s">
        <v>2495</v>
      </c>
      <c r="D58" s="13">
        <v>88</v>
      </c>
      <c r="E58" s="42">
        <v>3.0272649999999999</v>
      </c>
      <c r="F58" s="4" t="s">
        <v>174</v>
      </c>
      <c r="G58" s="4" t="s">
        <v>175</v>
      </c>
      <c r="H58" s="42">
        <v>595.08508300000005</v>
      </c>
      <c r="I58" s="8"/>
      <c r="J58" s="27"/>
      <c r="K58" s="28"/>
      <c r="L58" s="177"/>
      <c r="M58" s="29"/>
      <c r="N58" s="28"/>
      <c r="O58" s="128"/>
      <c r="P58">
        <v>24865.551057041099</v>
      </c>
      <c r="Q58" s="5">
        <v>0.23622911478859895</v>
      </c>
      <c r="R58" t="s">
        <v>68</v>
      </c>
      <c r="S58" s="134">
        <v>7145.0901964473096</v>
      </c>
      <c r="T58" s="134">
        <v>3729.34133106646</v>
      </c>
      <c r="U58" s="134">
        <v>10301.7197593979</v>
      </c>
      <c r="V58" s="134">
        <v>5792.15787391908</v>
      </c>
      <c r="W58" s="134">
        <v>0</v>
      </c>
      <c r="X58" s="134">
        <v>0</v>
      </c>
      <c r="Y58" s="134">
        <v>12261.355782918599</v>
      </c>
      <c r="Z58" s="134">
        <v>23230.093018971798</v>
      </c>
      <c r="AA58" s="134">
        <v>24865.551057041099</v>
      </c>
      <c r="AB58" s="134">
        <v>2741.8537673474498</v>
      </c>
      <c r="AC58" s="134">
        <v>0</v>
      </c>
      <c r="AD58" s="134">
        <v>2220.4144928884798</v>
      </c>
      <c r="AE58" s="134">
        <v>8952.9219211189902</v>
      </c>
      <c r="AF58" s="134">
        <v>18914.810030295299</v>
      </c>
      <c r="AG58" s="134">
        <v>17711.650066310402</v>
      </c>
      <c r="AH58" s="134">
        <v>0</v>
      </c>
      <c r="AI58" s="134">
        <v>0</v>
      </c>
      <c r="AJ58" s="134">
        <v>0</v>
      </c>
      <c r="AK58" s="134">
        <v>4889.2057326377399</v>
      </c>
      <c r="AL58" s="134">
        <v>2539.3901662754702</v>
      </c>
      <c r="AM58" s="134">
        <v>3279.5283305716298</v>
      </c>
      <c r="AN58" s="134">
        <v>3625.2444795718998</v>
      </c>
      <c r="AO58" s="134">
        <v>3676.8153968260899</v>
      </c>
      <c r="AP58" t="s">
        <v>69</v>
      </c>
    </row>
    <row r="59" spans="1:42" x14ac:dyDescent="0.25">
      <c r="A59" s="100">
        <v>1.8419999999999999E-2</v>
      </c>
      <c r="B59" s="92" t="s">
        <v>2495</v>
      </c>
      <c r="C59" s="101" t="s">
        <v>2495</v>
      </c>
      <c r="D59" s="13">
        <v>90</v>
      </c>
      <c r="E59" s="42">
        <v>3.0665200000000001</v>
      </c>
      <c r="F59" s="4" t="s">
        <v>176</v>
      </c>
      <c r="G59" s="4" t="s">
        <v>177</v>
      </c>
      <c r="H59" s="42">
        <v>515.05651899999998</v>
      </c>
      <c r="I59" s="8"/>
      <c r="J59" s="27"/>
      <c r="K59" s="28"/>
      <c r="L59" s="177"/>
      <c r="M59" s="29"/>
      <c r="N59" s="28"/>
      <c r="O59" s="128"/>
      <c r="P59">
        <v>241485.78107850099</v>
      </c>
      <c r="Q59" s="5">
        <v>0.11701530462705474</v>
      </c>
      <c r="R59" t="s">
        <v>68</v>
      </c>
      <c r="S59" s="134">
        <v>241485.78107850099</v>
      </c>
      <c r="T59" s="134">
        <v>116073.030558151</v>
      </c>
      <c r="U59" s="134">
        <v>194699.955308381</v>
      </c>
      <c r="V59" s="134">
        <v>39760.470838342699</v>
      </c>
      <c r="W59" s="134">
        <v>59933.177024460703</v>
      </c>
      <c r="X59" s="134">
        <v>235677.76727019099</v>
      </c>
      <c r="Y59" s="134">
        <v>17502.2053162255</v>
      </c>
      <c r="Z59" s="134">
        <v>47753.103831028398</v>
      </c>
      <c r="AA59" s="134">
        <v>44321.607029536703</v>
      </c>
      <c r="AB59" s="134">
        <v>20479.6599543995</v>
      </c>
      <c r="AC59" s="134">
        <v>9928.3468181597691</v>
      </c>
      <c r="AD59" s="134">
        <v>17152.084889371999</v>
      </c>
      <c r="AE59" s="134">
        <v>47564.753897641902</v>
      </c>
      <c r="AF59" s="134">
        <v>87130.327115671505</v>
      </c>
      <c r="AG59" s="134">
        <v>65345.294113866403</v>
      </c>
      <c r="AH59" s="134">
        <v>41582.308007435597</v>
      </c>
      <c r="AI59" s="134">
        <v>211435.68891389499</v>
      </c>
      <c r="AJ59" s="134">
        <v>161294.67331559199</v>
      </c>
      <c r="AK59" s="134">
        <v>91151.794681453393</v>
      </c>
      <c r="AL59" s="134">
        <v>97077.457999642502</v>
      </c>
      <c r="AM59" s="134">
        <v>98894.270593681198</v>
      </c>
      <c r="AN59" s="134">
        <v>102850.10282376601</v>
      </c>
      <c r="AO59" s="134">
        <v>122607.31827218999</v>
      </c>
      <c r="AP59" t="s">
        <v>69</v>
      </c>
    </row>
    <row r="60" spans="1:42" x14ac:dyDescent="0.25">
      <c r="A60" s="100" t="s">
        <v>2495</v>
      </c>
      <c r="B60" s="92" t="s">
        <v>2495</v>
      </c>
      <c r="C60" s="101" t="s">
        <v>2495</v>
      </c>
      <c r="D60" s="13">
        <v>91</v>
      </c>
      <c r="E60" s="42">
        <v>3.083942</v>
      </c>
      <c r="F60" s="4" t="s">
        <v>178</v>
      </c>
      <c r="G60" s="4" t="s">
        <v>179</v>
      </c>
      <c r="H60" s="42">
        <v>191.019882</v>
      </c>
      <c r="I60" s="8"/>
      <c r="J60" s="27"/>
      <c r="K60" s="28"/>
      <c r="L60" s="177"/>
      <c r="M60" s="29"/>
      <c r="N60" s="28"/>
      <c r="O60" s="128"/>
      <c r="P60">
        <v>9872895.8400855195</v>
      </c>
      <c r="Q60" s="5">
        <v>9.1688487615909975E-2</v>
      </c>
      <c r="R60" t="s">
        <v>68</v>
      </c>
      <c r="S60" s="134">
        <v>8205618.02566397</v>
      </c>
      <c r="T60" s="134">
        <v>6983763.4171289103</v>
      </c>
      <c r="U60" s="134">
        <v>9711519.9719857592</v>
      </c>
      <c r="V60" s="134">
        <v>6291622.2242268901</v>
      </c>
      <c r="W60" s="134">
        <v>4890478.9722709898</v>
      </c>
      <c r="X60" s="134">
        <v>5677205.6377067603</v>
      </c>
      <c r="Y60" s="134">
        <v>5121219.6206010198</v>
      </c>
      <c r="Z60" s="134">
        <v>8709166.8133621793</v>
      </c>
      <c r="AA60" s="134">
        <v>9872895.8400855195</v>
      </c>
      <c r="AB60" s="134">
        <v>6000114.3505740203</v>
      </c>
      <c r="AC60" s="134">
        <v>3954924.5235069599</v>
      </c>
      <c r="AD60" s="134">
        <v>4991940.81549861</v>
      </c>
      <c r="AE60" s="134">
        <v>6327541.0542809302</v>
      </c>
      <c r="AF60" s="134">
        <v>8244977.8240091</v>
      </c>
      <c r="AG60" s="134">
        <v>7451293.9178983504</v>
      </c>
      <c r="AH60" s="134">
        <v>3704006.0228330898</v>
      </c>
      <c r="AI60" s="134">
        <v>4103386.8426180198</v>
      </c>
      <c r="AJ60" s="134">
        <v>3683468.4190189298</v>
      </c>
      <c r="AK60" s="134">
        <v>6104469.0117637999</v>
      </c>
      <c r="AL60" s="134">
        <v>6518366.4399190899</v>
      </c>
      <c r="AM60" s="134">
        <v>6779258.5695949504</v>
      </c>
      <c r="AN60" s="134">
        <v>5655229.1328333002</v>
      </c>
      <c r="AO60" s="134">
        <v>7180628.8013581</v>
      </c>
      <c r="AP60" t="s">
        <v>69</v>
      </c>
    </row>
    <row r="61" spans="1:42" x14ac:dyDescent="0.25">
      <c r="A61" s="100" t="s">
        <v>2495</v>
      </c>
      <c r="B61" s="92" t="s">
        <v>2495</v>
      </c>
      <c r="C61" s="101" t="s">
        <v>2495</v>
      </c>
      <c r="D61" s="13">
        <v>92</v>
      </c>
      <c r="E61" s="42">
        <v>3.1010550000000001</v>
      </c>
      <c r="F61" s="4" t="s">
        <v>180</v>
      </c>
      <c r="G61" s="4" t="s">
        <v>181</v>
      </c>
      <c r="H61" s="42">
        <v>96.960335000000001</v>
      </c>
      <c r="I61" s="8"/>
      <c r="J61" s="27"/>
      <c r="K61" s="28"/>
      <c r="L61" s="177"/>
      <c r="M61" s="29"/>
      <c r="N61" s="28"/>
      <c r="O61" s="128"/>
      <c r="P61">
        <v>838632.79638510395</v>
      </c>
      <c r="Q61" s="5">
        <v>0.20208128012062432</v>
      </c>
      <c r="R61" t="s">
        <v>68</v>
      </c>
      <c r="S61" s="134">
        <v>268786.917394527</v>
      </c>
      <c r="T61" s="134">
        <v>187890.208160996</v>
      </c>
      <c r="U61" s="134">
        <v>216349.72897624201</v>
      </c>
      <c r="V61" s="134">
        <v>583767.568853345</v>
      </c>
      <c r="W61" s="134">
        <v>838632.79638510395</v>
      </c>
      <c r="X61" s="134">
        <v>636361.75860686798</v>
      </c>
      <c r="Y61" s="134">
        <v>70824.921363460206</v>
      </c>
      <c r="Z61" s="134">
        <v>122326.30889074301</v>
      </c>
      <c r="AA61" s="134">
        <v>169941.39857066001</v>
      </c>
      <c r="AB61" s="134">
        <v>624128.54795344395</v>
      </c>
      <c r="AC61" s="134">
        <v>550548.620389594</v>
      </c>
      <c r="AD61" s="134">
        <v>411381.61856104998</v>
      </c>
      <c r="AE61" s="134">
        <v>132077.33764961801</v>
      </c>
      <c r="AF61" s="134">
        <v>197773.285886319</v>
      </c>
      <c r="AG61" s="134">
        <v>152520.09561505099</v>
      </c>
      <c r="AH61" s="134">
        <v>378836.76878899802</v>
      </c>
      <c r="AI61" s="134">
        <v>288967.15477557102</v>
      </c>
      <c r="AJ61" s="134">
        <v>326691.46652953298</v>
      </c>
      <c r="AK61" s="134">
        <v>231587.40968355301</v>
      </c>
      <c r="AL61" s="134">
        <v>280184.34930903401</v>
      </c>
      <c r="AM61" s="134">
        <v>255589.13110978299</v>
      </c>
      <c r="AN61" s="134">
        <v>208480.979235206</v>
      </c>
      <c r="AO61" s="134">
        <v>347545.46445806097</v>
      </c>
      <c r="AP61" t="s">
        <v>69</v>
      </c>
    </row>
    <row r="62" spans="1:42" x14ac:dyDescent="0.25">
      <c r="A62" s="100" t="s">
        <v>2495</v>
      </c>
      <c r="B62" s="92" t="s">
        <v>2495</v>
      </c>
      <c r="C62" s="101" t="s">
        <v>2495</v>
      </c>
      <c r="D62" s="13">
        <v>94</v>
      </c>
      <c r="E62" s="42">
        <v>3.1726269999999999</v>
      </c>
      <c r="F62" s="4" t="s">
        <v>182</v>
      </c>
      <c r="G62" s="4" t="s">
        <v>183</v>
      </c>
      <c r="H62" s="42">
        <v>206.04948400000001</v>
      </c>
      <c r="I62" s="8"/>
      <c r="J62" s="27"/>
      <c r="K62" s="28"/>
      <c r="L62" s="177"/>
      <c r="M62" s="29"/>
      <c r="N62" s="28"/>
      <c r="O62" s="128"/>
      <c r="P62">
        <v>534771.94965502305</v>
      </c>
      <c r="Q62" s="5">
        <v>0.12432254379704809</v>
      </c>
      <c r="R62" t="s">
        <v>68</v>
      </c>
      <c r="S62" s="134">
        <v>174533.013186948</v>
      </c>
      <c r="T62" s="134">
        <v>96143.553252998507</v>
      </c>
      <c r="U62" s="134">
        <v>152203.47307847699</v>
      </c>
      <c r="V62" s="134">
        <v>534771.94965502305</v>
      </c>
      <c r="W62" s="134">
        <v>235006.49510871101</v>
      </c>
      <c r="X62" s="134">
        <v>445418.70055735798</v>
      </c>
      <c r="Y62" s="134">
        <v>36818.291396996603</v>
      </c>
      <c r="Z62" s="134">
        <v>68365.817475172793</v>
      </c>
      <c r="AA62" s="134">
        <v>86698.754867714597</v>
      </c>
      <c r="AB62" s="134">
        <v>176045.55573796999</v>
      </c>
      <c r="AC62" s="134">
        <v>142943.92641382499</v>
      </c>
      <c r="AD62" s="134">
        <v>160102.204886313</v>
      </c>
      <c r="AE62" s="134">
        <v>82404.997076303698</v>
      </c>
      <c r="AF62" s="134">
        <v>132414.64405623099</v>
      </c>
      <c r="AG62" s="134">
        <v>97705.464328672897</v>
      </c>
      <c r="AH62" s="134">
        <v>250049.96480198501</v>
      </c>
      <c r="AI62" s="134">
        <v>182716.03028678399</v>
      </c>
      <c r="AJ62" s="134">
        <v>309170.58563608798</v>
      </c>
      <c r="AK62" s="134">
        <v>141282.57411536601</v>
      </c>
      <c r="AL62" s="134">
        <v>131317.62814330601</v>
      </c>
      <c r="AM62" s="134">
        <v>149574.36977938301</v>
      </c>
      <c r="AN62" s="134">
        <v>130099.64765590199</v>
      </c>
      <c r="AO62" s="134">
        <v>174365.08135503501</v>
      </c>
      <c r="AP62" t="s">
        <v>69</v>
      </c>
    </row>
    <row r="63" spans="1:42" x14ac:dyDescent="0.25">
      <c r="A63" s="102"/>
      <c r="B63" s="94"/>
      <c r="C63" s="103"/>
      <c r="D63" s="13">
        <v>96</v>
      </c>
      <c r="E63" s="42">
        <v>3.1726269999999999</v>
      </c>
      <c r="F63" s="4" t="s">
        <v>184</v>
      </c>
      <c r="G63" s="4" t="s">
        <v>185</v>
      </c>
      <c r="H63" s="42">
        <v>347.04019199999999</v>
      </c>
      <c r="I63" s="8"/>
      <c r="J63" s="27"/>
      <c r="K63" s="28"/>
      <c r="L63" s="177"/>
      <c r="M63" s="29"/>
      <c r="N63" s="28"/>
      <c r="O63" s="128"/>
      <c r="P63">
        <v>18200.638434239401</v>
      </c>
      <c r="Q63" s="5" t="e">
        <v>#DIV/0!</v>
      </c>
      <c r="R63" t="s">
        <v>68</v>
      </c>
      <c r="S63" s="134">
        <v>0</v>
      </c>
      <c r="T63" s="134">
        <v>0</v>
      </c>
      <c r="U63" s="134">
        <v>0</v>
      </c>
      <c r="V63" s="134">
        <v>0</v>
      </c>
      <c r="W63" s="134">
        <v>0</v>
      </c>
      <c r="X63" s="134">
        <v>0</v>
      </c>
      <c r="Y63" s="134">
        <v>14165.0336518651</v>
      </c>
      <c r="Z63" s="134">
        <v>18200.638434239401</v>
      </c>
      <c r="AA63" s="134">
        <v>16726.7961994711</v>
      </c>
      <c r="AB63" s="134">
        <v>0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4805.7847188177002</v>
      </c>
      <c r="AI63" s="134">
        <v>5124.7704294508303</v>
      </c>
      <c r="AJ63" s="134">
        <v>6700.6998337073301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t="s">
        <v>69</v>
      </c>
    </row>
    <row r="64" spans="1:42" x14ac:dyDescent="0.25">
      <c r="A64" s="102"/>
      <c r="B64" s="94"/>
      <c r="C64" s="103"/>
      <c r="D64" s="13">
        <v>97</v>
      </c>
      <c r="E64" s="42">
        <v>3.2099920000000002</v>
      </c>
      <c r="F64" s="4" t="s">
        <v>186</v>
      </c>
      <c r="G64" s="4" t="s">
        <v>187</v>
      </c>
      <c r="H64" s="42">
        <v>128.03556800000001</v>
      </c>
      <c r="I64" s="8"/>
      <c r="J64" s="27"/>
      <c r="K64" s="28"/>
      <c r="L64" s="177"/>
      <c r="M64" s="29"/>
      <c r="N64" s="28"/>
      <c r="O64" s="128"/>
      <c r="P64">
        <v>733789.05002988502</v>
      </c>
      <c r="Q64" s="5">
        <v>0.45261535713688805</v>
      </c>
      <c r="R64" t="s">
        <v>68</v>
      </c>
      <c r="S64" s="134">
        <v>207536.283317794</v>
      </c>
      <c r="T64" s="134">
        <v>240045.79983494701</v>
      </c>
      <c r="U64" s="134">
        <v>405150.48304047697</v>
      </c>
      <c r="V64" s="134">
        <v>249636.56969877001</v>
      </c>
      <c r="W64" s="134">
        <v>602042.52462068305</v>
      </c>
      <c r="X64" s="134">
        <v>299708.187952646</v>
      </c>
      <c r="Y64" s="134">
        <v>194344.53729172901</v>
      </c>
      <c r="Z64" s="134">
        <v>433393.33604614198</v>
      </c>
      <c r="AA64" s="134">
        <v>576429.72115318105</v>
      </c>
      <c r="AB64" s="134">
        <v>733789.05002988502</v>
      </c>
      <c r="AC64" s="134">
        <v>504799.75445672899</v>
      </c>
      <c r="AD64" s="134">
        <v>352221.799183733</v>
      </c>
      <c r="AE64" s="134">
        <v>254803.56269595801</v>
      </c>
      <c r="AF64" s="134">
        <v>457925.78718885098</v>
      </c>
      <c r="AG64" s="134">
        <v>352606.53308830498</v>
      </c>
      <c r="AH64" s="134">
        <v>479647.14408395998</v>
      </c>
      <c r="AI64" s="134">
        <v>515894.02675521601</v>
      </c>
      <c r="AJ64" s="134">
        <v>337225.81192995299</v>
      </c>
      <c r="AK64" s="134">
        <v>179084.29247730901</v>
      </c>
      <c r="AL64" s="134">
        <v>276032.99765819398</v>
      </c>
      <c r="AM64" s="134">
        <v>334465.43501019798</v>
      </c>
      <c r="AN64" s="134">
        <v>353744.58531960601</v>
      </c>
      <c r="AO64" s="134">
        <v>605572.11225740495</v>
      </c>
      <c r="AP64" t="s">
        <v>69</v>
      </c>
    </row>
    <row r="65" spans="1:42" x14ac:dyDescent="0.25">
      <c r="A65" s="100">
        <v>4.3639999999999998E-2</v>
      </c>
      <c r="B65" s="92" t="s">
        <v>2495</v>
      </c>
      <c r="C65" s="101" t="s">
        <v>2495</v>
      </c>
      <c r="D65" s="13">
        <v>98</v>
      </c>
      <c r="E65" s="42">
        <v>3.248062</v>
      </c>
      <c r="F65" s="4" t="s">
        <v>188</v>
      </c>
      <c r="G65" s="4" t="s">
        <v>189</v>
      </c>
      <c r="H65" s="42">
        <v>145.014465</v>
      </c>
      <c r="I65" s="8"/>
      <c r="J65" s="27"/>
      <c r="K65" s="28"/>
      <c r="L65" s="177"/>
      <c r="M65" s="29"/>
      <c r="N65" s="28"/>
      <c r="O65" s="128"/>
      <c r="P65">
        <v>190870.19595096799</v>
      </c>
      <c r="Q65" s="5">
        <v>0.12322699125848965</v>
      </c>
      <c r="R65" t="s">
        <v>68</v>
      </c>
      <c r="S65" s="134">
        <v>71361.348332906899</v>
      </c>
      <c r="T65" s="134">
        <v>0</v>
      </c>
      <c r="U65" s="134">
        <v>57954.838880632698</v>
      </c>
      <c r="V65" s="134">
        <v>43606.0700290983</v>
      </c>
      <c r="W65" s="134">
        <v>41843.558133297804</v>
      </c>
      <c r="X65" s="134">
        <v>43403.960739192</v>
      </c>
      <c r="Y65" s="134">
        <v>66372.096366142301</v>
      </c>
      <c r="Z65" s="134">
        <v>154564.98734809901</v>
      </c>
      <c r="AA65" s="134">
        <v>160308.24297446699</v>
      </c>
      <c r="AB65" s="134">
        <v>78999.045889898902</v>
      </c>
      <c r="AC65" s="134">
        <v>52965.513469024103</v>
      </c>
      <c r="AD65" s="134">
        <v>57426.778824161796</v>
      </c>
      <c r="AE65" s="134">
        <v>158313.63577905801</v>
      </c>
      <c r="AF65" s="134">
        <v>190870.19595096799</v>
      </c>
      <c r="AG65" s="134">
        <v>175351.57448517901</v>
      </c>
      <c r="AH65" s="134">
        <v>61339.178754749999</v>
      </c>
      <c r="AI65" s="134">
        <v>35276.987674969401</v>
      </c>
      <c r="AJ65" s="134">
        <v>48161.454906496299</v>
      </c>
      <c r="AK65" s="134">
        <v>79427.457085891496</v>
      </c>
      <c r="AL65" s="134">
        <v>89943.476631653306</v>
      </c>
      <c r="AM65" s="134">
        <v>85474.635910923796</v>
      </c>
      <c r="AN65" s="134">
        <v>69281.875701705096</v>
      </c>
      <c r="AO65" s="134">
        <v>96440.761992557105</v>
      </c>
      <c r="AP65" t="s">
        <v>69</v>
      </c>
    </row>
    <row r="66" spans="1:42" x14ac:dyDescent="0.25">
      <c r="A66" s="100" t="s">
        <v>2495</v>
      </c>
      <c r="B66" s="92" t="s">
        <v>2495</v>
      </c>
      <c r="C66" s="101" t="s">
        <v>2495</v>
      </c>
      <c r="D66" s="13">
        <v>99</v>
      </c>
      <c r="E66" s="42">
        <v>3.2671070000000002</v>
      </c>
      <c r="F66" s="4" t="s">
        <v>190</v>
      </c>
      <c r="G66" s="4" t="s">
        <v>191</v>
      </c>
      <c r="H66" s="42">
        <v>663.01605199999995</v>
      </c>
      <c r="I66" s="8"/>
      <c r="J66" s="27"/>
      <c r="K66" s="28"/>
      <c r="L66" s="177"/>
      <c r="M66" s="29"/>
      <c r="N66" s="28"/>
      <c r="O66" s="128"/>
      <c r="P66">
        <v>115488.568384207</v>
      </c>
      <c r="Q66" s="5">
        <v>0.20037560702509419</v>
      </c>
      <c r="R66" t="s">
        <v>68</v>
      </c>
      <c r="S66" s="134">
        <v>31812.283139834301</v>
      </c>
      <c r="T66" s="134">
        <v>28797.7345214179</v>
      </c>
      <c r="U66" s="134">
        <v>27879.079768566298</v>
      </c>
      <c r="V66" s="134">
        <v>75474.075223778695</v>
      </c>
      <c r="W66" s="134">
        <v>115488.568384207</v>
      </c>
      <c r="X66" s="134">
        <v>63124.840715164602</v>
      </c>
      <c r="Y66" s="134">
        <v>13060.584903287299</v>
      </c>
      <c r="Z66" s="134">
        <v>16368.948491294799</v>
      </c>
      <c r="AA66" s="134">
        <v>21083.450745554499</v>
      </c>
      <c r="AB66" s="134">
        <v>107140.467417144</v>
      </c>
      <c r="AC66" s="134">
        <v>101873.47583133</v>
      </c>
      <c r="AD66" s="134">
        <v>80537.212464119293</v>
      </c>
      <c r="AE66" s="134">
        <v>24394.537342056999</v>
      </c>
      <c r="AF66" s="134">
        <v>30824.583832339398</v>
      </c>
      <c r="AG66" s="134">
        <v>24067.042030320601</v>
      </c>
      <c r="AH66" s="134">
        <v>74788.559052131197</v>
      </c>
      <c r="AI66" s="134">
        <v>43173.118056768501</v>
      </c>
      <c r="AJ66" s="134">
        <v>55846.496506390002</v>
      </c>
      <c r="AK66" s="134">
        <v>36297.085722671902</v>
      </c>
      <c r="AL66" s="134">
        <v>40293.430680567799</v>
      </c>
      <c r="AM66" s="134">
        <v>44196.050010318897</v>
      </c>
      <c r="AN66" s="134">
        <v>35261.393533201903</v>
      </c>
      <c r="AO66" s="134">
        <v>56324.730864360703</v>
      </c>
      <c r="AP66" t="s">
        <v>69</v>
      </c>
    </row>
    <row r="67" spans="1:42" x14ac:dyDescent="0.25">
      <c r="A67" s="100" t="s">
        <v>2495</v>
      </c>
      <c r="B67" s="92" t="s">
        <v>2495</v>
      </c>
      <c r="C67" s="101" t="s">
        <v>2495</v>
      </c>
      <c r="D67" s="13">
        <v>100</v>
      </c>
      <c r="E67" s="42">
        <v>3.3777550000000001</v>
      </c>
      <c r="F67" s="4" t="s">
        <v>192</v>
      </c>
      <c r="G67" s="4" t="s">
        <v>193</v>
      </c>
      <c r="H67" s="42">
        <v>543.09051499999998</v>
      </c>
      <c r="I67" s="8"/>
      <c r="J67" s="27"/>
      <c r="K67" s="28"/>
      <c r="L67" s="177"/>
      <c r="M67" s="29"/>
      <c r="N67" s="28"/>
      <c r="O67" s="128"/>
      <c r="P67">
        <v>35962.304027224302</v>
      </c>
      <c r="Q67" s="5">
        <v>0.21909654404270737</v>
      </c>
      <c r="R67" t="s">
        <v>68</v>
      </c>
      <c r="S67" s="134">
        <v>19370.058242345101</v>
      </c>
      <c r="T67" s="134">
        <v>11572.1175348175</v>
      </c>
      <c r="U67" s="134">
        <v>20948.7880698913</v>
      </c>
      <c r="V67" s="134">
        <v>8042.7696677408203</v>
      </c>
      <c r="W67" s="134">
        <v>5445.7023693258898</v>
      </c>
      <c r="X67" s="134">
        <v>26749.544484677099</v>
      </c>
      <c r="Y67" s="134">
        <v>10385.494549110101</v>
      </c>
      <c r="Z67" s="134">
        <v>25058.211658620199</v>
      </c>
      <c r="AA67" s="134">
        <v>35962.304027224302</v>
      </c>
      <c r="AB67" s="134">
        <v>0</v>
      </c>
      <c r="AC67" s="134">
        <v>0</v>
      </c>
      <c r="AD67" s="134">
        <v>0</v>
      </c>
      <c r="AE67" s="134">
        <v>0</v>
      </c>
      <c r="AF67" s="134">
        <v>17461.1928765753</v>
      </c>
      <c r="AG67" s="134">
        <v>8225.8962080136698</v>
      </c>
      <c r="AH67" s="134">
        <v>2906.90260645232</v>
      </c>
      <c r="AI67" s="134">
        <v>4496.7739333665904</v>
      </c>
      <c r="AJ67" s="134">
        <v>5279.2236963505702</v>
      </c>
      <c r="AK67" s="134">
        <v>7508.1881511867496</v>
      </c>
      <c r="AL67" s="134">
        <v>7756.9812791331997</v>
      </c>
      <c r="AM67" s="134">
        <v>8395.1495255385798</v>
      </c>
      <c r="AN67" s="134">
        <v>9148.9279615101495</v>
      </c>
      <c r="AO67" s="134">
        <v>12398.0367290784</v>
      </c>
      <c r="AP67" t="s">
        <v>69</v>
      </c>
    </row>
    <row r="68" spans="1:42" x14ac:dyDescent="0.25">
      <c r="A68" s="100">
        <v>1.0499999999999999E-3</v>
      </c>
      <c r="B68" s="92">
        <v>1.8419999999999999E-2</v>
      </c>
      <c r="C68" s="101" t="s">
        <v>2495</v>
      </c>
      <c r="D68" s="13">
        <v>103</v>
      </c>
      <c r="E68" s="42">
        <v>3.3958249999999999</v>
      </c>
      <c r="F68" s="4" t="s">
        <v>196</v>
      </c>
      <c r="G68" s="4" t="s">
        <v>197</v>
      </c>
      <c r="H68" s="42">
        <v>647.20477300000005</v>
      </c>
      <c r="I68" s="8"/>
      <c r="J68" s="27"/>
      <c r="K68" s="28"/>
      <c r="L68" s="177"/>
      <c r="M68" s="29"/>
      <c r="N68" s="28"/>
      <c r="O68" s="128"/>
      <c r="P68">
        <v>179199.959783667</v>
      </c>
      <c r="Q68" s="5">
        <v>7.3082226614798615E-2</v>
      </c>
      <c r="R68" t="s">
        <v>68</v>
      </c>
      <c r="S68" s="134">
        <v>172748.82914717501</v>
      </c>
      <c r="T68" s="134">
        <v>170131.01244590399</v>
      </c>
      <c r="U68" s="134">
        <v>179199.959783667</v>
      </c>
      <c r="V68" s="134">
        <v>103863.917996555</v>
      </c>
      <c r="W68" s="134">
        <v>56360.674780523303</v>
      </c>
      <c r="X68" s="134">
        <v>100334.847470191</v>
      </c>
      <c r="Y68" s="134">
        <v>63415.542985804197</v>
      </c>
      <c r="Z68" s="134">
        <v>91977.684618146901</v>
      </c>
      <c r="AA68" s="134">
        <v>95188.997595576293</v>
      </c>
      <c r="AB68" s="134">
        <v>104908.98706342401</v>
      </c>
      <c r="AC68" s="134">
        <v>82252.719685138902</v>
      </c>
      <c r="AD68" s="134">
        <v>98807.177675968196</v>
      </c>
      <c r="AE68" s="134">
        <v>70863.464103003804</v>
      </c>
      <c r="AF68" s="134">
        <v>95593.144929808099</v>
      </c>
      <c r="AG68" s="134">
        <v>83452.245573072505</v>
      </c>
      <c r="AH68" s="134">
        <v>76277.456777145795</v>
      </c>
      <c r="AI68" s="134">
        <v>73547.601960025597</v>
      </c>
      <c r="AJ68" s="134">
        <v>84818.387650694</v>
      </c>
      <c r="AK68" s="134">
        <v>98780.578710119196</v>
      </c>
      <c r="AL68" s="134">
        <v>110355.819278924</v>
      </c>
      <c r="AM68" s="134">
        <v>101696.394662049</v>
      </c>
      <c r="AN68" s="134">
        <v>90022.635199107404</v>
      </c>
      <c r="AO68" s="134">
        <v>102933.741642814</v>
      </c>
      <c r="AP68" t="s">
        <v>69</v>
      </c>
    </row>
    <row r="69" spans="1:42" x14ac:dyDescent="0.25">
      <c r="A69" s="100" t="s">
        <v>2495</v>
      </c>
      <c r="B69" s="92" t="s">
        <v>2495</v>
      </c>
      <c r="C69" s="101" t="s">
        <v>2495</v>
      </c>
      <c r="D69" s="13">
        <v>105</v>
      </c>
      <c r="E69" s="42">
        <v>3.3958249999999999</v>
      </c>
      <c r="F69" s="4" t="s">
        <v>200</v>
      </c>
      <c r="G69" s="4" t="s">
        <v>201</v>
      </c>
      <c r="H69" s="42">
        <v>387.11489899999998</v>
      </c>
      <c r="I69" s="8"/>
      <c r="J69" s="27"/>
      <c r="K69" s="28"/>
      <c r="L69" s="177"/>
      <c r="M69" s="29"/>
      <c r="N69" s="28"/>
      <c r="O69" s="128"/>
      <c r="P69">
        <v>20986.4794913476</v>
      </c>
      <c r="Q69" s="5">
        <v>0.28628731288666792</v>
      </c>
      <c r="R69" t="s">
        <v>68</v>
      </c>
      <c r="S69" s="134">
        <v>8017.6408396754796</v>
      </c>
      <c r="T69" s="134">
        <v>7638.6578166975496</v>
      </c>
      <c r="U69" s="134">
        <v>5424.7569911747896</v>
      </c>
      <c r="V69" s="134">
        <v>7682.6558457503997</v>
      </c>
      <c r="W69" s="134">
        <v>5429.7567672035202</v>
      </c>
      <c r="X69" s="134">
        <v>7857.6480067560296</v>
      </c>
      <c r="Y69" s="134">
        <v>4161.8135663169496</v>
      </c>
      <c r="Z69" s="134">
        <v>9570.5712741997995</v>
      </c>
      <c r="AA69" s="134">
        <v>6891.6912780049097</v>
      </c>
      <c r="AB69" s="134">
        <v>4977.7770142060999</v>
      </c>
      <c r="AC69" s="134">
        <v>4318.8065336191503</v>
      </c>
      <c r="AD69" s="134">
        <v>5471.7548858448699</v>
      </c>
      <c r="AE69" s="134">
        <v>4554.7959621753298</v>
      </c>
      <c r="AF69" s="134">
        <v>6143.72478410652</v>
      </c>
      <c r="AG69" s="134">
        <v>7075.6830358622701</v>
      </c>
      <c r="AH69" s="134">
        <v>6445.7112562419697</v>
      </c>
      <c r="AI69" s="134">
        <v>5532.7521533954096</v>
      </c>
      <c r="AJ69" s="134">
        <v>6333.7162731983599</v>
      </c>
      <c r="AK69" s="134">
        <v>7743.6531133009303</v>
      </c>
      <c r="AL69" s="134">
        <v>7622.6585334056099</v>
      </c>
      <c r="AM69" s="134">
        <v>8196.6328215040994</v>
      </c>
      <c r="AN69" s="134">
        <v>4891.7808665119001</v>
      </c>
      <c r="AO69" s="134">
        <v>11289.3010632652</v>
      </c>
      <c r="AP69" t="s">
        <v>69</v>
      </c>
    </row>
    <row r="70" spans="1:42" x14ac:dyDescent="0.25">
      <c r="A70" s="100" t="s">
        <v>2495</v>
      </c>
      <c r="B70" s="92" t="s">
        <v>2495</v>
      </c>
      <c r="C70" s="101" t="s">
        <v>2495</v>
      </c>
      <c r="D70" s="13">
        <v>104</v>
      </c>
      <c r="E70" s="42">
        <v>3.3958249999999999</v>
      </c>
      <c r="F70" s="4" t="s">
        <v>198</v>
      </c>
      <c r="G70" s="4" t="s">
        <v>199</v>
      </c>
      <c r="H70" s="42">
        <v>402.99551400000001</v>
      </c>
      <c r="I70" s="8"/>
      <c r="J70" s="28"/>
      <c r="K70" s="28"/>
      <c r="L70" s="177"/>
      <c r="M70" s="29"/>
      <c r="N70" s="28"/>
      <c r="O70" s="128"/>
      <c r="P70">
        <v>210756.25234084</v>
      </c>
      <c r="Q70" s="5">
        <v>0.12326963847899014</v>
      </c>
      <c r="R70" t="s">
        <v>68</v>
      </c>
      <c r="S70" s="134">
        <v>146041.30396248199</v>
      </c>
      <c r="T70" s="134">
        <v>116689.951766677</v>
      </c>
      <c r="U70" s="134">
        <v>140059.22878252299</v>
      </c>
      <c r="V70" s="134">
        <v>88807.808621781995</v>
      </c>
      <c r="W70" s="134">
        <v>131466.07985951501</v>
      </c>
      <c r="X70" s="134">
        <v>143260.72374591601</v>
      </c>
      <c r="Y70" s="134">
        <v>52690.948081606199</v>
      </c>
      <c r="Z70" s="134">
        <v>130324.156114126</v>
      </c>
      <c r="AA70" s="134">
        <v>118688.367564981</v>
      </c>
      <c r="AB70" s="134">
        <v>103603.9216651</v>
      </c>
      <c r="AC70" s="134">
        <v>79667.3655819259</v>
      </c>
      <c r="AD70" s="134">
        <v>93017.156429871</v>
      </c>
      <c r="AE70" s="134">
        <v>128814.95323446501</v>
      </c>
      <c r="AF70" s="134">
        <v>146888.98355597199</v>
      </c>
      <c r="AG70" s="134">
        <v>135951.57083023101</v>
      </c>
      <c r="AH70" s="134">
        <v>122751.58462710099</v>
      </c>
      <c r="AI70" s="134">
        <v>159162.72878066101</v>
      </c>
      <c r="AJ70" s="134">
        <v>147403.56924714701</v>
      </c>
      <c r="AK70" s="134">
        <v>110011.80776216299</v>
      </c>
      <c r="AL70" s="134">
        <v>134853.01227683801</v>
      </c>
      <c r="AM70" s="134">
        <v>136417.53113771899</v>
      </c>
      <c r="AN70" s="134">
        <v>137331.618546174</v>
      </c>
      <c r="AO70" s="134">
        <v>156850.28984050499</v>
      </c>
      <c r="AP70" t="s">
        <v>69</v>
      </c>
    </row>
    <row r="71" spans="1:42" x14ac:dyDescent="0.25">
      <c r="A71" s="100" t="s">
        <v>2495</v>
      </c>
      <c r="B71" s="92" t="s">
        <v>2495</v>
      </c>
      <c r="C71" s="101" t="s">
        <v>2495</v>
      </c>
      <c r="D71" s="13">
        <v>102</v>
      </c>
      <c r="E71" s="42">
        <v>3.3958249999999999</v>
      </c>
      <c r="F71" s="4" t="s">
        <v>194</v>
      </c>
      <c r="G71" s="4" t="s">
        <v>195</v>
      </c>
      <c r="H71" s="42">
        <v>565.04852300000005</v>
      </c>
      <c r="I71" s="8"/>
      <c r="J71" s="27"/>
      <c r="K71" s="28"/>
      <c r="L71" s="177"/>
      <c r="M71" s="29"/>
      <c r="N71" s="28"/>
      <c r="O71" s="128"/>
      <c r="P71">
        <v>4511495.8329207096</v>
      </c>
      <c r="Q71" s="5">
        <v>4.5497155339301487E-2</v>
      </c>
      <c r="R71" t="s">
        <v>68</v>
      </c>
      <c r="S71" s="134">
        <v>2629523.7496858002</v>
      </c>
      <c r="T71" s="134">
        <v>2985325.59436615</v>
      </c>
      <c r="U71" s="134">
        <v>3051321.1490226998</v>
      </c>
      <c r="V71" s="134">
        <v>2866728.0697204499</v>
      </c>
      <c r="W71" s="134">
        <v>3003927.5441200398</v>
      </c>
      <c r="X71" s="134">
        <v>2336576.6431876798</v>
      </c>
      <c r="Y71" s="134">
        <v>2142913.2600798202</v>
      </c>
      <c r="Z71" s="134">
        <v>3105922.4643249102</v>
      </c>
      <c r="AA71" s="134">
        <v>3137673.9518727502</v>
      </c>
      <c r="AB71" s="134">
        <v>4472278.3274277197</v>
      </c>
      <c r="AC71" s="134">
        <v>4222064.46450553</v>
      </c>
      <c r="AD71" s="134">
        <v>4046063.6275631599</v>
      </c>
      <c r="AE71" s="134">
        <v>3469675.77901938</v>
      </c>
      <c r="AF71" s="134">
        <v>3453657.4654002502</v>
      </c>
      <c r="AG71" s="134">
        <v>3648402.1994113401</v>
      </c>
      <c r="AH71" s="134">
        <v>3742366.1556188501</v>
      </c>
      <c r="AI71" s="134">
        <v>2788907.1078680102</v>
      </c>
      <c r="AJ71" s="134">
        <v>3103409.7437229799</v>
      </c>
      <c r="AK71" s="134">
        <v>3388091.1632498</v>
      </c>
      <c r="AL71" s="134">
        <v>3531131.02431496</v>
      </c>
      <c r="AM71" s="134">
        <v>3445086.1132811001</v>
      </c>
      <c r="AN71" s="134">
        <v>3219268.4237648901</v>
      </c>
      <c r="AO71" s="134">
        <v>3636316.1240405198</v>
      </c>
      <c r="AP71" t="s">
        <v>69</v>
      </c>
    </row>
    <row r="72" spans="1:42" x14ac:dyDescent="0.25">
      <c r="A72" s="100">
        <v>4.3639999999999998E-2</v>
      </c>
      <c r="B72" s="92" t="s">
        <v>2495</v>
      </c>
      <c r="C72" s="101" t="s">
        <v>2495</v>
      </c>
      <c r="D72" s="13">
        <v>106</v>
      </c>
      <c r="E72" s="42">
        <v>3.4498799999999998</v>
      </c>
      <c r="F72" s="4" t="s">
        <v>202</v>
      </c>
      <c r="G72" s="4" t="s">
        <v>203</v>
      </c>
      <c r="H72" s="42">
        <v>226.06521599999999</v>
      </c>
      <c r="I72" s="8"/>
      <c r="J72" s="27"/>
      <c r="K72" s="28"/>
      <c r="L72" s="177"/>
      <c r="M72" s="29"/>
      <c r="N72" s="28"/>
      <c r="O72" s="128"/>
      <c r="P72">
        <v>57265.3204427573</v>
      </c>
      <c r="Q72" s="5">
        <v>0.1454804492246248</v>
      </c>
      <c r="R72" t="s">
        <v>68</v>
      </c>
      <c r="S72" s="134">
        <v>18076.427585899801</v>
      </c>
      <c r="T72" s="134">
        <v>19696.625227655499</v>
      </c>
      <c r="U72" s="134">
        <v>15278.6278752202</v>
      </c>
      <c r="V72" s="134">
        <v>36108.376299816598</v>
      </c>
      <c r="W72" s="134">
        <v>45412.012402865003</v>
      </c>
      <c r="X72" s="134">
        <v>36604.535210890703</v>
      </c>
      <c r="Y72" s="134">
        <v>20572.6884161097</v>
      </c>
      <c r="Z72" s="134">
        <v>32105.070917140001</v>
      </c>
      <c r="AA72" s="134">
        <v>29767.025888362899</v>
      </c>
      <c r="AB72" s="134">
        <v>47222.389445344699</v>
      </c>
      <c r="AC72" s="134">
        <v>52867.346692191102</v>
      </c>
      <c r="AD72" s="134">
        <v>46367.313775369003</v>
      </c>
      <c r="AE72" s="134">
        <v>38975.949694169001</v>
      </c>
      <c r="AF72" s="134">
        <v>32326.6802406852</v>
      </c>
      <c r="AG72" s="134">
        <v>32578.927060258098</v>
      </c>
      <c r="AH72" s="134">
        <v>57265.3204427573</v>
      </c>
      <c r="AI72" s="134">
        <v>48815.313231026201</v>
      </c>
      <c r="AJ72" s="134">
        <v>48893.429599262003</v>
      </c>
      <c r="AK72" s="134">
        <v>29877.795176145399</v>
      </c>
      <c r="AL72" s="134">
        <v>34176.727789155302</v>
      </c>
      <c r="AM72" s="134">
        <v>40656.474045746603</v>
      </c>
      <c r="AN72" s="134">
        <v>31209.943178174301</v>
      </c>
      <c r="AO72" s="134">
        <v>40741.3948694793</v>
      </c>
      <c r="AP72" t="s">
        <v>69</v>
      </c>
    </row>
    <row r="73" spans="1:42" x14ac:dyDescent="0.25">
      <c r="A73" s="100" t="s">
        <v>2495</v>
      </c>
      <c r="B73" s="92" t="s">
        <v>2495</v>
      </c>
      <c r="C73" s="101" t="s">
        <v>2495</v>
      </c>
      <c r="D73" s="13">
        <v>107</v>
      </c>
      <c r="E73" s="42">
        <v>3.5042450000000001</v>
      </c>
      <c r="F73" s="4" t="s">
        <v>204</v>
      </c>
      <c r="G73" s="4" t="s">
        <v>205</v>
      </c>
      <c r="H73" s="42">
        <v>118.022903</v>
      </c>
      <c r="I73" s="8"/>
      <c r="J73" s="27"/>
      <c r="K73" s="28"/>
      <c r="L73" s="177"/>
      <c r="M73" s="29"/>
      <c r="N73" s="28"/>
      <c r="O73" s="128"/>
      <c r="P73">
        <v>43818.244530833101</v>
      </c>
      <c r="Q73" s="5">
        <v>0.17629046271162352</v>
      </c>
      <c r="R73" t="s">
        <v>68</v>
      </c>
      <c r="S73" s="134">
        <v>14906.900715402</v>
      </c>
      <c r="T73" s="134">
        <v>13186.773886348101</v>
      </c>
      <c r="U73" s="134">
        <v>16644.204337906998</v>
      </c>
      <c r="V73" s="134">
        <v>10831.266937350299</v>
      </c>
      <c r="W73" s="134">
        <v>4700.7894222143204</v>
      </c>
      <c r="X73" s="134">
        <v>10224.1159715658</v>
      </c>
      <c r="Y73" s="134">
        <v>11750.546071733401</v>
      </c>
      <c r="Z73" s="134">
        <v>15432.716400143199</v>
      </c>
      <c r="AA73" s="134">
        <v>32205.371334872802</v>
      </c>
      <c r="AB73" s="134">
        <v>17624.3226055306</v>
      </c>
      <c r="AC73" s="134">
        <v>4346.8052793800498</v>
      </c>
      <c r="AD73" s="134">
        <v>12487.2269667287</v>
      </c>
      <c r="AE73" s="134">
        <v>33203.252409566499</v>
      </c>
      <c r="AF73" s="134">
        <v>43818.244530833101</v>
      </c>
      <c r="AG73" s="134">
        <v>40640.882066553902</v>
      </c>
      <c r="AH73" s="134">
        <v>7182.6782428771403</v>
      </c>
      <c r="AI73" s="134">
        <v>11849.5845481658</v>
      </c>
      <c r="AJ73" s="134">
        <v>13490.733134723499</v>
      </c>
      <c r="AK73" s="134">
        <v>13254.3981126167</v>
      </c>
      <c r="AL73" s="134">
        <v>16535.177841614699</v>
      </c>
      <c r="AM73" s="134">
        <v>16531.3037492681</v>
      </c>
      <c r="AN73" s="134">
        <v>11760.778048030401</v>
      </c>
      <c r="AO73" s="134">
        <v>18348.996149611001</v>
      </c>
      <c r="AP73" t="s">
        <v>69</v>
      </c>
    </row>
    <row r="74" spans="1:42" x14ac:dyDescent="0.25">
      <c r="A74" s="102"/>
      <c r="B74" s="94"/>
      <c r="C74" s="103"/>
      <c r="D74" s="13">
        <v>108</v>
      </c>
      <c r="E74" s="42">
        <v>3.5042450000000001</v>
      </c>
      <c r="F74" s="4" t="s">
        <v>206</v>
      </c>
      <c r="G74" s="4" t="s">
        <v>207</v>
      </c>
      <c r="H74" s="42">
        <v>327.02179000000001</v>
      </c>
      <c r="I74" s="8"/>
      <c r="J74" s="27"/>
      <c r="K74" s="28"/>
      <c r="L74" s="177"/>
      <c r="M74" s="29"/>
      <c r="N74" s="28"/>
      <c r="O74" s="128"/>
      <c r="P74">
        <v>103808.188165277</v>
      </c>
      <c r="Q74" s="5">
        <v>0.96785163234069405</v>
      </c>
      <c r="R74" t="s">
        <v>68</v>
      </c>
      <c r="S74" s="134">
        <v>0</v>
      </c>
      <c r="T74" s="134">
        <v>44805.1002141141</v>
      </c>
      <c r="U74" s="134">
        <v>38941.064261488304</v>
      </c>
      <c r="V74" s="134">
        <v>0</v>
      </c>
      <c r="W74" s="134">
        <v>0</v>
      </c>
      <c r="X74" s="134">
        <v>0</v>
      </c>
      <c r="Y74" s="134">
        <v>11074.576703255199</v>
      </c>
      <c r="Z74" s="134">
        <v>0</v>
      </c>
      <c r="AA74" s="134">
        <v>0</v>
      </c>
      <c r="AB74" s="134">
        <v>0</v>
      </c>
      <c r="AC74" s="134">
        <v>0</v>
      </c>
      <c r="AD74" s="134">
        <v>0</v>
      </c>
      <c r="AE74" s="134">
        <v>15789.2915261664</v>
      </c>
      <c r="AF74" s="134">
        <v>2975.8666923015999</v>
      </c>
      <c r="AG74" s="134">
        <v>0</v>
      </c>
      <c r="AH74" s="134">
        <v>0</v>
      </c>
      <c r="AI74" s="134">
        <v>0</v>
      </c>
      <c r="AJ74" s="134">
        <v>0</v>
      </c>
      <c r="AK74" s="134">
        <v>4717.7886607120099</v>
      </c>
      <c r="AL74" s="134">
        <v>28802.336080040099</v>
      </c>
      <c r="AM74" s="134">
        <v>3533.8416971081401</v>
      </c>
      <c r="AN74" s="134">
        <v>24227.559910658001</v>
      </c>
      <c r="AO74" s="134">
        <v>3375.8487746002002</v>
      </c>
      <c r="AP74" t="s">
        <v>69</v>
      </c>
    </row>
    <row r="75" spans="1:42" x14ac:dyDescent="0.25">
      <c r="A75" s="102"/>
      <c r="B75" s="94"/>
      <c r="C75" s="103"/>
      <c r="D75" s="13">
        <v>109</v>
      </c>
      <c r="E75" s="42">
        <v>3.5990600000000001</v>
      </c>
      <c r="F75" s="4" t="s">
        <v>208</v>
      </c>
      <c r="G75" s="4" t="s">
        <v>209</v>
      </c>
      <c r="H75" s="42">
        <v>147.03010599999999</v>
      </c>
      <c r="I75" s="8"/>
      <c r="J75" s="27"/>
      <c r="K75" s="28"/>
      <c r="L75" s="177"/>
      <c r="M75" s="29"/>
      <c r="N75" s="28"/>
      <c r="O75" s="128"/>
      <c r="P75">
        <v>169569.497079605</v>
      </c>
      <c r="Q75" s="5">
        <v>0.34321383282131834</v>
      </c>
      <c r="R75" t="s">
        <v>68</v>
      </c>
      <c r="S75" s="134">
        <v>86759.316042465201</v>
      </c>
      <c r="T75" s="134">
        <v>71260.805239677298</v>
      </c>
      <c r="U75" s="134">
        <v>79862.873613203803</v>
      </c>
      <c r="V75" s="134">
        <v>21417.766356365701</v>
      </c>
      <c r="W75" s="134">
        <v>27607.055839113102</v>
      </c>
      <c r="X75" s="134">
        <v>18394.707645270701</v>
      </c>
      <c r="Y75" s="134">
        <v>49461.2569015388</v>
      </c>
      <c r="Z75" s="134">
        <v>87229.713713790494</v>
      </c>
      <c r="AA75" s="134">
        <v>93839.285366956305</v>
      </c>
      <c r="AB75" s="134">
        <v>0</v>
      </c>
      <c r="AC75" s="134">
        <v>23319.6330526897</v>
      </c>
      <c r="AD75" s="134">
        <v>27084.671293835901</v>
      </c>
      <c r="AE75" s="134">
        <v>71022.357262916499</v>
      </c>
      <c r="AF75" s="134">
        <v>102910.161541751</v>
      </c>
      <c r="AG75" s="134">
        <v>91768.6517834447</v>
      </c>
      <c r="AH75" s="134">
        <v>18296.0350089405</v>
      </c>
      <c r="AI75" s="134">
        <v>24338.2829159803</v>
      </c>
      <c r="AJ75" s="134">
        <v>15266.204646332701</v>
      </c>
      <c r="AK75" s="134">
        <v>66166.454747405602</v>
      </c>
      <c r="AL75" s="134">
        <v>63464.847538907998</v>
      </c>
      <c r="AM75" s="134">
        <v>63127.2124611783</v>
      </c>
      <c r="AN75" s="134">
        <v>52662.6417203854</v>
      </c>
      <c r="AO75" s="134">
        <v>21966.088734740901</v>
      </c>
      <c r="AP75" t="s">
        <v>69</v>
      </c>
    </row>
    <row r="76" spans="1:42" x14ac:dyDescent="0.25">
      <c r="A76" s="100" t="s">
        <v>2495</v>
      </c>
      <c r="B76" s="92" t="s">
        <v>2495</v>
      </c>
      <c r="C76" s="101" t="s">
        <v>2495</v>
      </c>
      <c r="D76" s="13">
        <v>111</v>
      </c>
      <c r="E76" s="42">
        <v>3.6808879999999999</v>
      </c>
      <c r="F76" s="4" t="s">
        <v>210</v>
      </c>
      <c r="G76" s="4" t="s">
        <v>211</v>
      </c>
      <c r="H76" s="42">
        <v>238.02151499999999</v>
      </c>
      <c r="I76" s="8"/>
      <c r="J76" s="27"/>
      <c r="K76" s="28"/>
      <c r="L76" s="177"/>
      <c r="M76" s="29"/>
      <c r="N76" s="28"/>
      <c r="O76" s="128"/>
      <c r="P76">
        <v>817018.40556025598</v>
      </c>
      <c r="Q76" s="5">
        <v>4.5128201958438842E-2</v>
      </c>
      <c r="R76" t="s">
        <v>68</v>
      </c>
      <c r="S76" s="134">
        <v>506233.94850608101</v>
      </c>
      <c r="T76" s="134">
        <v>300850.397535889</v>
      </c>
      <c r="U76" s="134">
        <v>457737.44887175597</v>
      </c>
      <c r="V76" s="134">
        <v>817018.40556025598</v>
      </c>
      <c r="W76" s="134">
        <v>388237.83477139799</v>
      </c>
      <c r="X76" s="134">
        <v>595593.34575158404</v>
      </c>
      <c r="Y76" s="134">
        <v>181943.88485834701</v>
      </c>
      <c r="Z76" s="134">
        <v>326263.67046642298</v>
      </c>
      <c r="AA76" s="134">
        <v>367590.658952859</v>
      </c>
      <c r="AB76" s="134">
        <v>338850.75837507599</v>
      </c>
      <c r="AC76" s="134">
        <v>210182.36025781001</v>
      </c>
      <c r="AD76" s="134">
        <v>293980.08357488102</v>
      </c>
      <c r="AE76" s="134">
        <v>201644.38544551199</v>
      </c>
      <c r="AF76" s="134">
        <v>293612.49384781899</v>
      </c>
      <c r="AG76" s="134">
        <v>232543.00604321601</v>
      </c>
      <c r="AH76" s="134">
        <v>295638.56334608898</v>
      </c>
      <c r="AI76" s="134">
        <v>191565.32627584899</v>
      </c>
      <c r="AJ76" s="134">
        <v>298205.73525728699</v>
      </c>
      <c r="AK76" s="134">
        <v>279213.11428067402</v>
      </c>
      <c r="AL76" s="134">
        <v>284343.80404839199</v>
      </c>
      <c r="AM76" s="134">
        <v>276983.03463586402</v>
      </c>
      <c r="AN76" s="134">
        <v>258177.07050664301</v>
      </c>
      <c r="AO76" s="134">
        <v>291948.688790138</v>
      </c>
      <c r="AP76" t="s">
        <v>69</v>
      </c>
    </row>
    <row r="77" spans="1:42" x14ac:dyDescent="0.25">
      <c r="A77" s="100" t="s">
        <v>2495</v>
      </c>
      <c r="B77" s="92" t="s">
        <v>2495</v>
      </c>
      <c r="C77" s="101" t="s">
        <v>2495</v>
      </c>
      <c r="D77" s="13">
        <v>112</v>
      </c>
      <c r="E77" s="42">
        <v>3.702512</v>
      </c>
      <c r="F77" s="4" t="s">
        <v>212</v>
      </c>
      <c r="G77" s="4" t="s">
        <v>213</v>
      </c>
      <c r="H77" s="42">
        <v>419.03286700000001</v>
      </c>
      <c r="I77" s="8"/>
      <c r="J77" s="27"/>
      <c r="K77" s="28"/>
      <c r="L77" s="177"/>
      <c r="M77" s="29"/>
      <c r="N77" s="28"/>
      <c r="O77" s="128"/>
      <c r="P77">
        <v>16874.196251789701</v>
      </c>
      <c r="Q77" s="5">
        <v>0.23213789234334548</v>
      </c>
      <c r="R77" t="s">
        <v>68</v>
      </c>
      <c r="S77" s="134">
        <v>12071.6088799022</v>
      </c>
      <c r="T77" s="134">
        <v>12064.147183229299</v>
      </c>
      <c r="U77" s="134">
        <v>10491.344725310701</v>
      </c>
      <c r="V77" s="134">
        <v>2686.68724932034</v>
      </c>
      <c r="W77" s="134">
        <v>0</v>
      </c>
      <c r="X77" s="134">
        <v>0</v>
      </c>
      <c r="Y77" s="134">
        <v>5228.0732284170699</v>
      </c>
      <c r="Z77" s="134">
        <v>7524.4083343379598</v>
      </c>
      <c r="AA77" s="134">
        <v>9542.8254503307999</v>
      </c>
      <c r="AB77" s="134">
        <v>0</v>
      </c>
      <c r="AC77" s="134">
        <v>0</v>
      </c>
      <c r="AD77" s="134">
        <v>0</v>
      </c>
      <c r="AE77" s="134">
        <v>6763.66669163407</v>
      </c>
      <c r="AF77" s="134">
        <v>9971.5969191757304</v>
      </c>
      <c r="AG77" s="134">
        <v>8965.9806236883596</v>
      </c>
      <c r="AH77" s="134">
        <v>0</v>
      </c>
      <c r="AI77" s="134">
        <v>0</v>
      </c>
      <c r="AJ77" s="134">
        <v>0</v>
      </c>
      <c r="AK77" s="134">
        <v>12970.575524903799</v>
      </c>
      <c r="AL77" s="134">
        <v>10863.4347492015</v>
      </c>
      <c r="AM77" s="134">
        <v>10645.147890750201</v>
      </c>
      <c r="AN77" s="134">
        <v>6775.1846131550401</v>
      </c>
      <c r="AO77" s="134">
        <v>8868.9773841559509</v>
      </c>
      <c r="AP77" t="s">
        <v>69</v>
      </c>
    </row>
    <row r="78" spans="1:42" x14ac:dyDescent="0.25">
      <c r="A78" s="100" t="s">
        <v>2495</v>
      </c>
      <c r="B78" s="92" t="s">
        <v>2495</v>
      </c>
      <c r="C78" s="101" t="s">
        <v>2495</v>
      </c>
      <c r="D78" s="13">
        <v>114</v>
      </c>
      <c r="E78" s="42">
        <v>3.788557</v>
      </c>
      <c r="F78" s="4" t="s">
        <v>214</v>
      </c>
      <c r="G78" s="4" t="s">
        <v>215</v>
      </c>
      <c r="H78" s="42">
        <v>162.049103</v>
      </c>
      <c r="I78" s="8"/>
      <c r="J78" s="27"/>
      <c r="K78" s="28"/>
      <c r="L78" s="177"/>
      <c r="M78" s="29"/>
      <c r="N78" s="28"/>
      <c r="O78" s="128"/>
      <c r="P78">
        <v>21515.913608323499</v>
      </c>
      <c r="Q78" s="5">
        <v>0.11855231493306892</v>
      </c>
      <c r="R78" t="s">
        <v>68</v>
      </c>
      <c r="S78" s="134">
        <v>10777.01735586</v>
      </c>
      <c r="T78" s="134">
        <v>9138.5906253173107</v>
      </c>
      <c r="U78" s="134">
        <v>9084.3557723904505</v>
      </c>
      <c r="V78" s="134">
        <v>20455.709887290999</v>
      </c>
      <c r="W78" s="134">
        <v>17793.810148561799</v>
      </c>
      <c r="X78" s="134">
        <v>21107.1613068527</v>
      </c>
      <c r="Y78" s="134">
        <v>9850.2733981133097</v>
      </c>
      <c r="Z78" s="134">
        <v>16350.056979164799</v>
      </c>
      <c r="AA78" s="134">
        <v>18542.9911156462</v>
      </c>
      <c r="AB78" s="134">
        <v>21316.187256036999</v>
      </c>
      <c r="AC78" s="134">
        <v>19406.3017972337</v>
      </c>
      <c r="AD78" s="134">
        <v>19136.202366347701</v>
      </c>
      <c r="AE78" s="134">
        <v>15773.163257607401</v>
      </c>
      <c r="AF78" s="134">
        <v>16546.2210792775</v>
      </c>
      <c r="AG78" s="134">
        <v>13302.409500481701</v>
      </c>
      <c r="AH78" s="134">
        <v>21179.0804937377</v>
      </c>
      <c r="AI78" s="134">
        <v>18817.0395579211</v>
      </c>
      <c r="AJ78" s="134">
        <v>20584.858646138298</v>
      </c>
      <c r="AK78" s="134">
        <v>17648.823705965198</v>
      </c>
      <c r="AL78" s="134">
        <v>17068.915355765701</v>
      </c>
      <c r="AM78" s="134">
        <v>18461.8592843812</v>
      </c>
      <c r="AN78" s="134">
        <v>13324.055693198699</v>
      </c>
      <c r="AO78" s="134">
        <v>17152.738713261999</v>
      </c>
      <c r="AP78" t="s">
        <v>69</v>
      </c>
    </row>
    <row r="79" spans="1:42" x14ac:dyDescent="0.25">
      <c r="A79" s="102"/>
      <c r="B79" s="94"/>
      <c r="C79" s="103"/>
      <c r="D79" s="13">
        <v>115</v>
      </c>
      <c r="E79" s="42">
        <v>3.8555120000000001</v>
      </c>
      <c r="F79" s="4" t="s">
        <v>216</v>
      </c>
      <c r="G79" s="4" t="s">
        <v>217</v>
      </c>
      <c r="H79" s="42">
        <v>650.10107400000004</v>
      </c>
      <c r="I79" s="8"/>
      <c r="J79" s="27"/>
      <c r="K79" s="28"/>
      <c r="L79" s="177"/>
      <c r="M79" s="29"/>
      <c r="N79" s="28"/>
      <c r="O79" s="128"/>
      <c r="P79">
        <v>66868.332987991103</v>
      </c>
      <c r="Q79" s="5">
        <v>0.49242945928889853</v>
      </c>
      <c r="R79" t="s">
        <v>68</v>
      </c>
      <c r="S79" s="134">
        <v>11789.699425819899</v>
      </c>
      <c r="T79" s="134">
        <v>10653.815133972599</v>
      </c>
      <c r="U79" s="134">
        <v>7463.31109598691</v>
      </c>
      <c r="V79" s="134">
        <v>0</v>
      </c>
      <c r="W79" s="134">
        <v>0</v>
      </c>
      <c r="X79" s="134">
        <v>0</v>
      </c>
      <c r="Y79" s="134">
        <v>7345.6549519316904</v>
      </c>
      <c r="Z79" s="134">
        <v>18963.286573557401</v>
      </c>
      <c r="AA79" s="134">
        <v>18700.2589132717</v>
      </c>
      <c r="AB79" s="134">
        <v>0</v>
      </c>
      <c r="AC79" s="134">
        <v>0</v>
      </c>
      <c r="AD79" s="134">
        <v>0</v>
      </c>
      <c r="AE79" s="134">
        <v>8495.8135431546707</v>
      </c>
      <c r="AF79" s="134">
        <v>16195.6327709701</v>
      </c>
      <c r="AG79" s="134">
        <v>10619.0363252184</v>
      </c>
      <c r="AH79" s="134">
        <v>0</v>
      </c>
      <c r="AI79" s="134">
        <v>0</v>
      </c>
      <c r="AJ79" s="134">
        <v>0</v>
      </c>
      <c r="AK79" s="134">
        <v>24655.19685729</v>
      </c>
      <c r="AL79" s="134">
        <v>11529.0050484562</v>
      </c>
      <c r="AM79" s="134">
        <v>14752.959440717301</v>
      </c>
      <c r="AN79" s="134">
        <v>7190.5616233104702</v>
      </c>
      <c r="AO79" s="134">
        <v>10144.629571162001</v>
      </c>
      <c r="AP79" t="s">
        <v>69</v>
      </c>
    </row>
    <row r="80" spans="1:42" x14ac:dyDescent="0.25">
      <c r="A80" s="100" t="s">
        <v>2495</v>
      </c>
      <c r="B80" s="92" t="s">
        <v>2495</v>
      </c>
      <c r="C80" s="101" t="s">
        <v>2495</v>
      </c>
      <c r="D80" s="13">
        <v>116</v>
      </c>
      <c r="E80" s="42">
        <v>3.8780749999999999</v>
      </c>
      <c r="F80" s="4" t="s">
        <v>218</v>
      </c>
      <c r="G80" s="4" t="s">
        <v>219</v>
      </c>
      <c r="H80" s="42">
        <v>779.24768099999994</v>
      </c>
      <c r="I80" s="8"/>
      <c r="J80" s="27"/>
      <c r="K80" s="28"/>
      <c r="L80" s="177"/>
      <c r="M80" s="29"/>
      <c r="N80" s="28"/>
      <c r="O80" s="128"/>
      <c r="P80">
        <v>18124.1488194009</v>
      </c>
      <c r="Q80" s="5">
        <v>6.7245646679043758E-2</v>
      </c>
      <c r="R80" t="s">
        <v>68</v>
      </c>
      <c r="S80" s="134">
        <v>14137.5476184449</v>
      </c>
      <c r="T80" s="134">
        <v>14387.7874094873</v>
      </c>
      <c r="U80" s="134">
        <v>15575.7703637466</v>
      </c>
      <c r="V80" s="134">
        <v>14723.9400985179</v>
      </c>
      <c r="W80" s="134">
        <v>4849.7827478705503</v>
      </c>
      <c r="X80" s="134">
        <v>13972.356343469501</v>
      </c>
      <c r="Y80" s="134">
        <v>8985.59747883809</v>
      </c>
      <c r="Z80" s="134">
        <v>18124.1488194009</v>
      </c>
      <c r="AA80" s="134">
        <v>16611.3951021703</v>
      </c>
      <c r="AB80" s="134">
        <v>17026.485233367999</v>
      </c>
      <c r="AC80" s="134">
        <v>13319.521167401601</v>
      </c>
      <c r="AD80" s="134">
        <v>16975.0137020613</v>
      </c>
      <c r="AE80" s="134">
        <v>7760.6523517986197</v>
      </c>
      <c r="AF80" s="134">
        <v>14110.6924076089</v>
      </c>
      <c r="AG80" s="134">
        <v>11682.407980096201</v>
      </c>
      <c r="AH80" s="134">
        <v>12540.5265878009</v>
      </c>
      <c r="AI80" s="134">
        <v>17764.551437784001</v>
      </c>
      <c r="AJ80" s="134">
        <v>18087.659151508102</v>
      </c>
      <c r="AK80" s="134">
        <v>14384.026498179701</v>
      </c>
      <c r="AL80" s="134">
        <v>13820.4866453903</v>
      </c>
      <c r="AM80" s="134">
        <v>12953.1335345357</v>
      </c>
      <c r="AN80" s="134">
        <v>15390.008217193899</v>
      </c>
      <c r="AO80" s="134">
        <v>13421.595774437999</v>
      </c>
      <c r="AP80" t="s">
        <v>69</v>
      </c>
    </row>
    <row r="81" spans="1:42" x14ac:dyDescent="0.25">
      <c r="A81" s="102"/>
      <c r="B81" s="94"/>
      <c r="C81" s="103"/>
      <c r="D81" s="13">
        <v>118</v>
      </c>
      <c r="E81" s="42">
        <v>4.0561499999999997</v>
      </c>
      <c r="F81" s="4" t="s">
        <v>220</v>
      </c>
      <c r="G81" s="4" t="s">
        <v>221</v>
      </c>
      <c r="H81" s="42">
        <v>345.03237899999999</v>
      </c>
      <c r="I81" s="8"/>
      <c r="J81" s="27"/>
      <c r="K81" s="28"/>
      <c r="L81" s="177"/>
      <c r="M81" s="29"/>
      <c r="N81" s="28"/>
      <c r="O81" s="128"/>
      <c r="P81">
        <v>95659.253380226</v>
      </c>
      <c r="Q81" s="5">
        <v>0.35592250527039981</v>
      </c>
      <c r="R81" t="s">
        <v>68</v>
      </c>
      <c r="S81" s="134">
        <v>72335.268334622597</v>
      </c>
      <c r="T81" s="134">
        <v>60015.666569042703</v>
      </c>
      <c r="U81" s="134">
        <v>55003.064004751497</v>
      </c>
      <c r="V81" s="134">
        <v>0</v>
      </c>
      <c r="W81" s="134">
        <v>0</v>
      </c>
      <c r="X81" s="134">
        <v>0</v>
      </c>
      <c r="Y81" s="134">
        <v>39963.796913534999</v>
      </c>
      <c r="Z81" s="134">
        <v>36836.005788995702</v>
      </c>
      <c r="AA81" s="134">
        <v>43915.306888308303</v>
      </c>
      <c r="AB81" s="134">
        <v>0</v>
      </c>
      <c r="AC81" s="134">
        <v>0</v>
      </c>
      <c r="AD81" s="134">
        <v>0</v>
      </c>
      <c r="AE81" s="134">
        <v>37265.765641283899</v>
      </c>
      <c r="AF81" s="134">
        <v>49483.623856263999</v>
      </c>
      <c r="AG81" s="134">
        <v>47817.5575474246</v>
      </c>
      <c r="AH81" s="134">
        <v>0</v>
      </c>
      <c r="AI81" s="134">
        <v>0</v>
      </c>
      <c r="AJ81" s="134">
        <v>0</v>
      </c>
      <c r="AK81" s="134">
        <v>77733.174831243901</v>
      </c>
      <c r="AL81" s="134">
        <v>50947.180518218302</v>
      </c>
      <c r="AM81" s="134">
        <v>47566.015401031596</v>
      </c>
      <c r="AN81" s="134">
        <v>30193.052358208599</v>
      </c>
      <c r="AO81" s="134">
        <v>41259.782242199501</v>
      </c>
      <c r="AP81" t="s">
        <v>69</v>
      </c>
    </row>
    <row r="82" spans="1:42" x14ac:dyDescent="0.25">
      <c r="A82" s="100">
        <v>4.4819999999999999E-2</v>
      </c>
      <c r="B82" s="92" t="s">
        <v>2495</v>
      </c>
      <c r="C82" s="101" t="s">
        <v>2495</v>
      </c>
      <c r="D82" s="13">
        <v>121</v>
      </c>
      <c r="E82" s="42">
        <v>4.2320019999999996</v>
      </c>
      <c r="F82" s="4" t="s">
        <v>222</v>
      </c>
      <c r="G82" s="4" t="s">
        <v>223</v>
      </c>
      <c r="H82" s="42">
        <v>182.99359100000001</v>
      </c>
      <c r="I82" s="8"/>
      <c r="J82" s="27"/>
      <c r="K82" s="28"/>
      <c r="L82" s="177"/>
      <c r="M82" s="29"/>
      <c r="N82" s="28"/>
      <c r="O82" s="128"/>
      <c r="P82">
        <v>833988.76573997794</v>
      </c>
      <c r="Q82" s="5">
        <v>7.3737206551786338E-2</v>
      </c>
      <c r="R82" t="s">
        <v>68</v>
      </c>
      <c r="S82" s="134">
        <v>820433.77232893102</v>
      </c>
      <c r="T82" s="134">
        <v>806349.88020710601</v>
      </c>
      <c r="U82" s="134">
        <v>773662.79057841899</v>
      </c>
      <c r="V82" s="134">
        <v>588481.63227527298</v>
      </c>
      <c r="W82" s="134">
        <v>602654.96442298498</v>
      </c>
      <c r="X82" s="134">
        <v>594632.82492998498</v>
      </c>
      <c r="Y82" s="134">
        <v>543425.64233364398</v>
      </c>
      <c r="Z82" s="134">
        <v>739963.92258259398</v>
      </c>
      <c r="AA82" s="134">
        <v>708943.83325433498</v>
      </c>
      <c r="AB82" s="134">
        <v>730542.92392369895</v>
      </c>
      <c r="AC82" s="134">
        <v>729201.538102158</v>
      </c>
      <c r="AD82" s="134">
        <v>648490.95031754195</v>
      </c>
      <c r="AE82" s="134">
        <v>581300.07060586906</v>
      </c>
      <c r="AF82" s="134">
        <v>610561.56292221695</v>
      </c>
      <c r="AG82" s="134">
        <v>574586.16171993897</v>
      </c>
      <c r="AH82" s="134">
        <v>792376.54927907698</v>
      </c>
      <c r="AI82" s="134">
        <v>779309.24939784501</v>
      </c>
      <c r="AJ82" s="134">
        <v>586764.20579054998</v>
      </c>
      <c r="AK82" s="134">
        <v>700357.96916495496</v>
      </c>
      <c r="AL82" s="134">
        <v>704584.186661368</v>
      </c>
      <c r="AM82" s="134">
        <v>741914.39603610395</v>
      </c>
      <c r="AN82" s="134">
        <v>723359.975775528</v>
      </c>
      <c r="AO82" s="134">
        <v>833988.76573997794</v>
      </c>
      <c r="AP82" t="s">
        <v>69</v>
      </c>
    </row>
    <row r="83" spans="1:42" x14ac:dyDescent="0.25">
      <c r="A83" s="100" t="s">
        <v>2495</v>
      </c>
      <c r="B83" s="92" t="s">
        <v>2495</v>
      </c>
      <c r="C83" s="101" t="s">
        <v>2495</v>
      </c>
      <c r="D83" s="13">
        <v>122</v>
      </c>
      <c r="E83" s="42">
        <v>4.2525130000000004</v>
      </c>
      <c r="F83" s="4" t="s">
        <v>224</v>
      </c>
      <c r="G83" s="4" t="s">
        <v>225</v>
      </c>
      <c r="H83" s="42">
        <v>173.00936899999999</v>
      </c>
      <c r="I83" s="8"/>
      <c r="J83" s="27"/>
      <c r="K83" s="28"/>
      <c r="L83" s="177"/>
      <c r="M83" s="29"/>
      <c r="N83" s="28"/>
      <c r="O83" s="128"/>
      <c r="P83">
        <v>118585.135353416</v>
      </c>
      <c r="Q83" s="5">
        <v>0.13504568750480242</v>
      </c>
      <c r="R83" t="s">
        <v>68</v>
      </c>
      <c r="S83" s="134">
        <v>100518.00974497</v>
      </c>
      <c r="T83" s="134">
        <v>100365.30846984001</v>
      </c>
      <c r="U83" s="134">
        <v>103785.27588953001</v>
      </c>
      <c r="V83" s="134">
        <v>27042.718557596399</v>
      </c>
      <c r="W83" s="134">
        <v>24563.652368780698</v>
      </c>
      <c r="X83" s="134">
        <v>27795.935541035</v>
      </c>
      <c r="Y83" s="134">
        <v>72631.0577247779</v>
      </c>
      <c r="Z83" s="134">
        <v>92151.172998165406</v>
      </c>
      <c r="AA83" s="134">
        <v>118585.135353416</v>
      </c>
      <c r="AB83" s="134">
        <v>32092.520444477599</v>
      </c>
      <c r="AC83" s="134">
        <v>18066.888091860499</v>
      </c>
      <c r="AD83" s="134">
        <v>36384.973843330998</v>
      </c>
      <c r="AE83" s="134">
        <v>85105.334106570794</v>
      </c>
      <c r="AF83" s="134">
        <v>116039.58276144099</v>
      </c>
      <c r="AG83" s="134">
        <v>100826.542517354</v>
      </c>
      <c r="AH83" s="134">
        <v>18548.1212168374</v>
      </c>
      <c r="AI83" s="134">
        <v>16660.3582684055</v>
      </c>
      <c r="AJ83" s="134">
        <v>16704.789597150899</v>
      </c>
      <c r="AK83" s="134">
        <v>58101.961585657496</v>
      </c>
      <c r="AL83" s="134">
        <v>70990.7201631512</v>
      </c>
      <c r="AM83" s="134">
        <v>70421.590160225503</v>
      </c>
      <c r="AN83" s="134">
        <v>57131.3686902064</v>
      </c>
      <c r="AO83" s="134">
        <v>78079.2137959424</v>
      </c>
      <c r="AP83" t="s">
        <v>69</v>
      </c>
    </row>
    <row r="84" spans="1:42" x14ac:dyDescent="0.25">
      <c r="A84" s="100" t="s">
        <v>2495</v>
      </c>
      <c r="B84" s="92" t="s">
        <v>2495</v>
      </c>
      <c r="C84" s="101" t="s">
        <v>2495</v>
      </c>
      <c r="D84" s="13">
        <v>123</v>
      </c>
      <c r="E84" s="42">
        <v>4.2742550000000001</v>
      </c>
      <c r="F84" s="4" t="s">
        <v>226</v>
      </c>
      <c r="G84" s="4" t="s">
        <v>227</v>
      </c>
      <c r="H84" s="42">
        <v>114.027992</v>
      </c>
      <c r="I84" s="8"/>
      <c r="J84" s="27"/>
      <c r="K84" s="28"/>
      <c r="L84" s="177"/>
      <c r="M84" s="29"/>
      <c r="N84" s="28"/>
      <c r="O84" s="128"/>
      <c r="P84">
        <v>8054.7764038773903</v>
      </c>
      <c r="Q84" s="5">
        <v>0.27616901223157558</v>
      </c>
      <c r="R84" t="s">
        <v>68</v>
      </c>
      <c r="S84" s="134">
        <v>0</v>
      </c>
      <c r="T84" s="134">
        <v>0</v>
      </c>
      <c r="U84" s="134">
        <v>0</v>
      </c>
      <c r="V84" s="134">
        <v>6445.7177201670202</v>
      </c>
      <c r="W84" s="134">
        <v>7000.0415912552298</v>
      </c>
      <c r="X84" s="134">
        <v>5902.6759233230496</v>
      </c>
      <c r="Y84" s="134">
        <v>2538.88626739037</v>
      </c>
      <c r="Z84" s="134">
        <v>5301.1617866240103</v>
      </c>
      <c r="AA84" s="134">
        <v>6068.30977859008</v>
      </c>
      <c r="AB84" s="134">
        <v>6745.6757286762704</v>
      </c>
      <c r="AC84" s="134">
        <v>7211.1779300053604</v>
      </c>
      <c r="AD84" s="134">
        <v>7174.6810623531301</v>
      </c>
      <c r="AE84" s="134">
        <v>2780.8754271810299</v>
      </c>
      <c r="AF84" s="134">
        <v>4580.9094848784898</v>
      </c>
      <c r="AG84" s="134">
        <v>5404.0659982366496</v>
      </c>
      <c r="AH84" s="134">
        <v>7901.3338779760497</v>
      </c>
      <c r="AI84" s="134">
        <v>7505.65170682587</v>
      </c>
      <c r="AJ84" s="134">
        <v>7391.8877593084699</v>
      </c>
      <c r="AK84" s="134">
        <v>5034.61811522069</v>
      </c>
      <c r="AL84" s="134">
        <v>5509.52920569461</v>
      </c>
      <c r="AM84" s="134">
        <v>5733.04625003613</v>
      </c>
      <c r="AN84" s="134">
        <v>2526.8868049214102</v>
      </c>
      <c r="AO84" s="134">
        <v>5671.4352812934003</v>
      </c>
      <c r="AP84" t="s">
        <v>69</v>
      </c>
    </row>
    <row r="85" spans="1:42" x14ac:dyDescent="0.25">
      <c r="A85" s="100" t="s">
        <v>2495</v>
      </c>
      <c r="B85" s="92">
        <v>1.8419999999999999E-2</v>
      </c>
      <c r="C85" s="101" t="s">
        <v>2495</v>
      </c>
      <c r="D85" s="13">
        <v>125</v>
      </c>
      <c r="E85" s="42">
        <v>4.4288749999999997</v>
      </c>
      <c r="F85" s="4" t="s">
        <v>228</v>
      </c>
      <c r="G85" s="4" t="s">
        <v>229</v>
      </c>
      <c r="H85" s="42">
        <v>245.11454800000001</v>
      </c>
      <c r="I85" s="8"/>
      <c r="J85" s="27"/>
      <c r="K85" s="28"/>
      <c r="L85" s="177"/>
      <c r="M85" s="29"/>
      <c r="N85" s="28"/>
      <c r="O85" s="128"/>
      <c r="P85">
        <v>28374.717182104399</v>
      </c>
      <c r="Q85" s="5">
        <v>0.10551061850876282</v>
      </c>
      <c r="R85" t="s">
        <v>68</v>
      </c>
      <c r="S85" s="134">
        <v>6925.6897550002896</v>
      </c>
      <c r="T85" s="134">
        <v>4011.82028545497</v>
      </c>
      <c r="U85" s="134">
        <v>6386.7138991029296</v>
      </c>
      <c r="V85" s="134">
        <v>11685.4765343536</v>
      </c>
      <c r="W85" s="134">
        <v>7952.64375130195</v>
      </c>
      <c r="X85" s="134">
        <v>11776.4724580765</v>
      </c>
      <c r="Y85" s="134">
        <v>9661.56719792273</v>
      </c>
      <c r="Z85" s="134">
        <v>12152.4556154372</v>
      </c>
      <c r="AA85" s="134">
        <v>13755.383810248901</v>
      </c>
      <c r="AB85" s="134">
        <v>7413.6678954045901</v>
      </c>
      <c r="AC85" s="134">
        <v>4622.7929161660904</v>
      </c>
      <c r="AD85" s="134">
        <v>5613.7485250608797</v>
      </c>
      <c r="AE85" s="134">
        <v>21456.325683038402</v>
      </c>
      <c r="AF85" s="134">
        <v>28374.717182104399</v>
      </c>
      <c r="AG85" s="134">
        <v>27571.670186129199</v>
      </c>
      <c r="AH85" s="134">
        <v>6529.7074935246801</v>
      </c>
      <c r="AI85" s="134">
        <v>4329.8060408823603</v>
      </c>
      <c r="AJ85" s="134">
        <v>8255.6301786431395</v>
      </c>
      <c r="AK85" s="134">
        <v>8721.60930452102</v>
      </c>
      <c r="AL85" s="134">
        <v>10006.5517439052</v>
      </c>
      <c r="AM85" s="134">
        <v>8460.6209958211803</v>
      </c>
      <c r="AN85" s="134">
        <v>7490.6644462470704</v>
      </c>
      <c r="AO85" s="134">
        <v>9171.5891471069408</v>
      </c>
      <c r="AP85" t="s">
        <v>69</v>
      </c>
    </row>
    <row r="86" spans="1:42" x14ac:dyDescent="0.25">
      <c r="A86" s="102"/>
      <c r="B86" s="94"/>
      <c r="C86" s="103"/>
      <c r="D86" s="13">
        <v>126</v>
      </c>
      <c r="E86" s="42">
        <v>4.4727819999999996</v>
      </c>
      <c r="F86" s="4" t="s">
        <v>230</v>
      </c>
      <c r="G86" s="4" t="s">
        <v>231</v>
      </c>
      <c r="H86" s="42">
        <v>327.02175899999997</v>
      </c>
      <c r="I86" s="8">
        <v>328.02903545973788</v>
      </c>
      <c r="J86" s="27"/>
      <c r="K86" s="28"/>
      <c r="L86" s="177"/>
      <c r="M86" s="29"/>
      <c r="N86" s="28"/>
      <c r="O86" s="128"/>
      <c r="P86">
        <v>464346.92889523902</v>
      </c>
      <c r="Q86" s="5">
        <v>0.31988208711210153</v>
      </c>
      <c r="R86" t="s">
        <v>68</v>
      </c>
      <c r="S86" s="134">
        <v>453827.83830390201</v>
      </c>
      <c r="T86" s="134">
        <v>360856.35668731498</v>
      </c>
      <c r="U86" s="134">
        <v>321244.76053023798</v>
      </c>
      <c r="V86" s="134">
        <v>0</v>
      </c>
      <c r="W86" s="134">
        <v>0</v>
      </c>
      <c r="X86" s="134">
        <v>0</v>
      </c>
      <c r="Y86" s="134">
        <v>188174.400999754</v>
      </c>
      <c r="Z86" s="134">
        <v>248865.14495397499</v>
      </c>
      <c r="AA86" s="134">
        <v>265768.52438835998</v>
      </c>
      <c r="AB86" s="134">
        <v>0</v>
      </c>
      <c r="AC86" s="134">
        <v>0</v>
      </c>
      <c r="AD86" s="134">
        <v>0</v>
      </c>
      <c r="AE86" s="134">
        <v>211871.247453608</v>
      </c>
      <c r="AF86" s="134">
        <v>265048.52597215702</v>
      </c>
      <c r="AG86" s="134">
        <v>252308.17737026399</v>
      </c>
      <c r="AH86" s="134">
        <v>0</v>
      </c>
      <c r="AI86" s="134">
        <v>0</v>
      </c>
      <c r="AJ86" s="134">
        <v>0</v>
      </c>
      <c r="AK86" s="134">
        <v>464346.92889523902</v>
      </c>
      <c r="AL86" s="134">
        <v>322614.91204671701</v>
      </c>
      <c r="AM86" s="134">
        <v>316917.96673235297</v>
      </c>
      <c r="AN86" s="134">
        <v>207334.77918259599</v>
      </c>
      <c r="AO86" s="134">
        <v>240390.61287651601</v>
      </c>
      <c r="AP86" t="s">
        <v>69</v>
      </c>
    </row>
    <row r="87" spans="1:42" x14ac:dyDescent="0.25">
      <c r="A87" s="100" t="s">
        <v>2495</v>
      </c>
      <c r="B87" s="92" t="s">
        <v>2495</v>
      </c>
      <c r="C87" s="101" t="s">
        <v>2495</v>
      </c>
      <c r="D87" s="13">
        <v>128</v>
      </c>
      <c r="E87" s="42">
        <v>4.5852019999999998</v>
      </c>
      <c r="F87" s="4" t="s">
        <v>232</v>
      </c>
      <c r="G87" s="4" t="s">
        <v>233</v>
      </c>
      <c r="H87" s="42">
        <v>164.071854</v>
      </c>
      <c r="I87" s="8"/>
      <c r="J87" s="27"/>
      <c r="K87" s="28"/>
      <c r="L87" s="177"/>
      <c r="M87" s="29"/>
      <c r="N87" s="28"/>
      <c r="O87" s="128"/>
      <c r="P87">
        <v>123080.829648664</v>
      </c>
      <c r="Q87" s="5">
        <v>8.3887477853596043E-2</v>
      </c>
      <c r="R87" t="s">
        <v>68</v>
      </c>
      <c r="S87" s="134">
        <v>53938.067346595999</v>
      </c>
      <c r="T87" s="134">
        <v>39559.5484924802</v>
      </c>
      <c r="U87" s="134">
        <v>46630.219052882698</v>
      </c>
      <c r="V87" s="134">
        <v>96229.577163555703</v>
      </c>
      <c r="W87" s="134">
        <v>53406.700696616797</v>
      </c>
      <c r="X87" s="134">
        <v>76863.705533174798</v>
      </c>
      <c r="Y87" s="134">
        <v>33565.538233971303</v>
      </c>
      <c r="Z87" s="134">
        <v>39931.618016103297</v>
      </c>
      <c r="AA87" s="134">
        <v>41538.583885068001</v>
      </c>
      <c r="AB87" s="134">
        <v>46774.254157462899</v>
      </c>
      <c r="AC87" s="134">
        <v>25805.581532373999</v>
      </c>
      <c r="AD87" s="134">
        <v>43347.126472039403</v>
      </c>
      <c r="AE87" s="134">
        <v>56338.6840868871</v>
      </c>
      <c r="AF87" s="134">
        <v>79487.386828187606</v>
      </c>
      <c r="AG87" s="134">
        <v>66781.625941669801</v>
      </c>
      <c r="AH87" s="134">
        <v>123080.829648664</v>
      </c>
      <c r="AI87" s="134">
        <v>78308.358905419096</v>
      </c>
      <c r="AJ87" s="134">
        <v>111180.611340124</v>
      </c>
      <c r="AK87" s="134">
        <v>51632.1129163156</v>
      </c>
      <c r="AL87" s="134">
        <v>49820.095454606097</v>
      </c>
      <c r="AM87" s="134">
        <v>50725.410858969299</v>
      </c>
      <c r="AN87" s="134">
        <v>41831.821101782902</v>
      </c>
      <c r="AO87" s="134">
        <v>51430.0896220098</v>
      </c>
      <c r="AP87" t="s">
        <v>69</v>
      </c>
    </row>
    <row r="88" spans="1:42" x14ac:dyDescent="0.25">
      <c r="A88" s="102"/>
      <c r="B88" s="94"/>
      <c r="C88" s="103"/>
      <c r="D88" s="13">
        <v>129</v>
      </c>
      <c r="E88" s="42">
        <v>4.5852019999999998</v>
      </c>
      <c r="F88" s="4" t="s">
        <v>234</v>
      </c>
      <c r="G88" s="4" t="s">
        <v>235</v>
      </c>
      <c r="H88" s="42">
        <v>136.973938</v>
      </c>
      <c r="I88" s="8"/>
      <c r="J88" s="27"/>
      <c r="K88" s="28"/>
      <c r="L88" s="177"/>
      <c r="M88" s="29"/>
      <c r="N88" s="28"/>
      <c r="O88" s="128"/>
      <c r="P88">
        <v>24408.541780439798</v>
      </c>
      <c r="Q88" s="5">
        <v>1.8451521488917098</v>
      </c>
      <c r="R88" t="s">
        <v>68</v>
      </c>
      <c r="S88" s="134">
        <v>24408.541780439798</v>
      </c>
      <c r="T88" s="134">
        <v>0</v>
      </c>
      <c r="U88" s="134">
        <v>17480.697207689202</v>
      </c>
      <c r="V88" s="134">
        <v>0</v>
      </c>
      <c r="W88" s="134">
        <v>0</v>
      </c>
      <c r="X88" s="134">
        <v>0</v>
      </c>
      <c r="Y88" s="134">
        <v>0</v>
      </c>
      <c r="Z88" s="134">
        <v>0</v>
      </c>
      <c r="AA88" s="134">
        <v>2064.0476450523201</v>
      </c>
      <c r="AB88" s="134">
        <v>0</v>
      </c>
      <c r="AC88" s="134">
        <v>0</v>
      </c>
      <c r="AD88" s="134">
        <v>0</v>
      </c>
      <c r="AE88" s="134">
        <v>0</v>
      </c>
      <c r="AF88" s="134">
        <v>13148.8231338799</v>
      </c>
      <c r="AG88" s="134">
        <v>9590.6104395815801</v>
      </c>
      <c r="AH88" s="134">
        <v>0</v>
      </c>
      <c r="AI88" s="134">
        <v>0</v>
      </c>
      <c r="AJ88" s="134">
        <v>0</v>
      </c>
      <c r="AK88" s="134">
        <v>12074.755660926499</v>
      </c>
      <c r="AL88" s="134">
        <v>2134.0181778280298</v>
      </c>
      <c r="AM88" s="134">
        <v>0</v>
      </c>
      <c r="AN88" s="134">
        <v>0</v>
      </c>
      <c r="AO88" s="134">
        <v>0</v>
      </c>
      <c r="AP88" t="s">
        <v>69</v>
      </c>
    </row>
    <row r="89" spans="1:42" x14ac:dyDescent="0.25">
      <c r="A89" s="102"/>
      <c r="B89" s="94"/>
      <c r="C89" s="103"/>
      <c r="D89" s="13">
        <v>130</v>
      </c>
      <c r="E89" s="42">
        <v>4.6753450000000001</v>
      </c>
      <c r="F89" s="4" t="s">
        <v>236</v>
      </c>
      <c r="G89" s="4" t="s">
        <v>237</v>
      </c>
      <c r="H89" s="42">
        <v>307.09063700000002</v>
      </c>
      <c r="I89" s="8"/>
      <c r="J89" s="27"/>
      <c r="K89" s="28"/>
      <c r="L89" s="177"/>
      <c r="M89" s="29"/>
      <c r="N89" s="28"/>
      <c r="O89" s="128"/>
      <c r="P89">
        <v>213953.02080674999</v>
      </c>
      <c r="Q89" s="5">
        <v>0.54811487898930733</v>
      </c>
      <c r="R89" t="s">
        <v>68</v>
      </c>
      <c r="S89" s="134">
        <v>152067.677105485</v>
      </c>
      <c r="T89" s="134">
        <v>71519.388110781307</v>
      </c>
      <c r="U89" s="134">
        <v>59381.367047801803</v>
      </c>
      <c r="V89" s="134">
        <v>161301.92367048399</v>
      </c>
      <c r="W89" s="134">
        <v>58894.545258760103</v>
      </c>
      <c r="X89" s="134">
        <v>135837.50127327099</v>
      </c>
      <c r="Y89" s="134">
        <v>45924.940324790397</v>
      </c>
      <c r="Z89" s="134">
        <v>19448.189088912801</v>
      </c>
      <c r="AA89" s="134">
        <v>9542.5725284388991</v>
      </c>
      <c r="AB89" s="134">
        <v>109330.295209092</v>
      </c>
      <c r="AC89" s="134">
        <v>84381.825657401307</v>
      </c>
      <c r="AD89" s="134">
        <v>193450.913951269</v>
      </c>
      <c r="AE89" s="134">
        <v>24715.482938462599</v>
      </c>
      <c r="AF89" s="134">
        <v>25189.153618644101</v>
      </c>
      <c r="AG89" s="134">
        <v>39410.791439709297</v>
      </c>
      <c r="AH89" s="134">
        <v>183695.123918192</v>
      </c>
      <c r="AI89" s="134">
        <v>127009.095776727</v>
      </c>
      <c r="AJ89" s="134">
        <v>203207.905314467</v>
      </c>
      <c r="AK89" s="134">
        <v>78194.938279997295</v>
      </c>
      <c r="AL89" s="134">
        <v>77722.900484913698</v>
      </c>
      <c r="AM89" s="134">
        <v>39049.345732958798</v>
      </c>
      <c r="AN89" s="134">
        <v>34809.791698520399</v>
      </c>
      <c r="AO89" s="134">
        <v>17840.059719368801</v>
      </c>
      <c r="AP89" t="s">
        <v>69</v>
      </c>
    </row>
    <row r="90" spans="1:42" x14ac:dyDescent="0.25">
      <c r="A90" s="102"/>
      <c r="B90" s="94"/>
      <c r="C90" s="103"/>
      <c r="D90" s="13">
        <v>131</v>
      </c>
      <c r="E90" s="42">
        <v>4.7204030000000001</v>
      </c>
      <c r="F90" s="4" t="s">
        <v>238</v>
      </c>
      <c r="G90" s="4" t="s">
        <v>239</v>
      </c>
      <c r="H90" s="42">
        <v>205.03559899999999</v>
      </c>
      <c r="I90" s="8"/>
      <c r="J90" s="27"/>
      <c r="K90" s="28"/>
      <c r="L90" s="177"/>
      <c r="M90" s="29"/>
      <c r="N90" s="28"/>
      <c r="O90" s="128"/>
      <c r="P90">
        <v>70965.479410144602</v>
      </c>
      <c r="Q90" s="5">
        <v>0.48422217818262175</v>
      </c>
      <c r="R90" t="s">
        <v>68</v>
      </c>
      <c r="S90" s="134">
        <v>30298.349183357201</v>
      </c>
      <c r="T90" s="134">
        <v>42789.825203728797</v>
      </c>
      <c r="U90" s="134">
        <v>70965.479410144602</v>
      </c>
      <c r="V90" s="134">
        <v>12527.473438040901</v>
      </c>
      <c r="W90" s="134">
        <v>19974.306683294901</v>
      </c>
      <c r="X90" s="134">
        <v>12224.6858561021</v>
      </c>
      <c r="Y90" s="134">
        <v>31037.178207421199</v>
      </c>
      <c r="Z90" s="134">
        <v>51555.033283953999</v>
      </c>
      <c r="AA90" s="134">
        <v>68048.694364516603</v>
      </c>
      <c r="AB90" s="134">
        <v>32177.7103451394</v>
      </c>
      <c r="AC90" s="134">
        <v>12274.0218518813</v>
      </c>
      <c r="AD90" s="134">
        <v>14580.2378114403</v>
      </c>
      <c r="AE90" s="134">
        <v>0</v>
      </c>
      <c r="AF90" s="134">
        <v>47741.746390955501</v>
      </c>
      <c r="AG90" s="134">
        <v>34336.178727989398</v>
      </c>
      <c r="AH90" s="134">
        <v>11524.308190531299</v>
      </c>
      <c r="AI90" s="134">
        <v>17119.590535367501</v>
      </c>
      <c r="AJ90" s="134">
        <v>7732.2081228000798</v>
      </c>
      <c r="AK90" s="134">
        <v>12442.3446610102</v>
      </c>
      <c r="AL90" s="134">
        <v>19304.884936644299</v>
      </c>
      <c r="AM90" s="134">
        <v>23853.470272989402</v>
      </c>
      <c r="AN90" s="134">
        <v>34166.649324940103</v>
      </c>
      <c r="AO90" s="134">
        <v>45935.484717154803</v>
      </c>
      <c r="AP90" t="s">
        <v>69</v>
      </c>
    </row>
    <row r="91" spans="1:42" x14ac:dyDescent="0.25">
      <c r="A91" s="100">
        <v>9.3900000000000008E-3</v>
      </c>
      <c r="B91" s="92" t="s">
        <v>2495</v>
      </c>
      <c r="C91" s="101" t="s">
        <v>2495</v>
      </c>
      <c r="D91" s="13">
        <v>133</v>
      </c>
      <c r="E91" s="42">
        <v>4.7880570000000002</v>
      </c>
      <c r="F91" s="4" t="s">
        <v>242</v>
      </c>
      <c r="G91" s="4" t="s">
        <v>243</v>
      </c>
      <c r="H91" s="42">
        <v>180.059631</v>
      </c>
      <c r="I91" s="8"/>
      <c r="J91" s="27"/>
      <c r="K91" s="28"/>
      <c r="L91" s="177"/>
      <c r="M91" s="29"/>
      <c r="N91" s="28"/>
      <c r="O91" s="128"/>
      <c r="P91">
        <v>46885.999398901396</v>
      </c>
      <c r="Q91" s="5">
        <v>0.10857322128826183</v>
      </c>
      <c r="R91" t="s">
        <v>68</v>
      </c>
      <c r="S91" s="134">
        <v>3950.8230179044399</v>
      </c>
      <c r="T91" s="134">
        <v>18921.943654893101</v>
      </c>
      <c r="U91" s="134">
        <v>13830.659104677699</v>
      </c>
      <c r="V91" s="134">
        <v>33814.325644778102</v>
      </c>
      <c r="W91" s="134">
        <v>41477.711436795304</v>
      </c>
      <c r="X91" s="134">
        <v>33397.4819973712</v>
      </c>
      <c r="Y91" s="134">
        <v>28947.378129319499</v>
      </c>
      <c r="Z91" s="134">
        <v>28441.011756157801</v>
      </c>
      <c r="AA91" s="134">
        <v>29743.6276863032</v>
      </c>
      <c r="AB91" s="134">
        <v>42188.235783871198</v>
      </c>
      <c r="AC91" s="134">
        <v>41270.8474921546</v>
      </c>
      <c r="AD91" s="134">
        <v>41898.677631909202</v>
      </c>
      <c r="AE91" s="134">
        <v>30609.781061559399</v>
      </c>
      <c r="AF91" s="134">
        <v>27180.318998520201</v>
      </c>
      <c r="AG91" s="134">
        <v>29706.1643344933</v>
      </c>
      <c r="AH91" s="134">
        <v>43702.5576992309</v>
      </c>
      <c r="AI91" s="134">
        <v>45072.017579609303</v>
      </c>
      <c r="AJ91" s="134">
        <v>41025.799420375901</v>
      </c>
      <c r="AK91" s="134">
        <v>28128.077461360401</v>
      </c>
      <c r="AL91" s="134">
        <v>33137.242582640501</v>
      </c>
      <c r="AM91" s="134">
        <v>35589.090057164802</v>
      </c>
      <c r="AN91" s="134">
        <v>30017.691687249</v>
      </c>
      <c r="AO91" s="134">
        <v>36394.823495637997</v>
      </c>
      <c r="AP91" t="s">
        <v>69</v>
      </c>
    </row>
    <row r="92" spans="1:42" x14ac:dyDescent="0.25">
      <c r="A92" s="102"/>
      <c r="B92" s="94"/>
      <c r="C92" s="103"/>
      <c r="D92" s="13">
        <v>132</v>
      </c>
      <c r="E92" s="42">
        <v>4.7880570000000002</v>
      </c>
      <c r="F92" s="4" t="s">
        <v>240</v>
      </c>
      <c r="G92" s="4" t="s">
        <v>241</v>
      </c>
      <c r="H92" s="42">
        <v>477.03076199999998</v>
      </c>
      <c r="I92" s="8"/>
      <c r="J92" s="27"/>
      <c r="K92" s="28"/>
      <c r="L92" s="177"/>
      <c r="M92" s="29"/>
      <c r="N92" s="28"/>
      <c r="O92" s="128"/>
      <c r="P92">
        <v>35325.025415866898</v>
      </c>
      <c r="Q92" s="5">
        <v>0.75528265117745153</v>
      </c>
      <c r="R92" t="s">
        <v>68</v>
      </c>
      <c r="S92" s="134">
        <v>34672.323515607299</v>
      </c>
      <c r="T92" s="134">
        <v>15722.0924019747</v>
      </c>
      <c r="U92" s="134">
        <v>35325.025415866898</v>
      </c>
      <c r="V92" s="134">
        <v>25176.657378562799</v>
      </c>
      <c r="W92" s="134">
        <v>6185.00316086577</v>
      </c>
      <c r="X92" s="134">
        <v>25425.284269750398</v>
      </c>
      <c r="Y92" s="134">
        <v>0</v>
      </c>
      <c r="Z92" s="134">
        <v>0</v>
      </c>
      <c r="AA92" s="134">
        <v>9716.1137101790991</v>
      </c>
      <c r="AB92" s="134">
        <v>0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4996.56646022106</v>
      </c>
      <c r="AL92" s="134">
        <v>2495.9092273558799</v>
      </c>
      <c r="AM92" s="134">
        <v>0</v>
      </c>
      <c r="AN92" s="134">
        <v>5786.6349446578797</v>
      </c>
      <c r="AO92" s="134">
        <v>2142.18960755545</v>
      </c>
      <c r="AP92" t="s">
        <v>69</v>
      </c>
    </row>
    <row r="93" spans="1:42" x14ac:dyDescent="0.25">
      <c r="A93" s="100">
        <v>4.2529999999999998E-2</v>
      </c>
      <c r="B93" s="92">
        <v>1.8419999999999999E-2</v>
      </c>
      <c r="C93" s="101" t="s">
        <v>2495</v>
      </c>
      <c r="D93" s="13">
        <v>134</v>
      </c>
      <c r="E93" s="42">
        <v>4.8556030000000003</v>
      </c>
      <c r="F93" s="4" t="s">
        <v>244</v>
      </c>
      <c r="G93" s="4" t="s">
        <v>245</v>
      </c>
      <c r="H93" s="42">
        <v>392.11373900000001</v>
      </c>
      <c r="I93" s="8"/>
      <c r="J93" s="27"/>
      <c r="K93" s="28"/>
      <c r="L93" s="177"/>
      <c r="M93" s="29"/>
      <c r="N93" s="28"/>
      <c r="O93" s="128"/>
      <c r="P93">
        <v>378713.62967936997</v>
      </c>
      <c r="Q93" s="5">
        <v>5.3063957427629996E-2</v>
      </c>
      <c r="R93" t="s">
        <v>68</v>
      </c>
      <c r="S93" s="134">
        <v>37411.951868037198</v>
      </c>
      <c r="T93" s="134">
        <v>27025.350476578202</v>
      </c>
      <c r="U93" s="134">
        <v>40312.7562676421</v>
      </c>
      <c r="V93" s="134">
        <v>111748.713418436</v>
      </c>
      <c r="W93" s="134">
        <v>113908.900577127</v>
      </c>
      <c r="X93" s="134">
        <v>115290.96833764001</v>
      </c>
      <c r="Y93" s="134">
        <v>136080.317661293</v>
      </c>
      <c r="Z93" s="134">
        <v>185312.74173494399</v>
      </c>
      <c r="AA93" s="134">
        <v>180076.16427223</v>
      </c>
      <c r="AB93" s="134">
        <v>156510.070317807</v>
      </c>
      <c r="AC93" s="134">
        <v>130018.654940886</v>
      </c>
      <c r="AD93" s="134">
        <v>105322.627554901</v>
      </c>
      <c r="AE93" s="134">
        <v>312319.022080897</v>
      </c>
      <c r="AF93" s="134">
        <v>378713.62967936997</v>
      </c>
      <c r="AG93" s="134">
        <v>335181.82474796398</v>
      </c>
      <c r="AH93" s="134">
        <v>121242.050297496</v>
      </c>
      <c r="AI93" s="134">
        <v>90723.979824551003</v>
      </c>
      <c r="AJ93" s="134">
        <v>108103.126851219</v>
      </c>
      <c r="AK93" s="134">
        <v>162969.40302177201</v>
      </c>
      <c r="AL93" s="134">
        <v>159943.328049437</v>
      </c>
      <c r="AM93" s="134">
        <v>146026.659612277</v>
      </c>
      <c r="AN93" s="134">
        <v>144918.47572624899</v>
      </c>
      <c r="AO93" s="134">
        <v>156330.882023874</v>
      </c>
      <c r="AP93" t="s">
        <v>69</v>
      </c>
    </row>
    <row r="94" spans="1:42" x14ac:dyDescent="0.25">
      <c r="A94" s="100" t="s">
        <v>2495</v>
      </c>
      <c r="B94" s="92" t="s">
        <v>2495</v>
      </c>
      <c r="C94" s="101" t="s">
        <v>2495</v>
      </c>
      <c r="D94" s="13">
        <v>136</v>
      </c>
      <c r="E94" s="42">
        <v>4.9683169999999999</v>
      </c>
      <c r="F94" s="4" t="s">
        <v>246</v>
      </c>
      <c r="G94" s="4" t="s">
        <v>247</v>
      </c>
      <c r="H94" s="42">
        <v>198.97427400000001</v>
      </c>
      <c r="I94" s="8"/>
      <c r="J94" s="27"/>
      <c r="K94" s="28"/>
      <c r="L94" s="177"/>
      <c r="M94" s="29"/>
      <c r="N94" s="28"/>
      <c r="O94" s="128"/>
      <c r="P94">
        <v>236917.639541943</v>
      </c>
      <c r="Q94" s="5">
        <v>0.13420688255886115</v>
      </c>
      <c r="R94" t="s">
        <v>68</v>
      </c>
      <c r="S94" s="134">
        <v>236917.639541943</v>
      </c>
      <c r="T94" s="134">
        <v>142537.62301977901</v>
      </c>
      <c r="U94" s="134">
        <v>170178.11331213999</v>
      </c>
      <c r="V94" s="134">
        <v>0</v>
      </c>
      <c r="W94" s="134">
        <v>0</v>
      </c>
      <c r="X94" s="134">
        <v>0</v>
      </c>
      <c r="Y94" s="134">
        <v>33851.997134928002</v>
      </c>
      <c r="Z94" s="134">
        <v>106233.21237208199</v>
      </c>
      <c r="AA94" s="134">
        <v>100803.344958599</v>
      </c>
      <c r="AB94" s="134">
        <v>0</v>
      </c>
      <c r="AC94" s="134">
        <v>0</v>
      </c>
      <c r="AD94" s="134">
        <v>0</v>
      </c>
      <c r="AE94" s="134">
        <v>86205.555439562595</v>
      </c>
      <c r="AF94" s="134">
        <v>134550.35615132301</v>
      </c>
      <c r="AG94" s="134">
        <v>95067.027472223999</v>
      </c>
      <c r="AH94" s="134">
        <v>0</v>
      </c>
      <c r="AI94" s="134">
        <v>0</v>
      </c>
      <c r="AJ94" s="134">
        <v>0</v>
      </c>
      <c r="AK94" s="134">
        <v>121057.411695581</v>
      </c>
      <c r="AL94" s="134">
        <v>105930.667485924</v>
      </c>
      <c r="AM94" s="134">
        <v>100336.097567123</v>
      </c>
      <c r="AN94" s="134">
        <v>82807.851171620699</v>
      </c>
      <c r="AO94" s="134">
        <v>100579.46166363401</v>
      </c>
      <c r="AP94" t="s">
        <v>69</v>
      </c>
    </row>
    <row r="95" spans="1:42" x14ac:dyDescent="0.25">
      <c r="A95" s="100" t="s">
        <v>2495</v>
      </c>
      <c r="B95" s="92" t="s">
        <v>2495</v>
      </c>
      <c r="C95" s="101" t="s">
        <v>2495</v>
      </c>
      <c r="D95" s="13">
        <v>137</v>
      </c>
      <c r="E95" s="42">
        <v>5.0132820000000002</v>
      </c>
      <c r="F95" s="4" t="s">
        <v>248</v>
      </c>
      <c r="G95" s="4" t="s">
        <v>249</v>
      </c>
      <c r="H95" s="42">
        <v>227.06603999999999</v>
      </c>
      <c r="I95" s="8"/>
      <c r="J95" s="27"/>
      <c r="K95" s="28"/>
      <c r="L95" s="177"/>
      <c r="M95" s="29"/>
      <c r="N95" s="28"/>
      <c r="O95" s="128"/>
      <c r="P95">
        <v>8461.5952083747397</v>
      </c>
      <c r="Q95" s="5">
        <v>0.26711168284046116</v>
      </c>
      <c r="R95" t="s">
        <v>68</v>
      </c>
      <c r="S95" s="134">
        <v>0</v>
      </c>
      <c r="T95" s="134">
        <v>2049.9081717803301</v>
      </c>
      <c r="U95" s="134">
        <v>0</v>
      </c>
      <c r="V95" s="134">
        <v>6403.6462416026397</v>
      </c>
      <c r="W95" s="134">
        <v>7162.3611368768397</v>
      </c>
      <c r="X95" s="134">
        <v>5857.8689978496304</v>
      </c>
      <c r="Y95" s="134">
        <v>4481.8233423347101</v>
      </c>
      <c r="Z95" s="134">
        <v>3122.8601075463298</v>
      </c>
      <c r="AA95" s="134">
        <v>3018.8647661486898</v>
      </c>
      <c r="AB95" s="134">
        <v>6782.2277979351502</v>
      </c>
      <c r="AC95" s="134">
        <v>8169.85388637306</v>
      </c>
      <c r="AD95" s="134">
        <v>6932.3265748015501</v>
      </c>
      <c r="AE95" s="134">
        <v>5165.9188350432496</v>
      </c>
      <c r="AF95" s="134">
        <v>2830.8731874683499</v>
      </c>
      <c r="AG95" s="134">
        <v>5285.2961316023002</v>
      </c>
      <c r="AH95" s="134">
        <v>8185.61180273013</v>
      </c>
      <c r="AI95" s="134">
        <v>8461.5952083747397</v>
      </c>
      <c r="AJ95" s="134">
        <v>7738.0406414155004</v>
      </c>
      <c r="AK95" s="134">
        <v>3000.8655724452601</v>
      </c>
      <c r="AL95" s="134">
        <v>6238.30676971516</v>
      </c>
      <c r="AM95" s="134">
        <v>6463.4676877396496</v>
      </c>
      <c r="AN95" s="134">
        <v>5387.8027563797104</v>
      </c>
      <c r="AO95" s="134">
        <v>6469.5189496072699</v>
      </c>
      <c r="AP95" t="s">
        <v>69</v>
      </c>
    </row>
    <row r="96" spans="1:42" x14ac:dyDescent="0.25">
      <c r="A96" s="100" t="s">
        <v>2495</v>
      </c>
      <c r="B96" s="92" t="s">
        <v>2495</v>
      </c>
      <c r="C96" s="101" t="s">
        <v>2495</v>
      </c>
      <c r="D96" s="13">
        <v>138</v>
      </c>
      <c r="E96" s="42">
        <v>5.1710529999999997</v>
      </c>
      <c r="F96" s="4" t="s">
        <v>250</v>
      </c>
      <c r="G96" s="4" t="s">
        <v>251</v>
      </c>
      <c r="H96" s="42">
        <v>515.141479</v>
      </c>
      <c r="I96" s="8"/>
      <c r="J96" s="27"/>
      <c r="K96" s="28"/>
      <c r="L96" s="177"/>
      <c r="M96" s="29"/>
      <c r="N96" s="28"/>
      <c r="O96" s="128"/>
      <c r="P96">
        <v>36849.173424563203</v>
      </c>
      <c r="Q96" s="5">
        <v>4.5612077565160808E-2</v>
      </c>
      <c r="R96" t="s">
        <v>68</v>
      </c>
      <c r="S96" s="134">
        <v>35083.166583950297</v>
      </c>
      <c r="T96" s="134">
        <v>36849.173424563203</v>
      </c>
      <c r="U96" s="134">
        <v>35383.431462388398</v>
      </c>
      <c r="V96" s="134">
        <v>0</v>
      </c>
      <c r="W96" s="134">
        <v>0</v>
      </c>
      <c r="X96" s="134">
        <v>2260.2012493379498</v>
      </c>
      <c r="Y96" s="134">
        <v>20532.820361317801</v>
      </c>
      <c r="Z96" s="134">
        <v>27056.310200993601</v>
      </c>
      <c r="AA96" s="134">
        <v>34131.240969587001</v>
      </c>
      <c r="AB96" s="134">
        <v>0</v>
      </c>
      <c r="AC96" s="134">
        <v>0</v>
      </c>
      <c r="AD96" s="134">
        <v>0</v>
      </c>
      <c r="AE96" s="134">
        <v>12866.1740468316</v>
      </c>
      <c r="AF96" s="134">
        <v>25182.6687468214</v>
      </c>
      <c r="AG96" s="134">
        <v>23708.580128014299</v>
      </c>
      <c r="AH96" s="134">
        <v>0</v>
      </c>
      <c r="AI96" s="134">
        <v>0</v>
      </c>
      <c r="AJ96" s="134">
        <v>0</v>
      </c>
      <c r="AK96" s="134">
        <v>21125.5505662705</v>
      </c>
      <c r="AL96" s="134">
        <v>18951.899558257199</v>
      </c>
      <c r="AM96" s="134">
        <v>21119.915974136002</v>
      </c>
      <c r="AN96" s="134">
        <v>19870.147837919299</v>
      </c>
      <c r="AO96" s="134">
        <v>20600.745003214699</v>
      </c>
      <c r="AP96" t="s">
        <v>69</v>
      </c>
    </row>
    <row r="97" spans="1:42" x14ac:dyDescent="0.25">
      <c r="A97" s="100" t="s">
        <v>2495</v>
      </c>
      <c r="B97" s="92" t="s">
        <v>2495</v>
      </c>
      <c r="C97" s="101" t="s">
        <v>2495</v>
      </c>
      <c r="D97" s="13">
        <v>140</v>
      </c>
      <c r="E97" s="42">
        <v>5.4375400000000003</v>
      </c>
      <c r="F97" s="4" t="s">
        <v>252</v>
      </c>
      <c r="G97" s="4" t="s">
        <v>253</v>
      </c>
      <c r="H97" s="42">
        <v>305.07513399999999</v>
      </c>
      <c r="I97" s="8"/>
      <c r="J97" s="27"/>
      <c r="K97" s="28"/>
      <c r="L97" s="177"/>
      <c r="M97" s="29"/>
      <c r="N97" s="28"/>
      <c r="O97" s="128"/>
      <c r="P97">
        <v>4320121.8330527795</v>
      </c>
      <c r="Q97" s="5">
        <v>0.11359528782666731</v>
      </c>
      <c r="R97" t="s">
        <v>68</v>
      </c>
      <c r="S97" s="134">
        <v>4181384.55105806</v>
      </c>
      <c r="T97" s="134">
        <v>3841833.2570706601</v>
      </c>
      <c r="U97" s="134">
        <v>4320121.8330527795</v>
      </c>
      <c r="V97" s="134">
        <v>1993453.09660452</v>
      </c>
      <c r="W97" s="134">
        <v>1260196.71434881</v>
      </c>
      <c r="X97" s="134">
        <v>2297833.9451434598</v>
      </c>
      <c r="Y97" s="134">
        <v>2229379.34296373</v>
      </c>
      <c r="Z97" s="134">
        <v>2686655.4060446098</v>
      </c>
      <c r="AA97" s="134">
        <v>3797243.5231033</v>
      </c>
      <c r="AB97" s="134">
        <v>1553765.67443565</v>
      </c>
      <c r="AC97" s="134">
        <v>1482027.6376626701</v>
      </c>
      <c r="AD97" s="134">
        <v>2933040.0411619502</v>
      </c>
      <c r="AE97" s="134">
        <v>1202945.3611037999</v>
      </c>
      <c r="AF97" s="134">
        <v>2998401.8001753199</v>
      </c>
      <c r="AG97" s="134">
        <v>2181235.5872644498</v>
      </c>
      <c r="AH97" s="134">
        <v>2370964.9855660298</v>
      </c>
      <c r="AI97" s="134">
        <v>1685431.5713380801</v>
      </c>
      <c r="AJ97" s="134">
        <v>2325204.8962888001</v>
      </c>
      <c r="AK97" s="134">
        <v>1765774.5724112501</v>
      </c>
      <c r="AL97" s="134">
        <v>2154140.96743245</v>
      </c>
      <c r="AM97" s="134">
        <v>2001655.3476658899</v>
      </c>
      <c r="AN97" s="134">
        <v>2415389.0976537699</v>
      </c>
      <c r="AO97" s="134">
        <v>2161453.0541966399</v>
      </c>
      <c r="AP97" t="s">
        <v>69</v>
      </c>
    </row>
    <row r="98" spans="1:42" x14ac:dyDescent="0.25">
      <c r="A98" s="100" t="s">
        <v>2495</v>
      </c>
      <c r="B98" s="92">
        <v>4.6820000000000001E-2</v>
      </c>
      <c r="C98" s="101" t="s">
        <v>2495</v>
      </c>
      <c r="D98" s="13">
        <v>142</v>
      </c>
      <c r="E98" s="42">
        <v>5.5856979999999998</v>
      </c>
      <c r="F98" s="4" t="s">
        <v>254</v>
      </c>
      <c r="G98" s="4" t="s">
        <v>255</v>
      </c>
      <c r="H98" s="42">
        <v>329.088165</v>
      </c>
      <c r="I98" s="8"/>
      <c r="J98" s="27"/>
      <c r="K98" s="28"/>
      <c r="L98" s="177"/>
      <c r="M98" s="29"/>
      <c r="N98" s="28"/>
      <c r="O98" s="128"/>
      <c r="P98">
        <v>141432.28929614101</v>
      </c>
      <c r="Q98" s="5">
        <v>7.2897205652218564E-2</v>
      </c>
      <c r="R98" t="s">
        <v>68</v>
      </c>
      <c r="S98" s="134">
        <v>71151.197531151003</v>
      </c>
      <c r="T98" s="134">
        <v>63914.981180990799</v>
      </c>
      <c r="U98" s="134">
        <v>66736.532744232303</v>
      </c>
      <c r="V98" s="134">
        <v>141432.28929614101</v>
      </c>
      <c r="W98" s="134">
        <v>125613.472853623</v>
      </c>
      <c r="X98" s="134">
        <v>131583.77809657401</v>
      </c>
      <c r="Y98" s="134">
        <v>71362.699672647301</v>
      </c>
      <c r="Z98" s="134">
        <v>87160.253395973297</v>
      </c>
      <c r="AA98" s="134">
        <v>101264.476953946</v>
      </c>
      <c r="AB98" s="134">
        <v>98057.647053199995</v>
      </c>
      <c r="AC98" s="134">
        <v>88962.205715400603</v>
      </c>
      <c r="AD98" s="134">
        <v>78939.476543372497</v>
      </c>
      <c r="AE98" s="134">
        <v>34349.653655260299</v>
      </c>
      <c r="AF98" s="134">
        <v>50263.154160318903</v>
      </c>
      <c r="AG98" s="134">
        <v>44505.925464009299</v>
      </c>
      <c r="AH98" s="134">
        <v>111590.732368852</v>
      </c>
      <c r="AI98" s="134">
        <v>134235.81472521901</v>
      </c>
      <c r="AJ98" s="134">
        <v>110298.212522135</v>
      </c>
      <c r="AK98" s="134">
        <v>102484.006983966</v>
      </c>
      <c r="AL98" s="134">
        <v>84306.200213667602</v>
      </c>
      <c r="AM98" s="134">
        <v>89438.877560059598</v>
      </c>
      <c r="AN98" s="134">
        <v>94471.937153340594</v>
      </c>
      <c r="AO98" s="134">
        <v>91296.133776104296</v>
      </c>
      <c r="AP98" t="s">
        <v>69</v>
      </c>
    </row>
    <row r="99" spans="1:42" x14ac:dyDescent="0.25">
      <c r="A99" s="102"/>
      <c r="B99" s="94"/>
      <c r="C99" s="103"/>
      <c r="D99" s="13">
        <v>143</v>
      </c>
      <c r="E99" s="42">
        <v>5.5856979999999998</v>
      </c>
      <c r="F99" s="4" t="s">
        <v>256</v>
      </c>
      <c r="G99" s="4" t="s">
        <v>257</v>
      </c>
      <c r="H99" s="42">
        <v>353.135895</v>
      </c>
      <c r="I99" s="8"/>
      <c r="J99" s="27"/>
      <c r="K99" s="28"/>
      <c r="L99" s="177"/>
      <c r="M99" s="29"/>
      <c r="N99" s="28"/>
      <c r="O99" s="128"/>
      <c r="P99">
        <v>8752.8345327263196</v>
      </c>
      <c r="Q99" s="5" t="e">
        <v>#DIV/0!</v>
      </c>
      <c r="R99" t="s">
        <v>68</v>
      </c>
      <c r="S99" s="134">
        <v>6141.4913308145196</v>
      </c>
      <c r="T99" s="134">
        <v>0</v>
      </c>
      <c r="U99" s="134">
        <v>0</v>
      </c>
      <c r="V99" s="134">
        <v>0</v>
      </c>
      <c r="W99" s="134">
        <v>0</v>
      </c>
      <c r="X99" s="134">
        <v>0</v>
      </c>
      <c r="Y99" s="134">
        <v>0</v>
      </c>
      <c r="Z99" s="134">
        <v>5279.6102590541695</v>
      </c>
      <c r="AA99" s="134">
        <v>8752.8345327263196</v>
      </c>
      <c r="AB99" s="134">
        <v>0</v>
      </c>
      <c r="AC99" s="134">
        <v>0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t="s">
        <v>69</v>
      </c>
    </row>
    <row r="100" spans="1:42" x14ac:dyDescent="0.25">
      <c r="A100" s="100">
        <v>1.294E-2</v>
      </c>
      <c r="B100" s="92">
        <v>1.8419999999999999E-2</v>
      </c>
      <c r="C100" s="101" t="s">
        <v>2495</v>
      </c>
      <c r="D100" s="13">
        <v>144</v>
      </c>
      <c r="E100" s="42">
        <v>5.6533449999999998</v>
      </c>
      <c r="F100" s="4" t="s">
        <v>258</v>
      </c>
      <c r="G100" s="4" t="s">
        <v>259</v>
      </c>
      <c r="H100" s="42">
        <v>424.08581500000003</v>
      </c>
      <c r="I100" s="8"/>
      <c r="J100" s="27"/>
      <c r="K100" s="28"/>
      <c r="L100" s="177"/>
      <c r="M100" s="29"/>
      <c r="N100" s="28"/>
      <c r="O100" s="128"/>
      <c r="P100">
        <v>232923.65041293501</v>
      </c>
      <c r="Q100" s="5">
        <v>6.5207591385042715E-2</v>
      </c>
      <c r="R100" t="s">
        <v>68</v>
      </c>
      <c r="S100" s="134">
        <v>82397.113191554599</v>
      </c>
      <c r="T100" s="134">
        <v>74172.208411311207</v>
      </c>
      <c r="U100" s="134">
        <v>81845.857285250197</v>
      </c>
      <c r="V100" s="134">
        <v>115150.963289979</v>
      </c>
      <c r="W100" s="134">
        <v>102940.771031392</v>
      </c>
      <c r="X100" s="134">
        <v>113537.18898324099</v>
      </c>
      <c r="Y100" s="134">
        <v>146879.118431057</v>
      </c>
      <c r="Z100" s="134">
        <v>170364.77261361701</v>
      </c>
      <c r="AA100" s="134">
        <v>166520.36634759299</v>
      </c>
      <c r="AB100" s="134">
        <v>132824.05369394299</v>
      </c>
      <c r="AC100" s="134">
        <v>97698.491974804303</v>
      </c>
      <c r="AD100" s="134">
        <v>110504.04013684799</v>
      </c>
      <c r="AE100" s="134">
        <v>205853.39614396801</v>
      </c>
      <c r="AF100" s="134">
        <v>232923.65041293501</v>
      </c>
      <c r="AG100" s="134">
        <v>227279.11111666201</v>
      </c>
      <c r="AH100" s="134">
        <v>104984.41522179299</v>
      </c>
      <c r="AI100" s="134">
        <v>96463.496931468602</v>
      </c>
      <c r="AJ100" s="134">
        <v>97145.724264159202</v>
      </c>
      <c r="AK100" s="134">
        <v>104917.73916234499</v>
      </c>
      <c r="AL100" s="134">
        <v>118005.968835148</v>
      </c>
      <c r="AM100" s="134">
        <v>99767.575069414903</v>
      </c>
      <c r="AN100" s="134">
        <v>109523.328363961</v>
      </c>
      <c r="AO100" s="134">
        <v>103631.955072702</v>
      </c>
      <c r="AP100" t="s">
        <v>69</v>
      </c>
    </row>
    <row r="101" spans="1:42" x14ac:dyDescent="0.25">
      <c r="A101" s="102"/>
      <c r="B101" s="94"/>
      <c r="C101" s="103"/>
      <c r="D101" s="13">
        <v>145</v>
      </c>
      <c r="E101" s="42">
        <v>5.7434640000000003</v>
      </c>
      <c r="F101" s="4" t="s">
        <v>260</v>
      </c>
      <c r="G101" s="4" t="s">
        <v>261</v>
      </c>
      <c r="H101" s="42">
        <v>438.58453400000002</v>
      </c>
      <c r="I101" s="8"/>
      <c r="J101" s="27"/>
      <c r="K101" s="28"/>
      <c r="L101" s="177"/>
      <c r="M101" s="29"/>
      <c r="N101" s="28"/>
      <c r="O101" s="128"/>
      <c r="P101">
        <v>13921.137056313601</v>
      </c>
      <c r="Q101" s="5">
        <v>0.56643903734915169</v>
      </c>
      <c r="R101" t="s">
        <v>68</v>
      </c>
      <c r="S101" s="134">
        <v>11018.3669391862</v>
      </c>
      <c r="T101" s="134">
        <v>10294.2360856044</v>
      </c>
      <c r="U101" s="134">
        <v>13921.137056313601</v>
      </c>
      <c r="V101" s="134">
        <v>0</v>
      </c>
      <c r="W101" s="134">
        <v>0</v>
      </c>
      <c r="X101" s="134">
        <v>0</v>
      </c>
      <c r="Y101" s="134">
        <v>0</v>
      </c>
      <c r="Z101" s="134">
        <v>2441.8906124329601</v>
      </c>
      <c r="AA101" s="134">
        <v>0</v>
      </c>
      <c r="AB101" s="134">
        <v>0</v>
      </c>
      <c r="AC101" s="134">
        <v>0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2059.9077238377999</v>
      </c>
      <c r="AJ101" s="134">
        <v>0</v>
      </c>
      <c r="AK101" s="134">
        <v>2663.8806681086899</v>
      </c>
      <c r="AL101" s="134">
        <v>2323.8958981548699</v>
      </c>
      <c r="AM101" s="134">
        <v>2309.8965252744201</v>
      </c>
      <c r="AN101" s="134">
        <v>0</v>
      </c>
      <c r="AO101" s="134">
        <v>2698.8791003098099</v>
      </c>
      <c r="AP101" t="s">
        <v>69</v>
      </c>
    </row>
    <row r="102" spans="1:42" x14ac:dyDescent="0.25">
      <c r="A102" s="100">
        <v>2.7040000000000002E-2</v>
      </c>
      <c r="B102" s="92" t="s">
        <v>2495</v>
      </c>
      <c r="C102" s="101" t="s">
        <v>2495</v>
      </c>
      <c r="D102" s="13">
        <v>146</v>
      </c>
      <c r="E102" s="42">
        <v>5.8335999999999997</v>
      </c>
      <c r="F102" s="4" t="s">
        <v>262</v>
      </c>
      <c r="G102" s="4" t="s">
        <v>263</v>
      </c>
      <c r="H102" s="42">
        <v>586.13897699999995</v>
      </c>
      <c r="I102" s="8"/>
      <c r="J102" s="27"/>
      <c r="K102" s="28"/>
      <c r="L102" s="177"/>
      <c r="M102" s="29"/>
      <c r="N102" s="28"/>
      <c r="O102" s="128"/>
      <c r="P102">
        <v>77422.833746271106</v>
      </c>
      <c r="Q102" s="5">
        <v>0.16491579549266569</v>
      </c>
      <c r="R102" t="s">
        <v>68</v>
      </c>
      <c r="S102" s="134">
        <v>77422.833746271106</v>
      </c>
      <c r="T102" s="134">
        <v>57396.839223549403</v>
      </c>
      <c r="U102" s="134">
        <v>64216.658333792097</v>
      </c>
      <c r="V102" s="134">
        <v>10997.192144467601</v>
      </c>
      <c r="W102" s="134">
        <v>19601.8749906591</v>
      </c>
      <c r="X102" s="134">
        <v>62371.122945143303</v>
      </c>
      <c r="Y102" s="134">
        <v>16787.5484164138</v>
      </c>
      <c r="Z102" s="134">
        <v>51630.126044049299</v>
      </c>
      <c r="AA102" s="134">
        <v>35715.633364812798</v>
      </c>
      <c r="AB102" s="134">
        <v>4661.2596573373503</v>
      </c>
      <c r="AC102" s="134">
        <v>2873.5133573377698</v>
      </c>
      <c r="AD102" s="134">
        <v>4160.9648274908004</v>
      </c>
      <c r="AE102" s="134">
        <v>18131.466380593902</v>
      </c>
      <c r="AF102" s="134">
        <v>29483.769906717102</v>
      </c>
      <c r="AG102" s="134">
        <v>21142.776334858601</v>
      </c>
      <c r="AH102" s="134">
        <v>4339.1520271621803</v>
      </c>
      <c r="AI102" s="134">
        <v>18375.467924238801</v>
      </c>
      <c r="AJ102" s="134">
        <v>16140.647839281901</v>
      </c>
      <c r="AK102" s="134">
        <v>19530.469808852002</v>
      </c>
      <c r="AL102" s="134">
        <v>21030.421570236002</v>
      </c>
      <c r="AM102" s="134">
        <v>23410.0598415684</v>
      </c>
      <c r="AN102" s="134">
        <v>24530.8829926572</v>
      </c>
      <c r="AO102" s="134">
        <v>29657.5124024326</v>
      </c>
      <c r="AP102" t="s">
        <v>69</v>
      </c>
    </row>
    <row r="103" spans="1:42" x14ac:dyDescent="0.25">
      <c r="A103" s="100">
        <v>4.5999999999999999E-3</v>
      </c>
      <c r="B103" s="92">
        <v>4.2939999999999999E-2</v>
      </c>
      <c r="C103" s="101" t="s">
        <v>2495</v>
      </c>
      <c r="D103" s="13">
        <v>147</v>
      </c>
      <c r="E103" s="42">
        <v>5.8562050000000001</v>
      </c>
      <c r="F103" s="4" t="s">
        <v>264</v>
      </c>
      <c r="G103" s="4" t="s">
        <v>265</v>
      </c>
      <c r="H103" s="42">
        <v>226.065201</v>
      </c>
      <c r="I103" s="8"/>
      <c r="J103" s="27"/>
      <c r="K103" s="28"/>
      <c r="L103" s="177"/>
      <c r="M103" s="29"/>
      <c r="N103" s="28"/>
      <c r="O103" s="128"/>
      <c r="P103">
        <v>35895.782408116203</v>
      </c>
      <c r="Q103" s="5">
        <v>0.2059195309052671</v>
      </c>
      <c r="R103" t="s">
        <v>68</v>
      </c>
      <c r="S103" s="134">
        <v>10294.373176324099</v>
      </c>
      <c r="T103" s="134">
        <v>9862.0918422202594</v>
      </c>
      <c r="U103" s="134">
        <v>8005.5366340734399</v>
      </c>
      <c r="V103" s="134">
        <v>24806.704560489001</v>
      </c>
      <c r="W103" s="134">
        <v>30367.7776261619</v>
      </c>
      <c r="X103" s="134">
        <v>21114.117490271401</v>
      </c>
      <c r="Y103" s="134">
        <v>19694.234111290902</v>
      </c>
      <c r="Z103" s="134">
        <v>19822.499868469899</v>
      </c>
      <c r="AA103" s="134">
        <v>21312.477755360302</v>
      </c>
      <c r="AB103" s="134">
        <v>31312.058065182999</v>
      </c>
      <c r="AC103" s="134">
        <v>33592.416479557898</v>
      </c>
      <c r="AD103" s="134">
        <v>30780.3132724235</v>
      </c>
      <c r="AE103" s="134">
        <v>24461.700097887999</v>
      </c>
      <c r="AF103" s="134">
        <v>18918.132262494299</v>
      </c>
      <c r="AG103" s="134">
        <v>16917.796293075498</v>
      </c>
      <c r="AH103" s="134">
        <v>34974.158046601602</v>
      </c>
      <c r="AI103" s="134">
        <v>31381.468092952899</v>
      </c>
      <c r="AJ103" s="134">
        <v>30054.312520796801</v>
      </c>
      <c r="AK103" s="134">
        <v>15560.1675681745</v>
      </c>
      <c r="AL103" s="134">
        <v>23882.984401527501</v>
      </c>
      <c r="AM103" s="134">
        <v>27531.919139964099</v>
      </c>
      <c r="AN103" s="134">
        <v>25732.917753600301</v>
      </c>
      <c r="AO103" s="134">
        <v>27319.517641346702</v>
      </c>
      <c r="AP103" t="s">
        <v>69</v>
      </c>
    </row>
    <row r="104" spans="1:42" x14ac:dyDescent="0.25">
      <c r="A104" s="100" t="s">
        <v>2495</v>
      </c>
      <c r="B104" s="92" t="s">
        <v>2495</v>
      </c>
      <c r="C104" s="101" t="s">
        <v>2495</v>
      </c>
      <c r="D104" s="13">
        <v>148</v>
      </c>
      <c r="E104" s="42">
        <v>5.8786649999999998</v>
      </c>
      <c r="F104" s="4" t="s">
        <v>266</v>
      </c>
      <c r="G104" s="4" t="s">
        <v>267</v>
      </c>
      <c r="H104" s="42">
        <v>563.16247599999997</v>
      </c>
      <c r="I104" s="8"/>
      <c r="J104" s="27"/>
      <c r="K104" s="28"/>
      <c r="L104" s="177"/>
      <c r="M104" s="29"/>
      <c r="N104" s="28"/>
      <c r="O104" s="128"/>
      <c r="P104">
        <v>18506.011729587699</v>
      </c>
      <c r="Q104" s="5">
        <v>0.20401994500328463</v>
      </c>
      <c r="R104" t="s">
        <v>68</v>
      </c>
      <c r="S104" s="134">
        <v>8359.3064072137695</v>
      </c>
      <c r="T104" s="134">
        <v>8720.06444961118</v>
      </c>
      <c r="U104" s="134">
        <v>10089.829523978</v>
      </c>
      <c r="V104" s="134">
        <v>6131.9348525701598</v>
      </c>
      <c r="W104" s="134">
        <v>4429.0426682721099</v>
      </c>
      <c r="X104" s="134">
        <v>5698.8348280561204</v>
      </c>
      <c r="Y104" s="134">
        <v>9136.0308467817995</v>
      </c>
      <c r="Z104" s="134">
        <v>17961.394090272799</v>
      </c>
      <c r="AA104" s="134">
        <v>15297.4143865609</v>
      </c>
      <c r="AB104" s="134">
        <v>4456.6468456587199</v>
      </c>
      <c r="AC104" s="134">
        <v>2546.2473968682302</v>
      </c>
      <c r="AD104" s="134">
        <v>3350.5760138228702</v>
      </c>
      <c r="AE104" s="134">
        <v>14029.4603596056</v>
      </c>
      <c r="AF104" s="134">
        <v>17252.586352929899</v>
      </c>
      <c r="AG104" s="134">
        <v>18506.011729587699</v>
      </c>
      <c r="AH104" s="134">
        <v>0</v>
      </c>
      <c r="AI104" s="134">
        <v>0</v>
      </c>
      <c r="AJ104" s="134">
        <v>2389.1891462202898</v>
      </c>
      <c r="AK104" s="134">
        <v>7429.3311897407802</v>
      </c>
      <c r="AL104" s="134">
        <v>7683.4799953347301</v>
      </c>
      <c r="AM104" s="134">
        <v>6342.2977216198296</v>
      </c>
      <c r="AN104" s="134">
        <v>10501.0098251403</v>
      </c>
      <c r="AO104" s="134">
        <v>7050.48765181421</v>
      </c>
      <c r="AP104" t="s">
        <v>69</v>
      </c>
    </row>
    <row r="105" spans="1:42" x14ac:dyDescent="0.25">
      <c r="A105" s="100" t="s">
        <v>2495</v>
      </c>
      <c r="B105" s="92" t="s">
        <v>2495</v>
      </c>
      <c r="C105" s="101" t="s">
        <v>2495</v>
      </c>
      <c r="D105" s="13">
        <v>151</v>
      </c>
      <c r="E105" s="42">
        <v>6.0364570000000004</v>
      </c>
      <c r="F105" s="4" t="s">
        <v>268</v>
      </c>
      <c r="G105" s="4" t="s">
        <v>269</v>
      </c>
      <c r="H105" s="42">
        <v>255.05126999999999</v>
      </c>
      <c r="I105" s="8"/>
      <c r="J105" s="27"/>
      <c r="K105" s="28"/>
      <c r="L105" s="177"/>
      <c r="M105" s="29"/>
      <c r="N105" s="28"/>
      <c r="O105" s="128"/>
      <c r="P105">
        <v>362853.605912745</v>
      </c>
      <c r="Q105" s="5">
        <v>0.16732538655076143</v>
      </c>
      <c r="R105" t="s">
        <v>68</v>
      </c>
      <c r="S105" s="134">
        <v>13208.8357259448</v>
      </c>
      <c r="T105" s="134">
        <v>30921.364421930299</v>
      </c>
      <c r="U105" s="134">
        <v>9489.1635911595004</v>
      </c>
      <c r="V105" s="134">
        <v>23554.923784714902</v>
      </c>
      <c r="W105" s="134">
        <v>14577.715068020399</v>
      </c>
      <c r="X105" s="134">
        <v>46499.070365798601</v>
      </c>
      <c r="Y105" s="134">
        <v>5126.54812770018</v>
      </c>
      <c r="Z105" s="134">
        <v>12352.9111701985</v>
      </c>
      <c r="AA105" s="134">
        <v>8619.2402693145305</v>
      </c>
      <c r="AB105" s="134">
        <v>19579.274212696899</v>
      </c>
      <c r="AC105" s="134">
        <v>48757.874821010701</v>
      </c>
      <c r="AD105" s="134">
        <v>19917.244422792999</v>
      </c>
      <c r="AE105" s="134">
        <v>17640.445108033298</v>
      </c>
      <c r="AF105" s="134">
        <v>43765.315186502798</v>
      </c>
      <c r="AG105" s="134">
        <v>14773.697793401599</v>
      </c>
      <c r="AH105" s="134">
        <v>117922.02404026801</v>
      </c>
      <c r="AI105" s="134">
        <v>104562.1640457</v>
      </c>
      <c r="AJ105" s="134">
        <v>94479.021991365706</v>
      </c>
      <c r="AK105" s="134">
        <v>85792.759888554006</v>
      </c>
      <c r="AL105" s="134">
        <v>60495.881629260999</v>
      </c>
      <c r="AM105" s="134">
        <v>67410.297091527493</v>
      </c>
      <c r="AN105" s="134">
        <v>58204.072237708897</v>
      </c>
      <c r="AO105" s="134">
        <v>61867.769548606797</v>
      </c>
      <c r="AP105" t="s">
        <v>69</v>
      </c>
    </row>
    <row r="106" spans="1:42" x14ac:dyDescent="0.25">
      <c r="A106" s="100">
        <v>1.5200000000000001E-3</v>
      </c>
      <c r="B106" s="92">
        <v>1.8419999999999999E-2</v>
      </c>
      <c r="C106" s="101" t="s">
        <v>2495</v>
      </c>
      <c r="D106" s="13">
        <v>153</v>
      </c>
      <c r="E106" s="42">
        <v>6.239217</v>
      </c>
      <c r="F106" s="4" t="s">
        <v>270</v>
      </c>
      <c r="G106" s="4" t="s">
        <v>271</v>
      </c>
      <c r="H106" s="42">
        <v>319.09075899999999</v>
      </c>
      <c r="I106" s="8"/>
      <c r="J106" s="27"/>
      <c r="K106" s="28"/>
      <c r="L106" s="177"/>
      <c r="M106" s="29"/>
      <c r="N106" s="28"/>
      <c r="O106" s="128"/>
      <c r="P106">
        <v>130213.30692718099</v>
      </c>
      <c r="Q106" s="5">
        <v>0.18843350784306154</v>
      </c>
      <c r="R106" t="s">
        <v>68</v>
      </c>
      <c r="S106" s="134">
        <v>119168.00047193099</v>
      </c>
      <c r="T106" s="134">
        <v>120963.466929296</v>
      </c>
      <c r="U106" s="134">
        <v>130213.30692718099</v>
      </c>
      <c r="V106" s="134">
        <v>18918.8632583406</v>
      </c>
      <c r="W106" s="134">
        <v>15943.235799812401</v>
      </c>
      <c r="X106" s="134">
        <v>20792.067053513001</v>
      </c>
      <c r="Y106" s="134">
        <v>25182.081662395402</v>
      </c>
      <c r="Z106" s="134">
        <v>41184.215650227503</v>
      </c>
      <c r="AA106" s="134">
        <v>52884.106207168399</v>
      </c>
      <c r="AB106" s="134">
        <v>23171.026633812398</v>
      </c>
      <c r="AC106" s="134">
        <v>25156.167337948598</v>
      </c>
      <c r="AD106" s="134">
        <v>37641.594480225198</v>
      </c>
      <c r="AE106" s="134">
        <v>17507.151698125501</v>
      </c>
      <c r="AF106" s="134">
        <v>53980.2328602868</v>
      </c>
      <c r="AG106" s="134">
        <v>31618.9842967187</v>
      </c>
      <c r="AH106" s="134">
        <v>22871.4911112259</v>
      </c>
      <c r="AI106" s="134">
        <v>22472.706754270199</v>
      </c>
      <c r="AJ106" s="134">
        <v>21075.284927005399</v>
      </c>
      <c r="AK106" s="134">
        <v>33845.354822211899</v>
      </c>
      <c r="AL106" s="134">
        <v>50855.9492684992</v>
      </c>
      <c r="AM106" s="134">
        <v>33920.142290647796</v>
      </c>
      <c r="AN106" s="134">
        <v>42885.576184807898</v>
      </c>
      <c r="AO106" s="134">
        <v>35399.758063470603</v>
      </c>
      <c r="AP106" t="s">
        <v>69</v>
      </c>
    </row>
    <row r="107" spans="1:42" x14ac:dyDescent="0.25">
      <c r="A107" s="100" t="s">
        <v>2495</v>
      </c>
      <c r="B107" s="92" t="s">
        <v>2495</v>
      </c>
      <c r="C107" s="101" t="s">
        <v>2495</v>
      </c>
      <c r="D107" s="13">
        <v>155</v>
      </c>
      <c r="E107" s="42">
        <v>6.3067729999999997</v>
      </c>
      <c r="F107" s="4" t="s">
        <v>274</v>
      </c>
      <c r="G107" s="4" t="s">
        <v>275</v>
      </c>
      <c r="H107" s="42">
        <v>184.06173699999999</v>
      </c>
      <c r="I107" s="8"/>
      <c r="J107" s="27"/>
      <c r="K107" s="28"/>
      <c r="L107" s="177"/>
      <c r="M107" s="29"/>
      <c r="N107" s="28"/>
      <c r="O107" s="128"/>
      <c r="P107">
        <v>54602.735433246198</v>
      </c>
      <c r="Q107" s="5">
        <v>0.16797504128787244</v>
      </c>
      <c r="R107" t="s">
        <v>68</v>
      </c>
      <c r="S107" s="134">
        <v>39080.117376718903</v>
      </c>
      <c r="T107" s="134">
        <v>39022.576131419897</v>
      </c>
      <c r="U107" s="134">
        <v>39841.948645325901</v>
      </c>
      <c r="V107" s="134">
        <v>23160.621943944199</v>
      </c>
      <c r="W107" s="134">
        <v>10660.2072518024</v>
      </c>
      <c r="X107" s="134">
        <v>21650.381648156701</v>
      </c>
      <c r="Y107" s="134">
        <v>32282.718174965299</v>
      </c>
      <c r="Z107" s="134">
        <v>39584.2079173479</v>
      </c>
      <c r="AA107" s="134">
        <v>39692.7808470366</v>
      </c>
      <c r="AB107" s="134">
        <v>14925.2934390768</v>
      </c>
      <c r="AC107" s="134">
        <v>9596.1635363260993</v>
      </c>
      <c r="AD107" s="134">
        <v>20702.334234702601</v>
      </c>
      <c r="AE107" s="134">
        <v>28478.534735331999</v>
      </c>
      <c r="AF107" s="134">
        <v>54602.735433246198</v>
      </c>
      <c r="AG107" s="134">
        <v>44534.770424670103</v>
      </c>
      <c r="AH107" s="134">
        <v>13494.9122878094</v>
      </c>
      <c r="AI107" s="134">
        <v>10975.9163151019</v>
      </c>
      <c r="AJ107" s="134">
        <v>13953.098471027401</v>
      </c>
      <c r="AK107" s="134">
        <v>21499.6208322071</v>
      </c>
      <c r="AL107" s="134">
        <v>32960.667650741198</v>
      </c>
      <c r="AM107" s="134">
        <v>25213.1067594825</v>
      </c>
      <c r="AN107" s="134">
        <v>30873.972541504299</v>
      </c>
      <c r="AO107" s="134">
        <v>26087.746723499</v>
      </c>
      <c r="AP107" t="s">
        <v>69</v>
      </c>
    </row>
    <row r="108" spans="1:42" x14ac:dyDescent="0.25">
      <c r="A108" s="100" t="s">
        <v>2495</v>
      </c>
      <c r="B108" s="92" t="s">
        <v>2495</v>
      </c>
      <c r="C108" s="101" t="s">
        <v>2495</v>
      </c>
      <c r="D108" s="13">
        <v>154</v>
      </c>
      <c r="E108" s="42">
        <v>6.3067729999999997</v>
      </c>
      <c r="F108" s="4" t="s">
        <v>272</v>
      </c>
      <c r="G108" s="4" t="s">
        <v>273</v>
      </c>
      <c r="H108" s="42">
        <v>203.082855</v>
      </c>
      <c r="I108" s="8"/>
      <c r="J108" s="27"/>
      <c r="K108" s="28"/>
      <c r="L108" s="177"/>
      <c r="M108" s="29"/>
      <c r="N108" s="28"/>
      <c r="O108" s="128"/>
      <c r="P108">
        <v>78195.304189244402</v>
      </c>
      <c r="Q108" s="5">
        <v>0.13607014487334659</v>
      </c>
      <c r="R108" t="s">
        <v>68</v>
      </c>
      <c r="S108" s="134">
        <v>60746.147644662</v>
      </c>
      <c r="T108" s="134">
        <v>37191.456423313102</v>
      </c>
      <c r="U108" s="134">
        <v>58598.6416050025</v>
      </c>
      <c r="V108" s="134">
        <v>42481.446778172503</v>
      </c>
      <c r="W108" s="134">
        <v>28594.8457669981</v>
      </c>
      <c r="X108" s="134">
        <v>40774.330091636701</v>
      </c>
      <c r="Y108" s="134">
        <v>26106.711917643501</v>
      </c>
      <c r="Z108" s="134">
        <v>39045.899267473702</v>
      </c>
      <c r="AA108" s="134">
        <v>37389.181197632897</v>
      </c>
      <c r="AB108" s="134">
        <v>31612.287552421702</v>
      </c>
      <c r="AC108" s="134">
        <v>17281.293915959701</v>
      </c>
      <c r="AD108" s="134">
        <v>27306.807178474599</v>
      </c>
      <c r="AE108" s="134">
        <v>22749.129788354501</v>
      </c>
      <c r="AF108" s="134">
        <v>44210.574861299203</v>
      </c>
      <c r="AG108" s="134">
        <v>33255.694330962498</v>
      </c>
      <c r="AH108" s="134">
        <v>78195.304189244402</v>
      </c>
      <c r="AI108" s="134">
        <v>47481.245737396101</v>
      </c>
      <c r="AJ108" s="134">
        <v>67661.449268369703</v>
      </c>
      <c r="AK108" s="134">
        <v>50948.908840701297</v>
      </c>
      <c r="AL108" s="134">
        <v>60550.790026920396</v>
      </c>
      <c r="AM108" s="134">
        <v>41008.234211866802</v>
      </c>
      <c r="AN108" s="134">
        <v>50349.037459333696</v>
      </c>
      <c r="AO108" s="134">
        <v>51861.995643648399</v>
      </c>
      <c r="AP108" t="s">
        <v>69</v>
      </c>
    </row>
    <row r="109" spans="1:42" x14ac:dyDescent="0.25">
      <c r="A109" s="100">
        <v>1.9519999999999999E-2</v>
      </c>
      <c r="B109" s="92" t="s">
        <v>2495</v>
      </c>
      <c r="C109" s="101" t="s">
        <v>2495</v>
      </c>
      <c r="D109" s="13">
        <v>156</v>
      </c>
      <c r="E109" s="42">
        <v>6.4194769999999997</v>
      </c>
      <c r="F109" s="4" t="s">
        <v>276</v>
      </c>
      <c r="G109" s="4" t="s">
        <v>277</v>
      </c>
      <c r="H109" s="42">
        <v>226.06521599999999</v>
      </c>
      <c r="I109" s="8"/>
      <c r="J109" s="27"/>
      <c r="K109" s="28"/>
      <c r="L109" s="177"/>
      <c r="M109" s="29"/>
      <c r="N109" s="28"/>
      <c r="O109" s="128"/>
      <c r="P109">
        <v>32371.2137290184</v>
      </c>
      <c r="Q109" s="5">
        <v>0.20923147887676496</v>
      </c>
      <c r="R109" t="s">
        <v>68</v>
      </c>
      <c r="S109" s="134">
        <v>9777.5620017893198</v>
      </c>
      <c r="T109" s="134">
        <v>9365.5804570217697</v>
      </c>
      <c r="U109" s="134">
        <v>7557.6614450320803</v>
      </c>
      <c r="V109" s="134">
        <v>21751.049689402898</v>
      </c>
      <c r="W109" s="134">
        <v>28418.866434267398</v>
      </c>
      <c r="X109" s="134">
        <v>23282.168573543098</v>
      </c>
      <c r="Y109" s="134">
        <v>17299.4645029442</v>
      </c>
      <c r="Z109" s="134">
        <v>19096.243464055198</v>
      </c>
      <c r="AA109" s="134">
        <v>19795.512209197699</v>
      </c>
      <c r="AB109" s="134">
        <v>29623.057285016901</v>
      </c>
      <c r="AC109" s="134">
        <v>30492.733720581102</v>
      </c>
      <c r="AD109" s="134">
        <v>28662.926004544999</v>
      </c>
      <c r="AE109" s="134">
        <v>21491.045851072999</v>
      </c>
      <c r="AF109" s="134">
        <v>18372.8637444796</v>
      </c>
      <c r="AG109" s="134">
        <v>12275.7286738647</v>
      </c>
      <c r="AH109" s="134">
        <v>31245.302713520901</v>
      </c>
      <c r="AI109" s="134">
        <v>25009.2116677452</v>
      </c>
      <c r="AJ109" s="134">
        <v>29334.667960091301</v>
      </c>
      <c r="AK109" s="134">
        <v>14178.364862279601</v>
      </c>
      <c r="AL109" s="134">
        <v>23162.4172558969</v>
      </c>
      <c r="AM109" s="134">
        <v>24140.567166634199</v>
      </c>
      <c r="AN109" s="134">
        <v>19492.1230036733</v>
      </c>
      <c r="AO109" s="134">
        <v>24918.255981558101</v>
      </c>
      <c r="AP109" t="s">
        <v>69</v>
      </c>
    </row>
    <row r="110" spans="1:42" x14ac:dyDescent="0.25">
      <c r="A110" s="102"/>
      <c r="B110" s="94"/>
      <c r="C110" s="103"/>
      <c r="D110" s="13">
        <v>158</v>
      </c>
      <c r="E110" s="42">
        <v>6.5096179999999997</v>
      </c>
      <c r="F110" s="4" t="s">
        <v>278</v>
      </c>
      <c r="G110" s="4" t="s">
        <v>279</v>
      </c>
      <c r="H110" s="42">
        <v>761.12664800000005</v>
      </c>
      <c r="I110" s="8"/>
      <c r="J110" s="27"/>
      <c r="K110" s="28"/>
      <c r="L110" s="177"/>
      <c r="M110" s="29"/>
      <c r="N110" s="28"/>
      <c r="O110" s="128"/>
      <c r="P110">
        <v>154027.767862373</v>
      </c>
      <c r="Q110" s="5">
        <v>0.47867927660647858</v>
      </c>
      <c r="R110" t="s">
        <v>68</v>
      </c>
      <c r="S110" s="134">
        <v>45584.8563235197</v>
      </c>
      <c r="T110" s="134">
        <v>54614.642675064002</v>
      </c>
      <c r="U110" s="134">
        <v>101677.376662023</v>
      </c>
      <c r="V110" s="134">
        <v>2324.8958533606201</v>
      </c>
      <c r="W110" s="134">
        <v>3653.8363217977299</v>
      </c>
      <c r="X110" s="134">
        <v>11901.961013571799</v>
      </c>
      <c r="Y110" s="134">
        <v>41018.684792549502</v>
      </c>
      <c r="Z110" s="134">
        <v>110783.89517186</v>
      </c>
      <c r="AA110" s="134">
        <v>146835.54562386</v>
      </c>
      <c r="AB110" s="134">
        <v>0</v>
      </c>
      <c r="AC110" s="134">
        <v>0</v>
      </c>
      <c r="AD110" s="134">
        <v>0</v>
      </c>
      <c r="AE110" s="134">
        <v>50918.008700552797</v>
      </c>
      <c r="AF110" s="134">
        <v>154027.767862373</v>
      </c>
      <c r="AG110" s="134">
        <v>89833.371454235195</v>
      </c>
      <c r="AH110" s="134">
        <v>0</v>
      </c>
      <c r="AI110" s="134">
        <v>5798.7402381239799</v>
      </c>
      <c r="AJ110" s="134">
        <v>2918.8692455740402</v>
      </c>
      <c r="AK110" s="134">
        <v>17144.407270007101</v>
      </c>
      <c r="AL110" s="134">
        <v>26664.317115986101</v>
      </c>
      <c r="AM110" s="134">
        <v>30672.899979718401</v>
      </c>
      <c r="AN110" s="134">
        <v>52189.354113828602</v>
      </c>
      <c r="AO110" s="134">
        <v>59267.973957369599</v>
      </c>
      <c r="AP110" t="s">
        <v>69</v>
      </c>
    </row>
    <row r="111" spans="1:42" x14ac:dyDescent="0.25">
      <c r="A111" s="100">
        <v>2.188E-2</v>
      </c>
      <c r="B111" s="92" t="s">
        <v>2495</v>
      </c>
      <c r="C111" s="101" t="s">
        <v>2495</v>
      </c>
      <c r="D111" s="13">
        <v>159</v>
      </c>
      <c r="E111" s="42">
        <v>6.532114</v>
      </c>
      <c r="F111" s="4" t="s">
        <v>280</v>
      </c>
      <c r="G111" s="4" t="s">
        <v>281</v>
      </c>
      <c r="H111" s="42">
        <v>180.05969200000001</v>
      </c>
      <c r="I111" s="8"/>
      <c r="J111" s="27"/>
      <c r="K111" s="28"/>
      <c r="L111" s="177"/>
      <c r="M111" s="29"/>
      <c r="N111" s="28"/>
      <c r="O111" s="128"/>
      <c r="P111">
        <v>34154.053863402798</v>
      </c>
      <c r="Q111" s="5">
        <v>0.13046370323146578</v>
      </c>
      <c r="R111" t="s">
        <v>68</v>
      </c>
      <c r="S111" s="134">
        <v>13590.391201300699</v>
      </c>
      <c r="T111" s="134">
        <v>0</v>
      </c>
      <c r="U111" s="134">
        <v>10671.521955726699</v>
      </c>
      <c r="V111" s="134">
        <v>25987.528407445901</v>
      </c>
      <c r="W111" s="134">
        <v>30171.094522595999</v>
      </c>
      <c r="X111" s="134">
        <v>23996.9250275046</v>
      </c>
      <c r="Y111" s="134">
        <v>19734.115985407199</v>
      </c>
      <c r="Z111" s="134">
        <v>18961.044490512999</v>
      </c>
      <c r="AA111" s="134">
        <v>22026.560316169402</v>
      </c>
      <c r="AB111" s="134">
        <v>30244.223256978999</v>
      </c>
      <c r="AC111" s="134">
        <v>34154.053863402798</v>
      </c>
      <c r="AD111" s="134">
        <v>30579.299704985999</v>
      </c>
      <c r="AE111" s="134">
        <v>21878.0199465277</v>
      </c>
      <c r="AF111" s="134">
        <v>17830.201273665902</v>
      </c>
      <c r="AG111" s="134">
        <v>19874.386952721001</v>
      </c>
      <c r="AH111" s="134">
        <v>33614.104510720499</v>
      </c>
      <c r="AI111" s="134">
        <v>32110.560417112702</v>
      </c>
      <c r="AJ111" s="134">
        <v>31518.161875276801</v>
      </c>
      <c r="AK111" s="134">
        <v>19180.140801423699</v>
      </c>
      <c r="AL111" s="134">
        <v>25445.007412612598</v>
      </c>
      <c r="AM111" s="134">
        <v>26495.763333827599</v>
      </c>
      <c r="AN111" s="134">
        <v>22311.000550616001</v>
      </c>
      <c r="AO111" s="134">
        <v>26138.152663753601</v>
      </c>
      <c r="AP111" t="s">
        <v>69</v>
      </c>
    </row>
    <row r="112" spans="1:42" x14ac:dyDescent="0.25">
      <c r="A112" s="102"/>
      <c r="B112" s="94"/>
      <c r="C112" s="103"/>
      <c r="D112" s="13">
        <v>160</v>
      </c>
      <c r="E112" s="42">
        <v>6.5997500000000002</v>
      </c>
      <c r="F112" s="4" t="s">
        <v>282</v>
      </c>
      <c r="G112" s="4" t="s">
        <v>283</v>
      </c>
      <c r="H112" s="42">
        <v>526.08142099999998</v>
      </c>
      <c r="I112" s="8"/>
      <c r="J112" s="27"/>
      <c r="K112" s="28"/>
      <c r="L112" s="177"/>
      <c r="M112" s="29"/>
      <c r="N112" s="28"/>
      <c r="O112" s="128"/>
      <c r="P112">
        <v>76068.324107640903</v>
      </c>
      <c r="Q112" s="5">
        <v>0.35037152523337733</v>
      </c>
      <c r="R112" t="s">
        <v>68</v>
      </c>
      <c r="S112" s="134">
        <v>28680.774709769499</v>
      </c>
      <c r="T112" s="134">
        <v>36629.420968456201</v>
      </c>
      <c r="U112" s="134">
        <v>35100.6840844697</v>
      </c>
      <c r="V112" s="134">
        <v>2769.6328531902</v>
      </c>
      <c r="W112" s="134">
        <v>4346.3894509298198</v>
      </c>
      <c r="X112" s="134">
        <v>10882.173181410901</v>
      </c>
      <c r="Y112" s="134">
        <v>30592.726621372902</v>
      </c>
      <c r="Z112" s="134">
        <v>69207.828438786004</v>
      </c>
      <c r="AA112" s="134">
        <v>76068.324107640903</v>
      </c>
      <c r="AB112" s="134">
        <v>0</v>
      </c>
      <c r="AC112" s="134">
        <v>0</v>
      </c>
      <c r="AD112" s="134">
        <v>0</v>
      </c>
      <c r="AE112" s="134">
        <v>25169.409716717699</v>
      </c>
      <c r="AF112" s="134">
        <v>74355.965493940894</v>
      </c>
      <c r="AG112" s="134">
        <v>49658.508665892397</v>
      </c>
      <c r="AH112" s="134">
        <v>2550.6934252350702</v>
      </c>
      <c r="AI112" s="134">
        <v>8471.8758915910203</v>
      </c>
      <c r="AJ112" s="134">
        <v>3416.6332254880899</v>
      </c>
      <c r="AK112" s="134">
        <v>12237.0449777251</v>
      </c>
      <c r="AL112" s="134">
        <v>12972.406554130501</v>
      </c>
      <c r="AM112" s="134">
        <v>15348.3411534641</v>
      </c>
      <c r="AN112" s="134">
        <v>25071.413519445599</v>
      </c>
      <c r="AO112" s="134">
        <v>24686.652926242099</v>
      </c>
      <c r="AP112" t="s">
        <v>69</v>
      </c>
    </row>
    <row r="113" spans="1:42" x14ac:dyDescent="0.25">
      <c r="A113" s="102"/>
      <c r="B113" s="94"/>
      <c r="C113" s="103"/>
      <c r="D113" s="13">
        <v>163</v>
      </c>
      <c r="E113" s="42">
        <v>6.7800349999999998</v>
      </c>
      <c r="F113" s="4" t="s">
        <v>284</v>
      </c>
      <c r="G113" s="4" t="s">
        <v>285</v>
      </c>
      <c r="H113" s="42">
        <v>146.93885800000001</v>
      </c>
      <c r="I113" s="8"/>
      <c r="J113" s="27"/>
      <c r="K113" s="28"/>
      <c r="L113" s="177"/>
      <c r="M113" s="29"/>
      <c r="N113" s="28"/>
      <c r="O113" s="128"/>
      <c r="P113">
        <v>31491.959795192699</v>
      </c>
      <c r="Q113" s="5">
        <v>0.81341063620641885</v>
      </c>
      <c r="R113" t="s">
        <v>68</v>
      </c>
      <c r="S113" s="134">
        <v>0</v>
      </c>
      <c r="T113" s="134">
        <v>0</v>
      </c>
      <c r="U113" s="134">
        <v>3375.36860835981</v>
      </c>
      <c r="V113" s="134">
        <v>0</v>
      </c>
      <c r="W113" s="134">
        <v>26065.149472224701</v>
      </c>
      <c r="X113" s="134">
        <v>4984.8250110171202</v>
      </c>
      <c r="Y113" s="134">
        <v>0</v>
      </c>
      <c r="Z113" s="134">
        <v>4607.66176928398</v>
      </c>
      <c r="AA113" s="134">
        <v>0</v>
      </c>
      <c r="AB113" s="134">
        <v>31491.959795192699</v>
      </c>
      <c r="AC113" s="134">
        <v>28003.2536167574</v>
      </c>
      <c r="AD113" s="134">
        <v>26236.9668626696</v>
      </c>
      <c r="AE113" s="134">
        <v>5930.1081987362104</v>
      </c>
      <c r="AF113" s="134">
        <v>0</v>
      </c>
      <c r="AG113" s="134">
        <v>0</v>
      </c>
      <c r="AH113" s="134">
        <v>16214.807299901</v>
      </c>
      <c r="AI113" s="134">
        <v>14896.656691624101</v>
      </c>
      <c r="AJ113" s="134">
        <v>17328.855068107601</v>
      </c>
      <c r="AK113" s="134">
        <v>0</v>
      </c>
      <c r="AL113" s="134">
        <v>6082.1135354548596</v>
      </c>
      <c r="AM113" s="134">
        <v>5820.8543629696796</v>
      </c>
      <c r="AN113" s="134">
        <v>15772.7544404849</v>
      </c>
      <c r="AO113" s="134">
        <v>17265.737322918601</v>
      </c>
      <c r="AP113" t="s">
        <v>69</v>
      </c>
    </row>
    <row r="114" spans="1:42" x14ac:dyDescent="0.25">
      <c r="A114" s="100">
        <v>3.245E-2</v>
      </c>
      <c r="B114" s="92">
        <v>1.8419999999999999E-2</v>
      </c>
      <c r="C114" s="101">
        <v>3.329E-2</v>
      </c>
      <c r="D114" s="13">
        <v>165</v>
      </c>
      <c r="E114" s="42">
        <v>6.8678160000000004</v>
      </c>
      <c r="F114" s="4" t="s">
        <v>286</v>
      </c>
      <c r="G114" s="4" t="s">
        <v>287</v>
      </c>
      <c r="H114" s="42">
        <v>353.08819599999998</v>
      </c>
      <c r="I114" s="8">
        <v>354.09547245973789</v>
      </c>
      <c r="J114" s="30" t="s">
        <v>961</v>
      </c>
      <c r="K114" s="31" t="s">
        <v>962</v>
      </c>
      <c r="L114" s="177">
        <v>2</v>
      </c>
      <c r="M114" s="29">
        <v>1.1000000000000001</v>
      </c>
      <c r="N114" s="28"/>
      <c r="O114" s="128"/>
      <c r="P114">
        <v>4741303.2636408703</v>
      </c>
      <c r="Q114" s="5">
        <v>4.1001424409093629E-2</v>
      </c>
      <c r="R114" t="s">
        <v>68</v>
      </c>
      <c r="S114" s="134">
        <v>4741303.2636408703</v>
      </c>
      <c r="T114" s="134">
        <v>4356770.0199102601</v>
      </c>
      <c r="U114" s="134">
        <v>4051308.2182035898</v>
      </c>
      <c r="V114" s="134">
        <v>0</v>
      </c>
      <c r="W114" s="134">
        <v>3053.1805463379501</v>
      </c>
      <c r="X114" s="134">
        <v>11158.995955799601</v>
      </c>
      <c r="Y114" s="134">
        <v>3194000.3374063298</v>
      </c>
      <c r="Z114" s="134">
        <v>3625566.58927029</v>
      </c>
      <c r="AA114" s="134">
        <v>3784699.1642094799</v>
      </c>
      <c r="AB114" s="134">
        <v>4797.4358856909002</v>
      </c>
      <c r="AC114" s="134">
        <v>6034.6035028445704</v>
      </c>
      <c r="AD114" s="134">
        <v>10742.640522977799</v>
      </c>
      <c r="AE114" s="134">
        <v>2746175.6536635002</v>
      </c>
      <c r="AF114" s="134">
        <v>2859348.9120346899</v>
      </c>
      <c r="AG114" s="134">
        <v>2696601.5241862899</v>
      </c>
      <c r="AH114" s="134">
        <v>16117.2842237902</v>
      </c>
      <c r="AI114" s="134">
        <v>3092.31134475305</v>
      </c>
      <c r="AJ114" s="134">
        <v>5099.4922610322001</v>
      </c>
      <c r="AK114" s="134">
        <v>2275571.7996732998</v>
      </c>
      <c r="AL114" s="134">
        <v>2262275.7960332399</v>
      </c>
      <c r="AM114" s="134">
        <v>2240358.6314944401</v>
      </c>
      <c r="AN114" s="134">
        <v>2082560.5440769701</v>
      </c>
      <c r="AO114" s="134">
        <v>2324537.08729978</v>
      </c>
      <c r="AP114" t="s">
        <v>69</v>
      </c>
    </row>
    <row r="115" spans="1:42" x14ac:dyDescent="0.25">
      <c r="A115" s="100">
        <v>3.7229999999999999E-2</v>
      </c>
      <c r="B115" s="92" t="s">
        <v>2495</v>
      </c>
      <c r="C115" s="101" t="s">
        <v>2495</v>
      </c>
      <c r="D115" s="13">
        <v>166</v>
      </c>
      <c r="E115" s="42">
        <v>6.8678160000000004</v>
      </c>
      <c r="F115" s="4" t="s">
        <v>288</v>
      </c>
      <c r="G115" s="4" t="s">
        <v>289</v>
      </c>
      <c r="H115" s="42">
        <v>329.08822600000002</v>
      </c>
      <c r="I115" s="8"/>
      <c r="J115" s="27"/>
      <c r="K115" s="28"/>
      <c r="L115" s="177"/>
      <c r="M115" s="29"/>
      <c r="N115" s="28"/>
      <c r="O115" s="128"/>
      <c r="P115">
        <v>87332.159200529597</v>
      </c>
      <c r="Q115" s="5">
        <v>0.1219330157483287</v>
      </c>
      <c r="R115" t="s">
        <v>68</v>
      </c>
      <c r="S115" s="134">
        <v>8048.8174990830503</v>
      </c>
      <c r="T115" s="134">
        <v>7407.9116584728399</v>
      </c>
      <c r="U115" s="134">
        <v>7147.9498510490403</v>
      </c>
      <c r="V115" s="134">
        <v>87332.159200529597</v>
      </c>
      <c r="W115" s="134">
        <v>63857.354066788001</v>
      </c>
      <c r="X115" s="134">
        <v>75812.681269087901</v>
      </c>
      <c r="Y115" s="134">
        <v>10210.499913122499</v>
      </c>
      <c r="Z115" s="134">
        <v>10648.435573321</v>
      </c>
      <c r="AA115" s="134">
        <v>11836.2610626267</v>
      </c>
      <c r="AB115" s="134">
        <v>41417.353402499102</v>
      </c>
      <c r="AC115" s="134">
        <v>27372.266129876502</v>
      </c>
      <c r="AD115" s="134">
        <v>29955.907382882098</v>
      </c>
      <c r="AE115" s="134">
        <v>8373.7697583628105</v>
      </c>
      <c r="AF115" s="134">
        <v>10626.4388050005</v>
      </c>
      <c r="AG115" s="134">
        <v>9791.5614619280004</v>
      </c>
      <c r="AH115" s="134">
        <v>65781.071645924705</v>
      </c>
      <c r="AI115" s="134">
        <v>79972.232527298504</v>
      </c>
      <c r="AJ115" s="134">
        <v>72291.208535327096</v>
      </c>
      <c r="AK115" s="134">
        <v>21848.0143178529</v>
      </c>
      <c r="AL115" s="134">
        <v>17534.423910735299</v>
      </c>
      <c r="AM115" s="134">
        <v>21818.0191330897</v>
      </c>
      <c r="AN115" s="134">
        <v>24192.699459272899</v>
      </c>
      <c r="AO115" s="134">
        <v>23927.7460438419</v>
      </c>
      <c r="AP115" t="s">
        <v>69</v>
      </c>
    </row>
    <row r="116" spans="1:42" x14ac:dyDescent="0.25">
      <c r="A116" s="100" t="s">
        <v>2495</v>
      </c>
      <c r="B116" s="92" t="s">
        <v>2495</v>
      </c>
      <c r="C116" s="101" t="s">
        <v>2495</v>
      </c>
      <c r="D116" s="13">
        <v>168</v>
      </c>
      <c r="E116" s="42">
        <v>6.9761220000000002</v>
      </c>
      <c r="F116" s="4" t="s">
        <v>290</v>
      </c>
      <c r="G116" s="4" t="s">
        <v>291</v>
      </c>
      <c r="H116" s="42">
        <v>563.162598</v>
      </c>
      <c r="I116" s="8"/>
      <c r="J116" s="27"/>
      <c r="K116" s="28"/>
      <c r="L116" s="177"/>
      <c r="M116" s="29"/>
      <c r="N116" s="28"/>
      <c r="O116" s="128"/>
      <c r="P116">
        <v>87199.175492744704</v>
      </c>
      <c r="Q116" s="5">
        <v>0.1129233121964251</v>
      </c>
      <c r="R116" t="s">
        <v>68</v>
      </c>
      <c r="S116" s="134">
        <v>55517.702395409797</v>
      </c>
      <c r="T116" s="134">
        <v>44648.8450718565</v>
      </c>
      <c r="U116" s="134">
        <v>65616.169598442502</v>
      </c>
      <c r="V116" s="134">
        <v>5877.7154939739403</v>
      </c>
      <c r="W116" s="134">
        <v>4528.7153612085804</v>
      </c>
      <c r="X116" s="134">
        <v>5921.3275482293902</v>
      </c>
      <c r="Y116" s="134">
        <v>60531.108969836503</v>
      </c>
      <c r="Z116" s="134">
        <v>87199.175492744704</v>
      </c>
      <c r="AA116" s="134">
        <v>82311.448602390505</v>
      </c>
      <c r="AB116" s="134">
        <v>4600.0805408993301</v>
      </c>
      <c r="AC116" s="134">
        <v>2509.6754857912301</v>
      </c>
      <c r="AD116" s="134">
        <v>4844.9027545606396</v>
      </c>
      <c r="AE116" s="134">
        <v>55061.924186534001</v>
      </c>
      <c r="AF116" s="134">
        <v>76491.949735538903</v>
      </c>
      <c r="AG116" s="134">
        <v>69387.638280734303</v>
      </c>
      <c r="AH116" s="134">
        <v>0</v>
      </c>
      <c r="AI116" s="134">
        <v>0</v>
      </c>
      <c r="AJ116" s="134">
        <v>2291.6152145139499</v>
      </c>
      <c r="AK116" s="134">
        <v>29951.108480479099</v>
      </c>
      <c r="AL116" s="134">
        <v>34145.355033595297</v>
      </c>
      <c r="AM116" s="134">
        <v>28453.946979567601</v>
      </c>
      <c r="AN116" s="134">
        <v>37282.170154000902</v>
      </c>
      <c r="AO116" s="134">
        <v>30262.6110561526</v>
      </c>
      <c r="AP116" t="s">
        <v>69</v>
      </c>
    </row>
    <row r="117" spans="1:42" x14ac:dyDescent="0.25">
      <c r="A117" s="100" t="s">
        <v>2495</v>
      </c>
      <c r="B117" s="92">
        <v>1.8419999999999999E-2</v>
      </c>
      <c r="C117" s="101" t="s">
        <v>2495</v>
      </c>
      <c r="D117" s="13">
        <v>169</v>
      </c>
      <c r="E117" s="42">
        <v>7.0437450000000004</v>
      </c>
      <c r="F117" s="4" t="s">
        <v>292</v>
      </c>
      <c r="G117" s="4" t="s">
        <v>293</v>
      </c>
      <c r="H117" s="42">
        <v>281.07034299999998</v>
      </c>
      <c r="I117" s="8"/>
      <c r="J117" s="27"/>
      <c r="K117" s="28"/>
      <c r="L117" s="177"/>
      <c r="M117" s="29"/>
      <c r="N117" s="28"/>
      <c r="O117" s="128"/>
      <c r="P117">
        <v>951517.03013303597</v>
      </c>
      <c r="Q117" s="5">
        <v>4.8653803012694723E-2</v>
      </c>
      <c r="R117" t="s">
        <v>68</v>
      </c>
      <c r="S117" s="134">
        <v>918053.43921972497</v>
      </c>
      <c r="T117" s="134">
        <v>840202.36237446405</v>
      </c>
      <c r="U117" s="134">
        <v>951517.03013303597</v>
      </c>
      <c r="V117" s="134">
        <v>470249.85928541498</v>
      </c>
      <c r="W117" s="134">
        <v>379394.84593975398</v>
      </c>
      <c r="X117" s="134">
        <v>327067.09988678002</v>
      </c>
      <c r="Y117" s="134">
        <v>404777.88749647699</v>
      </c>
      <c r="Z117" s="134">
        <v>455879.72269454098</v>
      </c>
      <c r="AA117" s="134">
        <v>455395.418824394</v>
      </c>
      <c r="AB117" s="134">
        <v>746765.36254993605</v>
      </c>
      <c r="AC117" s="134">
        <v>519490.70242969599</v>
      </c>
      <c r="AD117" s="134">
        <v>601681.55348211701</v>
      </c>
      <c r="AE117" s="134">
        <v>695883.58264669206</v>
      </c>
      <c r="AF117" s="134">
        <v>711673.23595544195</v>
      </c>
      <c r="AG117" s="134">
        <v>795148.393239795</v>
      </c>
      <c r="AH117" s="134">
        <v>504795.50394201197</v>
      </c>
      <c r="AI117" s="134">
        <v>394816.11586325697</v>
      </c>
      <c r="AJ117" s="134">
        <v>506682.04432463698</v>
      </c>
      <c r="AK117" s="134">
        <v>627326.35124800098</v>
      </c>
      <c r="AL117" s="134">
        <v>652350.20786861004</v>
      </c>
      <c r="AM117" s="134">
        <v>628741.87889902596</v>
      </c>
      <c r="AN117" s="134">
        <v>703175.16211180005</v>
      </c>
      <c r="AO117" s="134">
        <v>635977.36521004001</v>
      </c>
      <c r="AP117" t="s">
        <v>69</v>
      </c>
    </row>
    <row r="118" spans="1:42" x14ac:dyDescent="0.25">
      <c r="A118" s="102"/>
      <c r="B118" s="94"/>
      <c r="C118" s="103"/>
      <c r="D118" s="13">
        <v>172</v>
      </c>
      <c r="E118" s="42">
        <v>7.2240200000000003</v>
      </c>
      <c r="F118" s="4" t="s">
        <v>294</v>
      </c>
      <c r="G118" s="4" t="s">
        <v>295</v>
      </c>
      <c r="H118" s="42">
        <v>281.07037400000002</v>
      </c>
      <c r="I118" s="8"/>
      <c r="J118" s="27"/>
      <c r="K118" s="28"/>
      <c r="L118" s="177"/>
      <c r="M118" s="29"/>
      <c r="N118" s="28"/>
      <c r="O118" s="128"/>
      <c r="P118">
        <v>219962.160990745</v>
      </c>
      <c r="Q118" s="5">
        <v>2.2360679774997898</v>
      </c>
      <c r="R118" t="s">
        <v>68</v>
      </c>
      <c r="S118" s="134">
        <v>0</v>
      </c>
      <c r="T118" s="134">
        <v>0</v>
      </c>
      <c r="U118" s="134">
        <v>0</v>
      </c>
      <c r="V118" s="134">
        <v>0</v>
      </c>
      <c r="W118" s="134">
        <v>114958.64459257</v>
      </c>
      <c r="X118" s="134">
        <v>0</v>
      </c>
      <c r="Y118" s="134">
        <v>0</v>
      </c>
      <c r="Z118" s="134">
        <v>0</v>
      </c>
      <c r="AA118" s="134">
        <v>0</v>
      </c>
      <c r="AB118" s="134">
        <v>219962.160990745</v>
      </c>
      <c r="AC118" s="134">
        <v>160334.825345238</v>
      </c>
      <c r="AD118" s="134">
        <v>215545.72276026101</v>
      </c>
      <c r="AE118" s="134">
        <v>0</v>
      </c>
      <c r="AF118" s="134">
        <v>139861.734717352</v>
      </c>
      <c r="AG118" s="134">
        <v>0</v>
      </c>
      <c r="AH118" s="134">
        <v>149245.17236213901</v>
      </c>
      <c r="AI118" s="134">
        <v>0</v>
      </c>
      <c r="AJ118" s="134">
        <v>146603.37180531499</v>
      </c>
      <c r="AK118" s="134">
        <v>0</v>
      </c>
      <c r="AL118" s="134">
        <v>74091.680969787296</v>
      </c>
      <c r="AM118" s="134">
        <v>0</v>
      </c>
      <c r="AN118" s="134">
        <v>0</v>
      </c>
      <c r="AO118" s="134">
        <v>0</v>
      </c>
      <c r="AP118" t="s">
        <v>69</v>
      </c>
    </row>
    <row r="119" spans="1:42" x14ac:dyDescent="0.25">
      <c r="A119" s="100">
        <v>2.188E-2</v>
      </c>
      <c r="B119" s="92">
        <v>2.095E-2</v>
      </c>
      <c r="C119" s="101" t="s">
        <v>2495</v>
      </c>
      <c r="D119" s="13">
        <v>174</v>
      </c>
      <c r="E119" s="42">
        <v>7.336665</v>
      </c>
      <c r="F119" s="4" t="s">
        <v>296</v>
      </c>
      <c r="G119" s="4" t="s">
        <v>297</v>
      </c>
      <c r="H119" s="42">
        <v>565.17828399999996</v>
      </c>
      <c r="I119" s="8"/>
      <c r="J119" s="27"/>
      <c r="K119" s="28"/>
      <c r="L119" s="177"/>
      <c r="M119" s="29"/>
      <c r="N119" s="28"/>
      <c r="O119" s="128"/>
      <c r="P119">
        <v>27270.0562936479</v>
      </c>
      <c r="Q119" s="5">
        <v>6.039808602777242E-2</v>
      </c>
      <c r="R119" t="s">
        <v>68</v>
      </c>
      <c r="S119" s="134">
        <v>22433.4987705692</v>
      </c>
      <c r="T119" s="134">
        <v>23204.189481286601</v>
      </c>
      <c r="U119" s="134">
        <v>27270.0562936479</v>
      </c>
      <c r="V119" s="134">
        <v>0</v>
      </c>
      <c r="W119" s="134">
        <v>0</v>
      </c>
      <c r="X119" s="134">
        <v>0</v>
      </c>
      <c r="Y119" s="134">
        <v>5080.7963891490299</v>
      </c>
      <c r="Z119" s="134">
        <v>5601.4018743237802</v>
      </c>
      <c r="AA119" s="134">
        <v>6446.8964968632199</v>
      </c>
      <c r="AB119" s="134">
        <v>0</v>
      </c>
      <c r="AC119" s="134">
        <v>0</v>
      </c>
      <c r="AD119" s="134">
        <v>0</v>
      </c>
      <c r="AE119" s="134">
        <v>7471.4715776488601</v>
      </c>
      <c r="AF119" s="134">
        <v>14185.547423026301</v>
      </c>
      <c r="AG119" s="134">
        <v>17597.762560221199</v>
      </c>
      <c r="AH119" s="134">
        <v>0</v>
      </c>
      <c r="AI119" s="134">
        <v>0</v>
      </c>
      <c r="AJ119" s="134">
        <v>0</v>
      </c>
      <c r="AK119" s="134">
        <v>6644.5700081513796</v>
      </c>
      <c r="AL119" s="134">
        <v>6168.9792829729404</v>
      </c>
      <c r="AM119" s="134">
        <v>5973.2629351628902</v>
      </c>
      <c r="AN119" s="134">
        <v>5666.9668508401501</v>
      </c>
      <c r="AO119" s="134">
        <v>5907.6979586465204</v>
      </c>
      <c r="AP119" t="s">
        <v>69</v>
      </c>
    </row>
    <row r="120" spans="1:42" x14ac:dyDescent="0.25">
      <c r="A120" s="102"/>
      <c r="B120" s="94"/>
      <c r="C120" s="103"/>
      <c r="D120" s="13">
        <v>175</v>
      </c>
      <c r="E120" s="42">
        <v>7.336665</v>
      </c>
      <c r="F120" s="4" t="s">
        <v>298</v>
      </c>
      <c r="G120" s="4" t="s">
        <v>299</v>
      </c>
      <c r="H120" s="42">
        <v>519.08557099999996</v>
      </c>
      <c r="I120" s="8"/>
      <c r="J120" s="27"/>
      <c r="K120" s="28"/>
      <c r="L120" s="177"/>
      <c r="M120" s="29"/>
      <c r="N120" s="28"/>
      <c r="O120" s="128"/>
      <c r="P120">
        <v>30259.554092543</v>
      </c>
      <c r="Q120" s="5">
        <v>0.67899438084916364</v>
      </c>
      <c r="R120" t="s">
        <v>68</v>
      </c>
      <c r="S120" s="134">
        <v>0</v>
      </c>
      <c r="T120" s="134">
        <v>0</v>
      </c>
      <c r="U120" s="134">
        <v>0</v>
      </c>
      <c r="V120" s="134">
        <v>10301.500085379101</v>
      </c>
      <c r="W120" s="134">
        <v>3729.8329174344599</v>
      </c>
      <c r="X120" s="134">
        <v>30259.554092543</v>
      </c>
      <c r="Y120" s="134">
        <v>2751.8767262143801</v>
      </c>
      <c r="Z120" s="134">
        <v>9016.6183564219791</v>
      </c>
      <c r="AA120" s="134">
        <v>3589.8391886299501</v>
      </c>
      <c r="AB120" s="134">
        <v>3246.8545530588999</v>
      </c>
      <c r="AC120" s="134">
        <v>2511.8874768352198</v>
      </c>
      <c r="AD120" s="134">
        <v>10237.427966027701</v>
      </c>
      <c r="AE120" s="134">
        <v>2351.8946439157799</v>
      </c>
      <c r="AF120" s="134">
        <v>17625.3886294037</v>
      </c>
      <c r="AG120" s="134">
        <v>6578.8542613498903</v>
      </c>
      <c r="AH120" s="134">
        <v>11724.2122772409</v>
      </c>
      <c r="AI120" s="134">
        <v>8305.5552796887005</v>
      </c>
      <c r="AJ120" s="134">
        <v>11321.9638961576</v>
      </c>
      <c r="AK120" s="134">
        <v>4761.67376417168</v>
      </c>
      <c r="AL120" s="134">
        <v>2223.9003775802198</v>
      </c>
      <c r="AM120" s="134">
        <v>0</v>
      </c>
      <c r="AN120" s="134">
        <v>2532.8865361558901</v>
      </c>
      <c r="AO120" s="134">
        <v>3183.8573750968699</v>
      </c>
      <c r="AP120" t="s">
        <v>69</v>
      </c>
    </row>
    <row r="121" spans="1:42" x14ac:dyDescent="0.25">
      <c r="A121" s="100">
        <v>7.9299999999999995E-3</v>
      </c>
      <c r="B121" s="92" t="s">
        <v>2495</v>
      </c>
      <c r="C121" s="101" t="s">
        <v>2495</v>
      </c>
      <c r="D121" s="13">
        <v>176</v>
      </c>
      <c r="E121" s="42">
        <v>7.3817130000000004</v>
      </c>
      <c r="F121" s="4" t="s">
        <v>300</v>
      </c>
      <c r="G121" s="4" t="s">
        <v>301</v>
      </c>
      <c r="H121" s="42">
        <v>180.05967699999999</v>
      </c>
      <c r="I121" s="8"/>
      <c r="J121" s="27"/>
      <c r="K121" s="28"/>
      <c r="L121" s="177"/>
      <c r="M121" s="29"/>
      <c r="N121" s="28"/>
      <c r="O121" s="128"/>
      <c r="P121">
        <v>68302.017476237903</v>
      </c>
      <c r="Q121" s="5">
        <v>8.8431119080641052E-2</v>
      </c>
      <c r="R121" t="s">
        <v>68</v>
      </c>
      <c r="S121" s="134">
        <v>25347.5522522424</v>
      </c>
      <c r="T121" s="134">
        <v>24443.7516541193</v>
      </c>
      <c r="U121" s="134">
        <v>20471.324487398098</v>
      </c>
      <c r="V121" s="134">
        <v>51463.954899343596</v>
      </c>
      <c r="W121" s="134">
        <v>62693.550328328201</v>
      </c>
      <c r="X121" s="134">
        <v>51548.976260106101</v>
      </c>
      <c r="Y121" s="134">
        <v>36580.496592013798</v>
      </c>
      <c r="Z121" s="134">
        <v>36714.179570079701</v>
      </c>
      <c r="AA121" s="134">
        <v>39339.093086319197</v>
      </c>
      <c r="AB121" s="134">
        <v>62241.022087114499</v>
      </c>
      <c r="AC121" s="134">
        <v>67318.601692506607</v>
      </c>
      <c r="AD121" s="134">
        <v>59089.641010605599</v>
      </c>
      <c r="AE121" s="134">
        <v>43980.060789101102</v>
      </c>
      <c r="AF121" s="134">
        <v>37185.786972028</v>
      </c>
      <c r="AG121" s="134">
        <v>32770.309315316503</v>
      </c>
      <c r="AH121" s="134">
        <v>67280.088492300099</v>
      </c>
      <c r="AI121" s="134">
        <v>65978.773623707602</v>
      </c>
      <c r="AJ121" s="134">
        <v>62543.937374970301</v>
      </c>
      <c r="AK121" s="134">
        <v>42665.164680762202</v>
      </c>
      <c r="AL121" s="134">
        <v>48222.413039246101</v>
      </c>
      <c r="AM121" s="134">
        <v>44656.112935375502</v>
      </c>
      <c r="AN121" s="134">
        <v>48912.357748565599</v>
      </c>
      <c r="AO121" s="134">
        <v>53580.539341758697</v>
      </c>
      <c r="AP121" t="s">
        <v>69</v>
      </c>
    </row>
    <row r="122" spans="1:42" x14ac:dyDescent="0.25">
      <c r="A122" s="102"/>
      <c r="B122" s="94"/>
      <c r="C122" s="103"/>
      <c r="D122" s="13">
        <v>177</v>
      </c>
      <c r="E122" s="42">
        <v>7.4042870000000001</v>
      </c>
      <c r="F122" s="4" t="s">
        <v>302</v>
      </c>
      <c r="G122" s="4" t="s">
        <v>303</v>
      </c>
      <c r="H122" s="42">
        <v>722.203125</v>
      </c>
      <c r="I122" s="8"/>
      <c r="J122" s="27"/>
      <c r="K122" s="28"/>
      <c r="L122" s="177"/>
      <c r="M122" s="29"/>
      <c r="N122" s="28"/>
      <c r="O122" s="128"/>
      <c r="P122">
        <v>8986.58462162674</v>
      </c>
      <c r="Q122" s="5" t="e">
        <v>#DIV/0!</v>
      </c>
      <c r="R122" t="s">
        <v>68</v>
      </c>
      <c r="S122" s="134">
        <v>2350.70901060507</v>
      </c>
      <c r="T122" s="134">
        <v>0</v>
      </c>
      <c r="U122" s="134">
        <v>0</v>
      </c>
      <c r="V122" s="134">
        <v>0</v>
      </c>
      <c r="W122" s="134">
        <v>0</v>
      </c>
      <c r="X122" s="134">
        <v>0</v>
      </c>
      <c r="Y122" s="134">
        <v>0</v>
      </c>
      <c r="Z122" s="134">
        <v>8986.58462162674</v>
      </c>
      <c r="AA122" s="134">
        <v>8067.7299252401199</v>
      </c>
      <c r="AB122" s="134">
        <v>0</v>
      </c>
      <c r="AC122" s="134">
        <v>0</v>
      </c>
      <c r="AD122" s="134">
        <v>0</v>
      </c>
      <c r="AE122" s="134">
        <v>0</v>
      </c>
      <c r="AF122" s="134">
        <v>7599.5768465503797</v>
      </c>
      <c r="AG122" s="134">
        <v>2544.9135412873202</v>
      </c>
      <c r="AH122" s="134">
        <v>0</v>
      </c>
      <c r="AI122" s="134">
        <v>0</v>
      </c>
      <c r="AJ122" s="134">
        <v>0</v>
      </c>
      <c r="AK122" s="134">
        <v>0</v>
      </c>
      <c r="AL122" s="134">
        <v>0</v>
      </c>
      <c r="AM122" s="134">
        <v>0</v>
      </c>
      <c r="AN122" s="134">
        <v>0</v>
      </c>
      <c r="AO122" s="134">
        <v>0</v>
      </c>
      <c r="AP122" t="s">
        <v>69</v>
      </c>
    </row>
    <row r="123" spans="1:42" x14ac:dyDescent="0.25">
      <c r="A123" s="100" t="s">
        <v>2495</v>
      </c>
      <c r="B123" s="92" t="s">
        <v>2495</v>
      </c>
      <c r="C123" s="101" t="s">
        <v>2495</v>
      </c>
      <c r="D123" s="13">
        <v>179</v>
      </c>
      <c r="E123" s="42">
        <v>7.4944249999999997</v>
      </c>
      <c r="F123" s="4" t="s">
        <v>304</v>
      </c>
      <c r="G123" s="4" t="s">
        <v>305</v>
      </c>
      <c r="H123" s="42">
        <v>755.20507799999996</v>
      </c>
      <c r="I123" s="8"/>
      <c r="J123" s="27"/>
      <c r="K123" s="28"/>
      <c r="L123" s="177"/>
      <c r="M123" s="29"/>
      <c r="N123" s="28"/>
      <c r="O123" s="128"/>
      <c r="P123">
        <v>273636.25741496298</v>
      </c>
      <c r="Q123" s="5">
        <v>0.12356767888307443</v>
      </c>
      <c r="R123" t="s">
        <v>68</v>
      </c>
      <c r="S123" s="134">
        <v>165993.564519629</v>
      </c>
      <c r="T123" s="134">
        <v>133578.30584457799</v>
      </c>
      <c r="U123" s="134">
        <v>137761.35476791899</v>
      </c>
      <c r="V123" s="134">
        <v>9356.0576796365403</v>
      </c>
      <c r="W123" s="134">
        <v>6922.0798995435598</v>
      </c>
      <c r="X123" s="134">
        <v>8207.4707648427193</v>
      </c>
      <c r="Y123" s="134">
        <v>212466.35890932399</v>
      </c>
      <c r="Z123" s="134">
        <v>273636.25741496298</v>
      </c>
      <c r="AA123" s="134">
        <v>268663.029531584</v>
      </c>
      <c r="AB123" s="134">
        <v>7062.0708667241797</v>
      </c>
      <c r="AC123" s="134">
        <v>4904.6745586713696</v>
      </c>
      <c r="AD123" s="134">
        <v>6430.6883952367298</v>
      </c>
      <c r="AE123" s="134">
        <v>116915.706710035</v>
      </c>
      <c r="AF123" s="134">
        <v>214010.70797729399</v>
      </c>
      <c r="AG123" s="134">
        <v>157918.06220589799</v>
      </c>
      <c r="AH123" s="134">
        <v>6338.5509238847599</v>
      </c>
      <c r="AI123" s="134">
        <v>6969.7524328514</v>
      </c>
      <c r="AJ123" s="134">
        <v>7091.5602823566096</v>
      </c>
      <c r="AK123" s="134">
        <v>87664.225506700197</v>
      </c>
      <c r="AL123" s="134">
        <v>68025.912224141604</v>
      </c>
      <c r="AM123" s="134">
        <v>83215.2925244293</v>
      </c>
      <c r="AN123" s="134">
        <v>87262.634685004901</v>
      </c>
      <c r="AO123" s="134">
        <v>69001.570562422698</v>
      </c>
      <c r="AP123" t="s">
        <v>69</v>
      </c>
    </row>
    <row r="124" spans="1:42" x14ac:dyDescent="0.25">
      <c r="A124" s="100" t="s">
        <v>2495</v>
      </c>
      <c r="B124" s="92" t="s">
        <v>2495</v>
      </c>
      <c r="C124" s="101" t="s">
        <v>2495</v>
      </c>
      <c r="D124" s="13">
        <v>180</v>
      </c>
      <c r="E124" s="42">
        <v>7.5619829999999997</v>
      </c>
      <c r="F124" s="4" t="s">
        <v>306</v>
      </c>
      <c r="G124" s="4" t="s">
        <v>307</v>
      </c>
      <c r="H124" s="42">
        <v>489.12918100000002</v>
      </c>
      <c r="I124" s="8"/>
      <c r="J124" s="27"/>
      <c r="K124" s="28"/>
      <c r="L124" s="177"/>
      <c r="M124" s="29"/>
      <c r="N124" s="28"/>
      <c r="O124" s="128"/>
      <c r="P124">
        <v>102633.967679878</v>
      </c>
      <c r="Q124" s="5">
        <v>0.13691399471793811</v>
      </c>
      <c r="R124" t="s">
        <v>68</v>
      </c>
      <c r="S124" s="134">
        <v>13582.0043773864</v>
      </c>
      <c r="T124" s="134">
        <v>10474.011778971701</v>
      </c>
      <c r="U124" s="134">
        <v>14096.153355684601</v>
      </c>
      <c r="V124" s="134">
        <v>23002.227986968501</v>
      </c>
      <c r="W124" s="134">
        <v>3207.1618799682801</v>
      </c>
      <c r="X124" s="134">
        <v>102633.967679878</v>
      </c>
      <c r="Y124" s="134">
        <v>17730.223624663799</v>
      </c>
      <c r="Z124" s="134">
        <v>37066.0663049582</v>
      </c>
      <c r="AA124" s="134">
        <v>33992.977509921897</v>
      </c>
      <c r="AB124" s="134">
        <v>25806.9586163106</v>
      </c>
      <c r="AC124" s="134">
        <v>12570.042059036199</v>
      </c>
      <c r="AD124" s="134">
        <v>55982.5122230505</v>
      </c>
      <c r="AE124" s="134">
        <v>12953.9065180458</v>
      </c>
      <c r="AF124" s="134">
        <v>91304.1823171492</v>
      </c>
      <c r="AG124" s="134">
        <v>24075.656249683499</v>
      </c>
      <c r="AH124" s="134">
        <v>47260.627683967301</v>
      </c>
      <c r="AI124" s="134">
        <v>28946.2304669564</v>
      </c>
      <c r="AJ124" s="134">
        <v>65710.605893613494</v>
      </c>
      <c r="AK124" s="134">
        <v>21829.3028761641</v>
      </c>
      <c r="AL124" s="134">
        <v>18644.4986008755</v>
      </c>
      <c r="AM124" s="134">
        <v>15034.2478970833</v>
      </c>
      <c r="AN124" s="134">
        <v>18480.2019993703</v>
      </c>
      <c r="AO124" s="134">
        <v>20663.029325588199</v>
      </c>
      <c r="AP124" t="s">
        <v>69</v>
      </c>
    </row>
    <row r="125" spans="1:42" x14ac:dyDescent="0.25">
      <c r="A125" s="100">
        <v>3.322E-2</v>
      </c>
      <c r="B125" s="92">
        <v>1.8419999999999999E-2</v>
      </c>
      <c r="C125" s="101" t="s">
        <v>2495</v>
      </c>
      <c r="D125" s="13">
        <v>182</v>
      </c>
      <c r="E125" s="42">
        <v>7.6747050000000003</v>
      </c>
      <c r="F125" s="4" t="s">
        <v>308</v>
      </c>
      <c r="G125" s="4" t="s">
        <v>309</v>
      </c>
      <c r="H125" s="42">
        <v>593.15203899999995</v>
      </c>
      <c r="I125" s="8">
        <v>594.15931545973774</v>
      </c>
      <c r="J125" s="30" t="s">
        <v>963</v>
      </c>
      <c r="K125" s="31" t="s">
        <v>964</v>
      </c>
      <c r="L125" s="177">
        <v>3</v>
      </c>
      <c r="M125" s="29">
        <v>1.42</v>
      </c>
      <c r="N125" s="28"/>
      <c r="O125" s="128"/>
      <c r="P125">
        <v>346683.39925004903</v>
      </c>
      <c r="Q125" s="5">
        <v>0.17405031584438491</v>
      </c>
      <c r="R125" t="s">
        <v>68</v>
      </c>
      <c r="S125" s="134">
        <v>89564.002946912806</v>
      </c>
      <c r="T125" s="134">
        <v>79130.928028239301</v>
      </c>
      <c r="U125" s="134">
        <v>69665.148503330696</v>
      </c>
      <c r="V125" s="134">
        <v>0</v>
      </c>
      <c r="W125" s="134">
        <v>0</v>
      </c>
      <c r="X125" s="134">
        <v>0</v>
      </c>
      <c r="Y125" s="134">
        <v>295526.414277673</v>
      </c>
      <c r="Z125" s="134">
        <v>346683.39925004903</v>
      </c>
      <c r="AA125" s="134">
        <v>335246.58974407398</v>
      </c>
      <c r="AB125" s="134">
        <v>0</v>
      </c>
      <c r="AC125" s="134">
        <v>0</v>
      </c>
      <c r="AD125" s="134">
        <v>0</v>
      </c>
      <c r="AE125" s="134">
        <v>177859.770737249</v>
      </c>
      <c r="AF125" s="134">
        <v>222017.311010376</v>
      </c>
      <c r="AG125" s="134">
        <v>181755.354147201</v>
      </c>
      <c r="AH125" s="134">
        <v>0</v>
      </c>
      <c r="AI125" s="134">
        <v>0</v>
      </c>
      <c r="AJ125" s="134">
        <v>0</v>
      </c>
      <c r="AK125" s="134">
        <v>98461.500343425505</v>
      </c>
      <c r="AL125" s="134">
        <v>72846.358923642896</v>
      </c>
      <c r="AM125" s="134">
        <v>98200.721287844994</v>
      </c>
      <c r="AN125" s="134">
        <v>79134.7446119136</v>
      </c>
      <c r="AO125" s="134">
        <v>67185.829594249299</v>
      </c>
      <c r="AP125" t="s">
        <v>69</v>
      </c>
    </row>
    <row r="126" spans="1:42" x14ac:dyDescent="0.25">
      <c r="A126" s="100" t="s">
        <v>2495</v>
      </c>
      <c r="B126" s="92">
        <v>1.8419999999999999E-2</v>
      </c>
      <c r="C126" s="101" t="s">
        <v>2495</v>
      </c>
      <c r="D126" s="13">
        <v>183</v>
      </c>
      <c r="E126" s="42">
        <v>7.71976</v>
      </c>
      <c r="F126" s="4" t="s">
        <v>310</v>
      </c>
      <c r="G126" s="4" t="s">
        <v>311</v>
      </c>
      <c r="H126" s="42">
        <v>281.07034299999998</v>
      </c>
      <c r="I126" s="8"/>
      <c r="J126" s="27"/>
      <c r="K126" s="28"/>
      <c r="L126" s="177"/>
      <c r="M126" s="29"/>
      <c r="N126" s="28"/>
      <c r="O126" s="128"/>
      <c r="P126">
        <v>1232091.0357371999</v>
      </c>
      <c r="Q126" s="5">
        <v>2.5665233577792414E-2</v>
      </c>
      <c r="R126" t="s">
        <v>68</v>
      </c>
      <c r="S126" s="134">
        <v>1174664.9535576401</v>
      </c>
      <c r="T126" s="134">
        <v>1037856.87584113</v>
      </c>
      <c r="U126" s="134">
        <v>1232091.0357371999</v>
      </c>
      <c r="V126" s="134">
        <v>539673.69920256501</v>
      </c>
      <c r="W126" s="134">
        <v>464327.74258115201</v>
      </c>
      <c r="X126" s="134">
        <v>355153.57478975598</v>
      </c>
      <c r="Y126" s="134">
        <v>542575.85090278601</v>
      </c>
      <c r="Z126" s="134">
        <v>578274.55207989702</v>
      </c>
      <c r="AA126" s="134">
        <v>576725.28520945297</v>
      </c>
      <c r="AB126" s="134">
        <v>920797.95185298799</v>
      </c>
      <c r="AC126" s="134">
        <v>630844.68905290903</v>
      </c>
      <c r="AD126" s="134">
        <v>712224.73197703098</v>
      </c>
      <c r="AE126" s="134">
        <v>842185.38861960499</v>
      </c>
      <c r="AF126" s="134">
        <v>983233.78524470597</v>
      </c>
      <c r="AG126" s="134">
        <v>958941.32623268804</v>
      </c>
      <c r="AH126" s="134">
        <v>625753.27531622804</v>
      </c>
      <c r="AI126" s="134">
        <v>502255.48171500902</v>
      </c>
      <c r="AJ126" s="134">
        <v>606969.62173943804</v>
      </c>
      <c r="AK126" s="134">
        <v>774674.66018439597</v>
      </c>
      <c r="AL126" s="134">
        <v>823111.89696337597</v>
      </c>
      <c r="AM126" s="134">
        <v>796211.68708063697</v>
      </c>
      <c r="AN126" s="134">
        <v>813167.06853343803</v>
      </c>
      <c r="AO126" s="134">
        <v>823046.67353220202</v>
      </c>
      <c r="AP126" t="s">
        <v>69</v>
      </c>
    </row>
    <row r="127" spans="1:42" x14ac:dyDescent="0.25">
      <c r="A127" s="100">
        <v>2.7040000000000002E-2</v>
      </c>
      <c r="B127" s="92" t="s">
        <v>2495</v>
      </c>
      <c r="C127" s="101" t="s">
        <v>2495</v>
      </c>
      <c r="D127" s="13">
        <v>184</v>
      </c>
      <c r="E127" s="42">
        <v>7.9450979999999998</v>
      </c>
      <c r="F127" s="4" t="s">
        <v>312</v>
      </c>
      <c r="G127" s="4" t="s">
        <v>313</v>
      </c>
      <c r="H127" s="42">
        <v>401.10949699999998</v>
      </c>
      <c r="I127" s="8"/>
      <c r="J127" s="27"/>
      <c r="K127" s="28"/>
      <c r="L127" s="177"/>
      <c r="M127" s="29"/>
      <c r="N127" s="28"/>
      <c r="O127" s="128"/>
      <c r="P127">
        <v>29316.709907472901</v>
      </c>
      <c r="Q127" s="5">
        <v>0.12053033931469828</v>
      </c>
      <c r="R127" t="s">
        <v>68</v>
      </c>
      <c r="S127" s="134">
        <v>29316.709907472901</v>
      </c>
      <c r="T127" s="134">
        <v>15484.187784317701</v>
      </c>
      <c r="U127" s="134">
        <v>25477.555881074899</v>
      </c>
      <c r="V127" s="134">
        <v>0</v>
      </c>
      <c r="W127" s="134">
        <v>2220.36330987779</v>
      </c>
      <c r="X127" s="134">
        <v>3152.2204842247102</v>
      </c>
      <c r="Y127" s="134">
        <v>3794.9833752721001</v>
      </c>
      <c r="Z127" s="134">
        <v>11994.2781108255</v>
      </c>
      <c r="AA127" s="134">
        <v>8553.48164540793</v>
      </c>
      <c r="AB127" s="134">
        <v>2051.47661516672</v>
      </c>
      <c r="AC127" s="134">
        <v>2130.95270679546</v>
      </c>
      <c r="AD127" s="134">
        <v>0</v>
      </c>
      <c r="AE127" s="134">
        <v>6139.5280783197904</v>
      </c>
      <c r="AF127" s="134">
        <v>11651.0805113555</v>
      </c>
      <c r="AG127" s="134">
        <v>11840.904564971201</v>
      </c>
      <c r="AH127" s="134">
        <v>2033.5944945502599</v>
      </c>
      <c r="AI127" s="134">
        <v>0</v>
      </c>
      <c r="AJ127" s="134">
        <v>0</v>
      </c>
      <c r="AK127" s="134">
        <v>8680.0516988338695</v>
      </c>
      <c r="AL127" s="134">
        <v>9678.0815263905206</v>
      </c>
      <c r="AM127" s="134">
        <v>7955.6273518675998</v>
      </c>
      <c r="AN127" s="134">
        <v>10769.8486509657</v>
      </c>
      <c r="AO127" s="134">
        <v>8600.5836050442103</v>
      </c>
      <c r="AP127" t="s">
        <v>69</v>
      </c>
    </row>
    <row r="128" spans="1:42" x14ac:dyDescent="0.25">
      <c r="A128" s="102"/>
      <c r="B128" s="94"/>
      <c r="C128" s="103"/>
      <c r="D128" s="13">
        <v>185</v>
      </c>
      <c r="E128" s="42">
        <v>7.9901600000000004</v>
      </c>
      <c r="F128" s="4" t="s">
        <v>314</v>
      </c>
      <c r="G128" s="4" t="s">
        <v>315</v>
      </c>
      <c r="H128" s="42">
        <v>223.04624899999999</v>
      </c>
      <c r="I128" s="8"/>
      <c r="J128" s="27"/>
      <c r="K128" s="28"/>
      <c r="L128" s="177"/>
      <c r="M128" s="29"/>
      <c r="N128" s="28"/>
      <c r="O128" s="128"/>
      <c r="P128">
        <v>13537.792541598399</v>
      </c>
      <c r="Q128" s="5">
        <v>0.40471704499248456</v>
      </c>
      <c r="R128" t="s">
        <v>68</v>
      </c>
      <c r="S128" s="134">
        <v>2735.87744292243</v>
      </c>
      <c r="T128" s="134">
        <v>2664.8806233144301</v>
      </c>
      <c r="U128" s="134">
        <v>2321.8959877433799</v>
      </c>
      <c r="V128" s="134">
        <v>4761.7866897648501</v>
      </c>
      <c r="W128" s="134">
        <v>11326.8549896969</v>
      </c>
      <c r="X128" s="134">
        <v>6622.8564137990797</v>
      </c>
      <c r="Y128" s="134">
        <v>2821.8735906166298</v>
      </c>
      <c r="Z128" s="134">
        <v>6599.2072703956801</v>
      </c>
      <c r="AA128" s="134">
        <v>6409.70400857601</v>
      </c>
      <c r="AB128" s="134">
        <v>12140.743448011301</v>
      </c>
      <c r="AC128" s="134">
        <v>10944.210148845899</v>
      </c>
      <c r="AD128" s="134">
        <v>10614.6412954841</v>
      </c>
      <c r="AE128" s="134">
        <v>7491.5057620440803</v>
      </c>
      <c r="AF128" s="134">
        <v>6956.59044977952</v>
      </c>
      <c r="AG128" s="134">
        <v>7502.1125705590503</v>
      </c>
      <c r="AH128" s="134">
        <v>12350.0234625464</v>
      </c>
      <c r="AI128" s="134">
        <v>12200.138805921</v>
      </c>
      <c r="AJ128" s="134">
        <v>10809.557983603399</v>
      </c>
      <c r="AK128" s="134">
        <v>4133.8148205560501</v>
      </c>
      <c r="AL128" s="134">
        <v>4805.7847188177002</v>
      </c>
      <c r="AM128" s="134">
        <v>10062.7383925297</v>
      </c>
      <c r="AN128" s="134">
        <v>7703.22179062135</v>
      </c>
      <c r="AO128" s="134">
        <v>10963.106344371299</v>
      </c>
      <c r="AP128" t="s">
        <v>69</v>
      </c>
    </row>
    <row r="129" spans="1:42" x14ac:dyDescent="0.25">
      <c r="A129" s="100" t="s">
        <v>2495</v>
      </c>
      <c r="B129" s="92" t="s">
        <v>2495</v>
      </c>
      <c r="C129" s="101" t="s">
        <v>2495</v>
      </c>
      <c r="D129" s="13">
        <v>187</v>
      </c>
      <c r="E129" s="42">
        <v>8.1253609999999998</v>
      </c>
      <c r="F129" s="4" t="s">
        <v>316</v>
      </c>
      <c r="G129" s="4" t="s">
        <v>317</v>
      </c>
      <c r="H129" s="42">
        <v>357.03237899999999</v>
      </c>
      <c r="I129" s="8"/>
      <c r="J129" s="27"/>
      <c r="K129" s="28"/>
      <c r="L129" s="177"/>
      <c r="M129" s="29"/>
      <c r="N129" s="28"/>
      <c r="O129" s="128"/>
      <c r="P129">
        <v>188484.44668503501</v>
      </c>
      <c r="Q129" s="5">
        <v>8.5500447637266871E-2</v>
      </c>
      <c r="R129" t="s">
        <v>68</v>
      </c>
      <c r="S129" s="134">
        <v>58117.531435871198</v>
      </c>
      <c r="T129" s="134">
        <v>106398.498292631</v>
      </c>
      <c r="U129" s="134">
        <v>55875.488864174498</v>
      </c>
      <c r="V129" s="134">
        <v>152705.75785699399</v>
      </c>
      <c r="W129" s="134">
        <v>153017.886459373</v>
      </c>
      <c r="X129" s="134">
        <v>155630.43527552701</v>
      </c>
      <c r="Y129" s="134">
        <v>20754.4233268969</v>
      </c>
      <c r="Z129" s="134">
        <v>66438.679334146</v>
      </c>
      <c r="AA129" s="134">
        <v>33859.881132468603</v>
      </c>
      <c r="AB129" s="134">
        <v>188484.44668503501</v>
      </c>
      <c r="AC129" s="134">
        <v>185211.55227771599</v>
      </c>
      <c r="AD129" s="134">
        <v>150605.129103746</v>
      </c>
      <c r="AE129" s="134">
        <v>7894.5281328224401</v>
      </c>
      <c r="AF129" s="134">
        <v>20962.3282210123</v>
      </c>
      <c r="AG129" s="134">
        <v>12390.158615570999</v>
      </c>
      <c r="AH129" s="134">
        <v>117735.376041403</v>
      </c>
      <c r="AI129" s="134">
        <v>90325.047958493204</v>
      </c>
      <c r="AJ129" s="134">
        <v>100986.063383406</v>
      </c>
      <c r="AK129" s="134">
        <v>78822.357412196405</v>
      </c>
      <c r="AL129" s="134">
        <v>78526.400778330295</v>
      </c>
      <c r="AM129" s="134">
        <v>76683.756561650298</v>
      </c>
      <c r="AN129" s="134">
        <v>86147.758335461505</v>
      </c>
      <c r="AO129" s="134">
        <v>93644.778975437497</v>
      </c>
      <c r="AP129" t="s">
        <v>69</v>
      </c>
    </row>
    <row r="130" spans="1:42" x14ac:dyDescent="0.25">
      <c r="A130" s="100">
        <v>2.5999999999999999E-3</v>
      </c>
      <c r="B130" s="92">
        <v>1.8419999999999999E-2</v>
      </c>
      <c r="C130" s="101" t="s">
        <v>2495</v>
      </c>
      <c r="D130" s="13">
        <v>188</v>
      </c>
      <c r="E130" s="42">
        <v>8.1478660000000005</v>
      </c>
      <c r="F130" s="4" t="s">
        <v>318</v>
      </c>
      <c r="G130" s="4" t="s">
        <v>319</v>
      </c>
      <c r="H130" s="42">
        <v>386.109802</v>
      </c>
      <c r="I130" s="8"/>
      <c r="J130" s="27"/>
      <c r="K130" s="28"/>
      <c r="L130" s="177"/>
      <c r="M130" s="29"/>
      <c r="N130" s="28"/>
      <c r="O130" s="128"/>
      <c r="P130">
        <v>35810.9761671741</v>
      </c>
      <c r="Q130" s="5">
        <v>2.831749935992723E-2</v>
      </c>
      <c r="R130" t="s">
        <v>68</v>
      </c>
      <c r="S130" s="134">
        <v>7686.5077260375101</v>
      </c>
      <c r="T130" s="134">
        <v>7522.5845290882799</v>
      </c>
      <c r="U130" s="134">
        <v>7588.1538078679696</v>
      </c>
      <c r="V130" s="134">
        <v>0</v>
      </c>
      <c r="W130" s="134">
        <v>0</v>
      </c>
      <c r="X130" s="134">
        <v>0</v>
      </c>
      <c r="Y130" s="134">
        <v>32023.794763712402</v>
      </c>
      <c r="Z130" s="134">
        <v>35810.9761671741</v>
      </c>
      <c r="AA130" s="134">
        <v>33612.441220459397</v>
      </c>
      <c r="AB130" s="134">
        <v>0</v>
      </c>
      <c r="AC130" s="134">
        <v>0</v>
      </c>
      <c r="AD130" s="134">
        <v>0</v>
      </c>
      <c r="AE130" s="134">
        <v>23897.776599500801</v>
      </c>
      <c r="AF130" s="134">
        <v>29241.657555539201</v>
      </c>
      <c r="AG130" s="134">
        <v>25675.834530159202</v>
      </c>
      <c r="AH130" s="134">
        <v>0</v>
      </c>
      <c r="AI130" s="134">
        <v>0</v>
      </c>
      <c r="AJ130" s="134">
        <v>0</v>
      </c>
      <c r="AK130" s="134">
        <v>7181.8229742180602</v>
      </c>
      <c r="AL130" s="134">
        <v>7624.9123429414303</v>
      </c>
      <c r="AM130" s="134">
        <v>7346.7396450881997</v>
      </c>
      <c r="AN130" s="134">
        <v>7176.85560461354</v>
      </c>
      <c r="AO130" s="134">
        <v>7115.2602215174602</v>
      </c>
      <c r="AP130" t="s">
        <v>69</v>
      </c>
    </row>
    <row r="131" spans="1:42" x14ac:dyDescent="0.25">
      <c r="A131" s="100" t="s">
        <v>2495</v>
      </c>
      <c r="B131" s="92" t="s">
        <v>2495</v>
      </c>
      <c r="C131" s="101" t="s">
        <v>2495</v>
      </c>
      <c r="D131" s="13">
        <v>189</v>
      </c>
      <c r="E131" s="42">
        <v>8.2155349999999991</v>
      </c>
      <c r="F131" s="4" t="s">
        <v>320</v>
      </c>
      <c r="G131" s="4" t="s">
        <v>321</v>
      </c>
      <c r="H131" s="42">
        <v>475.14639299999999</v>
      </c>
      <c r="I131" s="8"/>
      <c r="J131" s="27"/>
      <c r="K131" s="28"/>
      <c r="L131" s="177"/>
      <c r="M131" s="29"/>
      <c r="N131" s="28"/>
      <c r="O131" s="128"/>
      <c r="P131">
        <v>52456.905544519897</v>
      </c>
      <c r="Q131" s="5">
        <v>0.14869658929625215</v>
      </c>
      <c r="R131" t="s">
        <v>68</v>
      </c>
      <c r="S131" s="134">
        <v>9728.5641967077499</v>
      </c>
      <c r="T131" s="134">
        <v>8848.6036156508198</v>
      </c>
      <c r="U131" s="134">
        <v>10801.5161324737</v>
      </c>
      <c r="V131" s="134">
        <v>19826.941565404901</v>
      </c>
      <c r="W131" s="134">
        <v>24170.9996704357</v>
      </c>
      <c r="X131" s="134">
        <v>17181.3284349401</v>
      </c>
      <c r="Y131" s="134">
        <v>0</v>
      </c>
      <c r="Z131" s="134">
        <v>8336.6265503086106</v>
      </c>
      <c r="AA131" s="134">
        <v>9149.5901325805207</v>
      </c>
      <c r="AB131" s="134">
        <v>10455.531631285399</v>
      </c>
      <c r="AC131" s="134">
        <v>17528.531764810799</v>
      </c>
      <c r="AD131" s="134">
        <v>6764.6969668750999</v>
      </c>
      <c r="AE131" s="134">
        <v>6973.6876048761196</v>
      </c>
      <c r="AF131" s="134">
        <v>7679.6559801331596</v>
      </c>
      <c r="AG131" s="134">
        <v>7855.6480963445401</v>
      </c>
      <c r="AH131" s="134">
        <v>18816.665427076499</v>
      </c>
      <c r="AI131" s="134">
        <v>33856.568731304797</v>
      </c>
      <c r="AJ131" s="134">
        <v>20198.063581472801</v>
      </c>
      <c r="AK131" s="134">
        <v>23079.067176441498</v>
      </c>
      <c r="AL131" s="134">
        <v>17650.551506227501</v>
      </c>
      <c r="AM131" s="134">
        <v>25932.204358806299</v>
      </c>
      <c r="AN131" s="134">
        <v>19716.078556668301</v>
      </c>
      <c r="AO131" s="134">
        <v>20785.182223561002</v>
      </c>
      <c r="AP131" t="s">
        <v>69</v>
      </c>
    </row>
    <row r="132" spans="1:42" x14ac:dyDescent="0.25">
      <c r="A132" s="100">
        <v>1.5200000000000001E-3</v>
      </c>
      <c r="B132" s="92">
        <v>1.8419999999999999E-2</v>
      </c>
      <c r="C132" s="101" t="s">
        <v>2495</v>
      </c>
      <c r="D132" s="13">
        <v>190</v>
      </c>
      <c r="E132" s="42">
        <v>8.237997</v>
      </c>
      <c r="F132" s="4" t="s">
        <v>322</v>
      </c>
      <c r="G132" s="4" t="s">
        <v>323</v>
      </c>
      <c r="H132" s="42">
        <v>611.162598</v>
      </c>
      <c r="I132" s="8">
        <v>612.1698744597378</v>
      </c>
      <c r="J132" s="30" t="s">
        <v>2568</v>
      </c>
      <c r="K132" s="31" t="s">
        <v>966</v>
      </c>
      <c r="L132" s="177">
        <v>3</v>
      </c>
      <c r="M132" s="29">
        <v>1.37</v>
      </c>
      <c r="N132" s="28"/>
      <c r="O132" s="128"/>
      <c r="P132">
        <v>370173.55008576403</v>
      </c>
      <c r="Q132" s="5">
        <v>0.12492865764932413</v>
      </c>
      <c r="R132" t="s">
        <v>68</v>
      </c>
      <c r="S132" s="134">
        <v>370173.55008576403</v>
      </c>
      <c r="T132" s="134">
        <v>290644.17780059902</v>
      </c>
      <c r="U132" s="134">
        <v>358198.69264853402</v>
      </c>
      <c r="V132" s="134">
        <v>0</v>
      </c>
      <c r="W132" s="134">
        <v>0</v>
      </c>
      <c r="X132" s="134">
        <v>0</v>
      </c>
      <c r="Y132" s="134">
        <v>126613.472608889</v>
      </c>
      <c r="Z132" s="134">
        <v>149385.21074952601</v>
      </c>
      <c r="AA132" s="134">
        <v>153618.668177999</v>
      </c>
      <c r="AB132" s="134">
        <v>0</v>
      </c>
      <c r="AC132" s="134">
        <v>0</v>
      </c>
      <c r="AD132" s="134">
        <v>0</v>
      </c>
      <c r="AE132" s="134">
        <v>107794.86755677201</v>
      </c>
      <c r="AF132" s="134">
        <v>170127.54481280499</v>
      </c>
      <c r="AG132" s="134">
        <v>133222.93721053001</v>
      </c>
      <c r="AH132" s="134">
        <v>0</v>
      </c>
      <c r="AI132" s="134">
        <v>0</v>
      </c>
      <c r="AJ132" s="134">
        <v>0</v>
      </c>
      <c r="AK132" s="134">
        <v>165250.442275799</v>
      </c>
      <c r="AL132" s="134">
        <v>130912.06109155199</v>
      </c>
      <c r="AM132" s="134">
        <v>123215.318355326</v>
      </c>
      <c r="AN132" s="134">
        <v>127085.925776434</v>
      </c>
      <c r="AO132" s="134">
        <v>131164.59902404901</v>
      </c>
      <c r="AP132" t="s">
        <v>69</v>
      </c>
    </row>
    <row r="133" spans="1:42" x14ac:dyDescent="0.25">
      <c r="A133" s="102"/>
      <c r="B133" s="94"/>
      <c r="C133" s="103"/>
      <c r="D133" s="13">
        <v>192</v>
      </c>
      <c r="E133" s="42">
        <v>8.3056339999999995</v>
      </c>
      <c r="F133" s="4" t="s">
        <v>324</v>
      </c>
      <c r="G133" s="4" t="s">
        <v>325</v>
      </c>
      <c r="H133" s="42">
        <v>844.19500700000003</v>
      </c>
      <c r="I133" s="8"/>
      <c r="J133" s="27"/>
      <c r="K133" s="28"/>
      <c r="L133" s="177"/>
      <c r="M133" s="29"/>
      <c r="N133" s="28"/>
      <c r="O133" s="128"/>
      <c r="P133">
        <v>13388.4060571349</v>
      </c>
      <c r="Q133" s="5" t="e">
        <v>#DIV/0!</v>
      </c>
      <c r="R133" t="s">
        <v>68</v>
      </c>
      <c r="S133" s="134">
        <v>0</v>
      </c>
      <c r="T133" s="134">
        <v>0</v>
      </c>
      <c r="U133" s="134">
        <v>0</v>
      </c>
      <c r="V133" s="134">
        <v>6951.2051619102504</v>
      </c>
      <c r="W133" s="134">
        <v>0</v>
      </c>
      <c r="X133" s="134">
        <v>13388.4060571349</v>
      </c>
      <c r="Y133" s="134">
        <v>0</v>
      </c>
      <c r="Z133" s="134">
        <v>2583.0597162996</v>
      </c>
      <c r="AA133" s="134">
        <v>0</v>
      </c>
      <c r="AB133" s="134">
        <v>3341.85808044849</v>
      </c>
      <c r="AC133" s="134">
        <v>7825.7293375189402</v>
      </c>
      <c r="AD133" s="134">
        <v>10530.384000227699</v>
      </c>
      <c r="AE133" s="134">
        <v>0</v>
      </c>
      <c r="AF133" s="134">
        <v>0</v>
      </c>
      <c r="AG133" s="134">
        <v>0</v>
      </c>
      <c r="AH133" s="134">
        <v>10456.9301789622</v>
      </c>
      <c r="AI133" s="134">
        <v>3734.0349551834702</v>
      </c>
      <c r="AJ133" s="134">
        <v>8394.9684567115</v>
      </c>
      <c r="AK133" s="134">
        <v>0</v>
      </c>
      <c r="AL133" s="134">
        <v>0</v>
      </c>
      <c r="AM133" s="134">
        <v>0</v>
      </c>
      <c r="AN133" s="134">
        <v>0</v>
      </c>
      <c r="AO133" s="134">
        <v>0</v>
      </c>
      <c r="AP133" t="s">
        <v>69</v>
      </c>
    </row>
    <row r="134" spans="1:42" x14ac:dyDescent="0.25">
      <c r="A134" s="100" t="s">
        <v>2495</v>
      </c>
      <c r="B134" s="92" t="s">
        <v>2495</v>
      </c>
      <c r="C134" s="101" t="s">
        <v>2495</v>
      </c>
      <c r="D134" s="13">
        <v>194</v>
      </c>
      <c r="E134" s="42">
        <v>8.3957750000000004</v>
      </c>
      <c r="F134" s="4" t="s">
        <v>326</v>
      </c>
      <c r="G134" s="4" t="s">
        <v>327</v>
      </c>
      <c r="H134" s="42">
        <v>491.09063700000002</v>
      </c>
      <c r="I134" s="8"/>
      <c r="J134" s="27"/>
      <c r="K134" s="28"/>
      <c r="L134" s="177"/>
      <c r="M134" s="29"/>
      <c r="N134" s="28"/>
      <c r="O134" s="128"/>
      <c r="P134">
        <v>408438.77709226898</v>
      </c>
      <c r="Q134" s="5">
        <v>3.7038572626894438E-2</v>
      </c>
      <c r="R134" t="s">
        <v>68</v>
      </c>
      <c r="S134" s="134">
        <v>324296.57108830498</v>
      </c>
      <c r="T134" s="134">
        <v>408438.77709226898</v>
      </c>
      <c r="U134" s="134">
        <v>351950.70537733298</v>
      </c>
      <c r="V134" s="134">
        <v>57982.183617743598</v>
      </c>
      <c r="W134" s="134">
        <v>26530.739474648701</v>
      </c>
      <c r="X134" s="134">
        <v>122093.176358121</v>
      </c>
      <c r="Y134" s="134">
        <v>152052.307674688</v>
      </c>
      <c r="Z134" s="134">
        <v>180291.009519229</v>
      </c>
      <c r="AA134" s="134">
        <v>200311.55043173899</v>
      </c>
      <c r="AB134" s="134">
        <v>35742.8525012951</v>
      </c>
      <c r="AC134" s="134">
        <v>29094.906141087198</v>
      </c>
      <c r="AD134" s="134">
        <v>143613.353148881</v>
      </c>
      <c r="AE134" s="134">
        <v>125940.560700462</v>
      </c>
      <c r="AF134" s="134">
        <v>347649.31761416799</v>
      </c>
      <c r="AG134" s="134">
        <v>207927.48874723699</v>
      </c>
      <c r="AH134" s="134">
        <v>95306.498119126802</v>
      </c>
      <c r="AI134" s="134">
        <v>55308.957588942001</v>
      </c>
      <c r="AJ134" s="134">
        <v>97835.959738294405</v>
      </c>
      <c r="AK134" s="134">
        <v>142519.939633854</v>
      </c>
      <c r="AL134" s="134">
        <v>135942.096128926</v>
      </c>
      <c r="AM134" s="134">
        <v>137724.514450791</v>
      </c>
      <c r="AN134" s="134">
        <v>147453.35097337299</v>
      </c>
      <c r="AO134" s="134">
        <v>147099.09124663999</v>
      </c>
      <c r="AP134" t="s">
        <v>69</v>
      </c>
    </row>
    <row r="135" spans="1:42" x14ac:dyDescent="0.25">
      <c r="A135" s="100" t="s">
        <v>2495</v>
      </c>
      <c r="B135" s="92" t="s">
        <v>2495</v>
      </c>
      <c r="C135" s="101" t="s">
        <v>2495</v>
      </c>
      <c r="D135" s="13">
        <v>198</v>
      </c>
      <c r="E135" s="42">
        <v>8.4633330000000004</v>
      </c>
      <c r="F135" s="4" t="s">
        <v>330</v>
      </c>
      <c r="G135" s="4" t="s">
        <v>331</v>
      </c>
      <c r="H135" s="42">
        <v>525.16210899999999</v>
      </c>
      <c r="I135" s="8"/>
      <c r="J135" s="27"/>
      <c r="K135" s="28"/>
      <c r="L135" s="177"/>
      <c r="M135" s="29"/>
      <c r="N135" s="28"/>
      <c r="O135" s="128"/>
      <c r="P135">
        <v>72153.895196986196</v>
      </c>
      <c r="Q135" s="5">
        <v>9.4682171374405932E-2</v>
      </c>
      <c r="R135" t="s">
        <v>68</v>
      </c>
      <c r="S135" s="134">
        <v>13449.693054908599</v>
      </c>
      <c r="T135" s="134">
        <v>16975.6899248224</v>
      </c>
      <c r="U135" s="134">
        <v>14496.2168069857</v>
      </c>
      <c r="V135" s="134">
        <v>39523.223322780803</v>
      </c>
      <c r="W135" s="134">
        <v>51699.184084024702</v>
      </c>
      <c r="X135" s="134">
        <v>56642.311148608504</v>
      </c>
      <c r="Y135" s="134">
        <v>7237.0305939887403</v>
      </c>
      <c r="Z135" s="134">
        <v>17017.854286719601</v>
      </c>
      <c r="AA135" s="134">
        <v>12374.4316250801</v>
      </c>
      <c r="AB135" s="134">
        <v>56808.328995535703</v>
      </c>
      <c r="AC135" s="134">
        <v>72153.895196986196</v>
      </c>
      <c r="AD135" s="134">
        <v>41071.946512880502</v>
      </c>
      <c r="AE135" s="134">
        <v>12863.717197059899</v>
      </c>
      <c r="AF135" s="134">
        <v>10681.207349436099</v>
      </c>
      <c r="AG135" s="134">
        <v>12552.7108224198</v>
      </c>
      <c r="AH135" s="134">
        <v>54165.781642928203</v>
      </c>
      <c r="AI135" s="134">
        <v>70763.163551575097</v>
      </c>
      <c r="AJ135" s="134">
        <v>49918.113733644102</v>
      </c>
      <c r="AK135" s="134">
        <v>32566.786501569</v>
      </c>
      <c r="AL135" s="134">
        <v>26828.931111042599</v>
      </c>
      <c r="AM135" s="134">
        <v>25543.123540095399</v>
      </c>
      <c r="AN135" s="134">
        <v>29671.096312695201</v>
      </c>
      <c r="AO135" s="134">
        <v>29326.914845207299</v>
      </c>
      <c r="AP135" t="s">
        <v>69</v>
      </c>
    </row>
    <row r="136" spans="1:42" x14ac:dyDescent="0.25">
      <c r="A136" s="100" t="s">
        <v>2495</v>
      </c>
      <c r="B136" s="92" t="s">
        <v>2495</v>
      </c>
      <c r="C136" s="101" t="s">
        <v>2495</v>
      </c>
      <c r="D136" s="13">
        <v>197</v>
      </c>
      <c r="E136" s="42">
        <v>8.4633330000000004</v>
      </c>
      <c r="F136" s="4" t="s">
        <v>328</v>
      </c>
      <c r="G136" s="4" t="s">
        <v>329</v>
      </c>
      <c r="H136" s="42">
        <v>337.09344499999997</v>
      </c>
      <c r="I136" s="8">
        <v>338.10072145973788</v>
      </c>
      <c r="J136" s="30" t="s">
        <v>967</v>
      </c>
      <c r="K136" s="31" t="s">
        <v>968</v>
      </c>
      <c r="L136" s="177">
        <v>2</v>
      </c>
      <c r="M136" s="29">
        <v>1.64</v>
      </c>
      <c r="N136" s="28"/>
      <c r="O136" s="128"/>
      <c r="P136">
        <v>4586288.2626679903</v>
      </c>
      <c r="Q136" s="5">
        <v>6.1746127244248543E-2</v>
      </c>
      <c r="R136" t="s">
        <v>68</v>
      </c>
      <c r="S136" s="134">
        <v>762168.333289854</v>
      </c>
      <c r="T136" s="134">
        <v>581059.76790028298</v>
      </c>
      <c r="U136" s="134">
        <v>771052.704429826</v>
      </c>
      <c r="V136" s="134">
        <v>0</v>
      </c>
      <c r="W136" s="134">
        <v>0</v>
      </c>
      <c r="X136" s="134">
        <v>0</v>
      </c>
      <c r="Y136" s="134">
        <v>730236.83097775595</v>
      </c>
      <c r="Z136" s="134">
        <v>701249.71129862801</v>
      </c>
      <c r="AA136" s="134">
        <v>633783.06814291805</v>
      </c>
      <c r="AB136" s="134">
        <v>0</v>
      </c>
      <c r="AC136" s="134">
        <v>0</v>
      </c>
      <c r="AD136" s="134">
        <v>8809.0154149256596</v>
      </c>
      <c r="AE136" s="134">
        <v>839054.50383228099</v>
      </c>
      <c r="AF136" s="134">
        <v>1135681.75770125</v>
      </c>
      <c r="AG136" s="134">
        <v>927674.38446893904</v>
      </c>
      <c r="AH136" s="134">
        <v>19449.433371500199</v>
      </c>
      <c r="AI136" s="134">
        <v>4733.6029786073404</v>
      </c>
      <c r="AJ136" s="134">
        <v>4864.8433888522804</v>
      </c>
      <c r="AK136" s="134">
        <v>722790.64626280498</v>
      </c>
      <c r="AL136" s="134">
        <v>727332.44376248703</v>
      </c>
      <c r="AM136" s="134">
        <v>698995.44606041198</v>
      </c>
      <c r="AN136" s="134">
        <v>640006.419059971</v>
      </c>
      <c r="AO136" s="134">
        <v>756788.12842955894</v>
      </c>
      <c r="AP136" t="s">
        <v>69</v>
      </c>
    </row>
    <row r="137" spans="1:42" x14ac:dyDescent="0.25">
      <c r="A137" s="100" t="s">
        <v>2495</v>
      </c>
      <c r="B137" s="92" t="s">
        <v>2495</v>
      </c>
      <c r="C137" s="101" t="s">
        <v>2495</v>
      </c>
      <c r="D137" s="13">
        <v>201</v>
      </c>
      <c r="E137" s="42">
        <v>8.5306479999999993</v>
      </c>
      <c r="F137" s="4" t="s">
        <v>332</v>
      </c>
      <c r="G137" s="4" t="s">
        <v>333</v>
      </c>
      <c r="H137" s="42">
        <v>681.138733</v>
      </c>
      <c r="I137" s="8"/>
      <c r="J137" s="27"/>
      <c r="K137" s="28"/>
      <c r="L137" s="177"/>
      <c r="M137" s="29"/>
      <c r="N137" s="28"/>
      <c r="O137" s="128"/>
      <c r="P137">
        <v>365500.74827588402</v>
      </c>
      <c r="Q137" s="5">
        <v>8.2956597278334959E-2</v>
      </c>
      <c r="R137" t="s">
        <v>68</v>
      </c>
      <c r="S137" s="134">
        <v>0</v>
      </c>
      <c r="T137" s="134">
        <v>0</v>
      </c>
      <c r="U137" s="134">
        <v>0</v>
      </c>
      <c r="V137" s="134">
        <v>174796.97204794901</v>
      </c>
      <c r="W137" s="134">
        <v>21786.745465800101</v>
      </c>
      <c r="X137" s="134">
        <v>365500.74827588402</v>
      </c>
      <c r="Y137" s="134">
        <v>15347.6180106347</v>
      </c>
      <c r="Z137" s="134">
        <v>27567.013109563799</v>
      </c>
      <c r="AA137" s="134">
        <v>20841.206642093199</v>
      </c>
      <c r="AB137" s="134">
        <v>91930.092671502702</v>
      </c>
      <c r="AC137" s="134">
        <v>67443.0380985433</v>
      </c>
      <c r="AD137" s="134">
        <v>124757.53644854701</v>
      </c>
      <c r="AE137" s="134">
        <v>12732.318355962499</v>
      </c>
      <c r="AF137" s="134">
        <v>43048.655348601998</v>
      </c>
      <c r="AG137" s="134">
        <v>18577.997344500902</v>
      </c>
      <c r="AH137" s="134">
        <v>180125.51026025001</v>
      </c>
      <c r="AI137" s="134">
        <v>155490.24956954</v>
      </c>
      <c r="AJ137" s="134">
        <v>169494.785960824</v>
      </c>
      <c r="AK137" s="134">
        <v>23287.8513128015</v>
      </c>
      <c r="AL137" s="134">
        <v>25420.772345468198</v>
      </c>
      <c r="AM137" s="134">
        <v>23684.046093865501</v>
      </c>
      <c r="AN137" s="134">
        <v>26363.4611618034</v>
      </c>
      <c r="AO137" s="134">
        <v>21235.590291262801</v>
      </c>
      <c r="AP137" t="s">
        <v>69</v>
      </c>
    </row>
    <row r="138" spans="1:42" x14ac:dyDescent="0.25">
      <c r="A138" s="100" t="s">
        <v>2495</v>
      </c>
      <c r="B138" s="92" t="s">
        <v>2495</v>
      </c>
      <c r="C138" s="101" t="s">
        <v>2495</v>
      </c>
      <c r="D138" s="13">
        <v>205</v>
      </c>
      <c r="E138" s="42">
        <v>8.6672759999999993</v>
      </c>
      <c r="F138" s="4" t="s">
        <v>336</v>
      </c>
      <c r="G138" s="4" t="s">
        <v>337</v>
      </c>
      <c r="H138" s="42">
        <v>637.12799099999995</v>
      </c>
      <c r="I138" s="8">
        <v>326.1006904597379</v>
      </c>
      <c r="J138" s="30" t="s">
        <v>969</v>
      </c>
      <c r="K138" s="31" t="s">
        <v>970</v>
      </c>
      <c r="L138" s="177">
        <v>3</v>
      </c>
      <c r="M138" s="29">
        <v>1.6</v>
      </c>
      <c r="N138" s="28"/>
      <c r="O138" s="128"/>
      <c r="P138">
        <v>300428.66314274899</v>
      </c>
      <c r="Q138" s="5">
        <v>0.15896553953683912</v>
      </c>
      <c r="R138" t="s">
        <v>68</v>
      </c>
      <c r="S138" s="134">
        <v>113060.777206885</v>
      </c>
      <c r="T138" s="134">
        <v>97866.429264161401</v>
      </c>
      <c r="U138" s="134">
        <v>110230.876169757</v>
      </c>
      <c r="V138" s="134">
        <v>7962.8661738081901</v>
      </c>
      <c r="W138" s="134">
        <v>12140.9314926314</v>
      </c>
      <c r="X138" s="134">
        <v>16274.1478461104</v>
      </c>
      <c r="Y138" s="134">
        <v>107558.20589506401</v>
      </c>
      <c r="Z138" s="134">
        <v>126903.509379469</v>
      </c>
      <c r="AA138" s="134">
        <v>119725.067834813</v>
      </c>
      <c r="AB138" s="134">
        <v>6449.9314570368597</v>
      </c>
      <c r="AC138" s="134">
        <v>7454.2835589195802</v>
      </c>
      <c r="AD138" s="134">
        <v>5847.7144459962801</v>
      </c>
      <c r="AE138" s="134">
        <v>99490.765646793705</v>
      </c>
      <c r="AF138" s="134">
        <v>124332.022607368</v>
      </c>
      <c r="AG138" s="134">
        <v>114513.41497554501</v>
      </c>
      <c r="AH138" s="134">
        <v>8626.4503475249603</v>
      </c>
      <c r="AI138" s="134">
        <v>12225.866809498801</v>
      </c>
      <c r="AJ138" s="134">
        <v>10187.658863189899</v>
      </c>
      <c r="AK138" s="134">
        <v>90919.315862300296</v>
      </c>
      <c r="AL138" s="134">
        <v>67192.563286445205</v>
      </c>
      <c r="AM138" s="134">
        <v>66734.000049273498</v>
      </c>
      <c r="AN138" s="134">
        <v>68489.616581429902</v>
      </c>
      <c r="AO138" s="134">
        <v>88092.161358301906</v>
      </c>
      <c r="AP138" t="s">
        <v>69</v>
      </c>
    </row>
    <row r="139" spans="1:42" x14ac:dyDescent="0.25">
      <c r="A139" s="100" t="s">
        <v>2495</v>
      </c>
      <c r="B139" s="92" t="s">
        <v>2495</v>
      </c>
      <c r="C139" s="101" t="s">
        <v>2495</v>
      </c>
      <c r="D139" s="13">
        <v>204</v>
      </c>
      <c r="E139" s="42">
        <v>8.6672759999999993</v>
      </c>
      <c r="F139" s="4" t="s">
        <v>334</v>
      </c>
      <c r="G139" s="4" t="s">
        <v>335</v>
      </c>
      <c r="H139" s="42">
        <v>313.04257200000001</v>
      </c>
      <c r="I139" s="8"/>
      <c r="J139" s="27"/>
      <c r="K139" s="28"/>
      <c r="L139" s="177"/>
      <c r="M139" s="29"/>
      <c r="N139" s="28"/>
      <c r="O139" s="128"/>
      <c r="P139">
        <v>1880187.6162429401</v>
      </c>
      <c r="Q139" s="5">
        <v>0.1354363925121384</v>
      </c>
      <c r="R139" t="s">
        <v>68</v>
      </c>
      <c r="S139" s="134">
        <v>1880187.6162429401</v>
      </c>
      <c r="T139" s="134">
        <v>1402300.69012739</v>
      </c>
      <c r="U139" s="134">
        <v>1489375.4597618999</v>
      </c>
      <c r="V139" s="134">
        <v>1263338.98241063</v>
      </c>
      <c r="W139" s="134">
        <v>970912.42372984695</v>
      </c>
      <c r="X139" s="134">
        <v>653954.26421193499</v>
      </c>
      <c r="Y139" s="134">
        <v>1399761.96201821</v>
      </c>
      <c r="Z139" s="134">
        <v>1013400.2992688</v>
      </c>
      <c r="AA139" s="134">
        <v>1067167.9674581799</v>
      </c>
      <c r="AB139" s="134">
        <v>1588803.65014931</v>
      </c>
      <c r="AC139" s="134">
        <v>1223593.6862023701</v>
      </c>
      <c r="AD139" s="134">
        <v>1496307.3224667099</v>
      </c>
      <c r="AE139" s="134">
        <v>1369755.3568251301</v>
      </c>
      <c r="AF139" s="134">
        <v>1177042.4847550199</v>
      </c>
      <c r="AG139" s="134">
        <v>1475515.9074916099</v>
      </c>
      <c r="AH139" s="134">
        <v>1137860.6382698</v>
      </c>
      <c r="AI139" s="134">
        <v>774129.13153506198</v>
      </c>
      <c r="AJ139" s="134">
        <v>947519.28977484105</v>
      </c>
      <c r="AK139" s="134">
        <v>1444831.66335018</v>
      </c>
      <c r="AL139" s="134">
        <v>1471222.7700658001</v>
      </c>
      <c r="AM139" s="134">
        <v>1273105.1743314301</v>
      </c>
      <c r="AN139" s="134">
        <v>1203210.2955507501</v>
      </c>
      <c r="AO139" s="134">
        <v>1050799.4746332499</v>
      </c>
      <c r="AP139" t="s">
        <v>69</v>
      </c>
    </row>
    <row r="140" spans="1:42" x14ac:dyDescent="0.25">
      <c r="A140" s="100" t="s">
        <v>2495</v>
      </c>
      <c r="B140" s="92" t="s">
        <v>2495</v>
      </c>
      <c r="C140" s="101" t="s">
        <v>2495</v>
      </c>
      <c r="D140" s="13">
        <v>206</v>
      </c>
      <c r="E140" s="42">
        <v>8.6854800000000001</v>
      </c>
      <c r="F140" s="4" t="s">
        <v>338</v>
      </c>
      <c r="G140" s="4" t="s">
        <v>339</v>
      </c>
      <c r="H140" s="42">
        <v>311.02700800000002</v>
      </c>
      <c r="I140" s="8">
        <v>312.03431545973791</v>
      </c>
      <c r="J140" s="30" t="s">
        <v>2577</v>
      </c>
      <c r="K140" s="31" t="s">
        <v>972</v>
      </c>
      <c r="L140" s="177">
        <v>3</v>
      </c>
      <c r="M140" s="29">
        <v>1.81</v>
      </c>
      <c r="N140" s="28"/>
      <c r="O140" s="128"/>
      <c r="P140">
        <v>4036079.4167937599</v>
      </c>
      <c r="Q140" s="5">
        <v>7.7407250299879965E-2</v>
      </c>
      <c r="R140" t="s">
        <v>68</v>
      </c>
      <c r="S140" s="134">
        <v>3578753.0433019702</v>
      </c>
      <c r="T140" s="134">
        <v>3608776.2063360801</v>
      </c>
      <c r="U140" s="134">
        <v>4036079.4167937599</v>
      </c>
      <c r="V140" s="134">
        <v>1374755.92348427</v>
      </c>
      <c r="W140" s="134">
        <v>1335205.8210297399</v>
      </c>
      <c r="X140" s="134">
        <v>1237518.2609450901</v>
      </c>
      <c r="Y140" s="134">
        <v>2809031.5155555299</v>
      </c>
      <c r="Z140" s="134">
        <v>3191592.5213331999</v>
      </c>
      <c r="AA140" s="134">
        <v>3360398.5930775502</v>
      </c>
      <c r="AB140" s="134">
        <v>2111639.2029594998</v>
      </c>
      <c r="AC140" s="134">
        <v>1489864.1306073801</v>
      </c>
      <c r="AD140" s="134">
        <v>1899690.1540626001</v>
      </c>
      <c r="AE140" s="134">
        <v>2139118.1544526001</v>
      </c>
      <c r="AF140" s="134">
        <v>3104779.17377892</v>
      </c>
      <c r="AG140" s="134">
        <v>2841606.8540130798</v>
      </c>
      <c r="AH140" s="134">
        <v>1197963.2286412299</v>
      </c>
      <c r="AI140" s="134">
        <v>922930.68252837204</v>
      </c>
      <c r="AJ140" s="134">
        <v>996559.741018406</v>
      </c>
      <c r="AK140" s="134">
        <v>2057888.78947321</v>
      </c>
      <c r="AL140" s="134">
        <v>2349119.6245141602</v>
      </c>
      <c r="AM140" s="134">
        <v>2294865.7069183802</v>
      </c>
      <c r="AN140" s="134">
        <v>2507505.8418741398</v>
      </c>
      <c r="AO140" s="134">
        <v>2486206.32799706</v>
      </c>
      <c r="AP140" t="s">
        <v>69</v>
      </c>
    </row>
    <row r="141" spans="1:42" x14ac:dyDescent="0.25">
      <c r="A141" s="102"/>
      <c r="B141" s="94"/>
      <c r="C141" s="103"/>
      <c r="D141" s="13">
        <v>208</v>
      </c>
      <c r="E141" s="42">
        <v>8.7214279999999995</v>
      </c>
      <c r="F141" s="4" t="s">
        <v>340</v>
      </c>
      <c r="G141" s="4" t="s">
        <v>341</v>
      </c>
      <c r="H141" s="42">
        <v>351.01650999999998</v>
      </c>
      <c r="I141" s="8"/>
      <c r="J141" s="27"/>
      <c r="K141" s="28"/>
      <c r="L141" s="177"/>
      <c r="M141" s="29"/>
      <c r="N141" s="28"/>
      <c r="O141" s="128"/>
      <c r="P141">
        <v>13928.937511530001</v>
      </c>
      <c r="Q141" s="5">
        <v>0.35463554692664179</v>
      </c>
      <c r="R141" t="s">
        <v>68</v>
      </c>
      <c r="S141" s="134">
        <v>9329.9157778583703</v>
      </c>
      <c r="T141" s="134">
        <v>4636.7005419419102</v>
      </c>
      <c r="U141" s="134">
        <v>4512.38180097656</v>
      </c>
      <c r="V141" s="134">
        <v>10035.475425070799</v>
      </c>
      <c r="W141" s="134">
        <v>9370.7332210509794</v>
      </c>
      <c r="X141" s="134">
        <v>2701.9901356687001</v>
      </c>
      <c r="Y141" s="134">
        <v>3475.0973060469501</v>
      </c>
      <c r="Z141" s="134">
        <v>3571.2500822623401</v>
      </c>
      <c r="AA141" s="134">
        <v>0</v>
      </c>
      <c r="AB141" s="134">
        <v>13928.937511530001</v>
      </c>
      <c r="AC141" s="134">
        <v>9782.8954860615395</v>
      </c>
      <c r="AD141" s="134">
        <v>10365.837230901599</v>
      </c>
      <c r="AE141" s="134">
        <v>6875.4091194819403</v>
      </c>
      <c r="AF141" s="134">
        <v>5319.3660697436899</v>
      </c>
      <c r="AG141" s="134">
        <v>8418.1965594180492</v>
      </c>
      <c r="AH141" s="134">
        <v>11782.981413855799</v>
      </c>
      <c r="AI141" s="134">
        <v>7861.23850247883</v>
      </c>
      <c r="AJ141" s="134">
        <v>9247.2962163949505</v>
      </c>
      <c r="AK141" s="134">
        <v>8879.5289197619204</v>
      </c>
      <c r="AL141" s="134">
        <v>8756.9364400424693</v>
      </c>
      <c r="AM141" s="134">
        <v>7363.5800342071798</v>
      </c>
      <c r="AN141" s="134">
        <v>4366.6957764077997</v>
      </c>
      <c r="AO141" s="134">
        <v>3962.6598682704198</v>
      </c>
      <c r="AP141" t="s">
        <v>69</v>
      </c>
    </row>
    <row r="142" spans="1:42" x14ac:dyDescent="0.25">
      <c r="A142" s="100" t="s">
        <v>2495</v>
      </c>
      <c r="B142" s="92" t="s">
        <v>2495</v>
      </c>
      <c r="C142" s="101" t="s">
        <v>2495</v>
      </c>
      <c r="D142" s="13">
        <v>210</v>
      </c>
      <c r="E142" s="42">
        <v>8.9074500000000008</v>
      </c>
      <c r="F142" s="4" t="s">
        <v>344</v>
      </c>
      <c r="G142" s="4" t="s">
        <v>345</v>
      </c>
      <c r="H142" s="42">
        <v>293.12469499999997</v>
      </c>
      <c r="I142" s="8"/>
      <c r="J142" s="27"/>
      <c r="K142" s="28"/>
      <c r="L142" s="177"/>
      <c r="M142" s="29"/>
      <c r="N142" s="28"/>
      <c r="O142" s="128"/>
      <c r="P142">
        <v>37493.6992327509</v>
      </c>
      <c r="Q142" s="5">
        <v>9.8192010335295773E-2</v>
      </c>
      <c r="R142" t="s">
        <v>68</v>
      </c>
      <c r="S142" s="134">
        <v>7947.8672125513503</v>
      </c>
      <c r="T142" s="134">
        <v>7365.76713974633</v>
      </c>
      <c r="U142" s="134">
        <v>8006.5663795568998</v>
      </c>
      <c r="V142" s="134">
        <v>2761.7958076110799</v>
      </c>
      <c r="W142" s="134">
        <v>2625.8094040482301</v>
      </c>
      <c r="X142" s="134">
        <v>3910.3428420196601</v>
      </c>
      <c r="Y142" s="134">
        <v>6601.6996492240896</v>
      </c>
      <c r="Z142" s="134">
        <v>8139.6178247694797</v>
      </c>
      <c r="AA142" s="134">
        <v>6377.6644951529097</v>
      </c>
      <c r="AB142" s="134">
        <v>0</v>
      </c>
      <c r="AC142" s="134">
        <v>0</v>
      </c>
      <c r="AD142" s="134">
        <v>0</v>
      </c>
      <c r="AE142" s="134">
        <v>9037.7150799543906</v>
      </c>
      <c r="AF142" s="134">
        <v>12337.5865851163</v>
      </c>
      <c r="AG142" s="134">
        <v>11081.4244111975</v>
      </c>
      <c r="AH142" s="134">
        <v>4311.4538165575796</v>
      </c>
      <c r="AI142" s="134">
        <v>4304.6055804069401</v>
      </c>
      <c r="AJ142" s="134">
        <v>2583.7416676942498</v>
      </c>
      <c r="AK142" s="134">
        <v>7189.6696387296797</v>
      </c>
      <c r="AL142" s="134">
        <v>5946.2256176621304</v>
      </c>
      <c r="AM142" s="134">
        <v>6620.2877187758504</v>
      </c>
      <c r="AN142" s="134">
        <v>6839.4312755965702</v>
      </c>
      <c r="AO142" s="134">
        <v>7765.8997948341503</v>
      </c>
      <c r="AP142" t="s">
        <v>69</v>
      </c>
    </row>
    <row r="143" spans="1:42" x14ac:dyDescent="0.25">
      <c r="A143" s="102"/>
      <c r="B143" s="94"/>
      <c r="C143" s="103"/>
      <c r="D143" s="13">
        <v>209</v>
      </c>
      <c r="E143" s="42">
        <v>8.9074500000000008</v>
      </c>
      <c r="F143" s="4" t="s">
        <v>342</v>
      </c>
      <c r="G143" s="4" t="s">
        <v>343</v>
      </c>
      <c r="H143" s="42">
        <v>521.10119599999996</v>
      </c>
      <c r="I143" s="8"/>
      <c r="J143" s="27"/>
      <c r="K143" s="28"/>
      <c r="L143" s="177"/>
      <c r="M143" s="29"/>
      <c r="N143" s="28"/>
      <c r="O143" s="128"/>
      <c r="P143">
        <v>29001.712464256401</v>
      </c>
      <c r="Q143" s="5">
        <v>1.4159881407181265</v>
      </c>
      <c r="R143" t="s">
        <v>68</v>
      </c>
      <c r="S143" s="134">
        <v>0</v>
      </c>
      <c r="T143" s="134">
        <v>0</v>
      </c>
      <c r="U143" s="134">
        <v>0</v>
      </c>
      <c r="V143" s="134">
        <v>6771.32077715375</v>
      </c>
      <c r="W143" s="134">
        <v>0</v>
      </c>
      <c r="X143" s="134">
        <v>28325.231266234099</v>
      </c>
      <c r="Y143" s="134">
        <v>0</v>
      </c>
      <c r="Z143" s="134">
        <v>0</v>
      </c>
      <c r="AA143" s="134">
        <v>0</v>
      </c>
      <c r="AB143" s="134">
        <v>3097.5822677944502</v>
      </c>
      <c r="AC143" s="134">
        <v>0</v>
      </c>
      <c r="AD143" s="134">
        <v>4354.8304237864504</v>
      </c>
      <c r="AE143" s="134">
        <v>3049.07426807508</v>
      </c>
      <c r="AF143" s="134">
        <v>4945.83605302049</v>
      </c>
      <c r="AG143" s="134">
        <v>3856.8809572793898</v>
      </c>
      <c r="AH143" s="134">
        <v>28102.628430073499</v>
      </c>
      <c r="AI143" s="134">
        <v>19550.200695616099</v>
      </c>
      <c r="AJ143" s="134">
        <v>29001.712464256401</v>
      </c>
      <c r="AK143" s="134">
        <v>3415.3591639152701</v>
      </c>
      <c r="AL143" s="134">
        <v>2258.0968848958601</v>
      </c>
      <c r="AM143" s="134">
        <v>0</v>
      </c>
      <c r="AN143" s="134">
        <v>0</v>
      </c>
      <c r="AO143" s="134">
        <v>0</v>
      </c>
      <c r="AP143" t="s">
        <v>69</v>
      </c>
    </row>
    <row r="144" spans="1:42" x14ac:dyDescent="0.25">
      <c r="A144" s="100" t="s">
        <v>2495</v>
      </c>
      <c r="B144" s="92" t="s">
        <v>2495</v>
      </c>
      <c r="C144" s="101" t="s">
        <v>2495</v>
      </c>
      <c r="D144" s="13">
        <v>212</v>
      </c>
      <c r="E144" s="42">
        <v>8.9912790000000005</v>
      </c>
      <c r="F144" s="4" t="s">
        <v>346</v>
      </c>
      <c r="G144" s="4" t="s">
        <v>347</v>
      </c>
      <c r="H144" s="42">
        <v>177.02301</v>
      </c>
      <c r="I144" s="8"/>
      <c r="J144" s="27"/>
      <c r="K144" s="28"/>
      <c r="L144" s="177"/>
      <c r="M144" s="29"/>
      <c r="N144" s="28"/>
      <c r="O144" s="128"/>
      <c r="P144">
        <v>1235142.9081866201</v>
      </c>
      <c r="Q144" s="5">
        <v>7.3366431057924855E-2</v>
      </c>
      <c r="R144" t="s">
        <v>68</v>
      </c>
      <c r="S144" s="134">
        <v>634261.96676644997</v>
      </c>
      <c r="T144" s="134">
        <v>781271.81339022401</v>
      </c>
      <c r="U144" s="134">
        <v>590688.79402082297</v>
      </c>
      <c r="V144" s="134">
        <v>294593.33380224701</v>
      </c>
      <c r="W144" s="134">
        <v>233353.85825726599</v>
      </c>
      <c r="X144" s="134">
        <v>246919.796984357</v>
      </c>
      <c r="Y144" s="134">
        <v>919604.76628254994</v>
      </c>
      <c r="Z144" s="134">
        <v>1235142.9081866201</v>
      </c>
      <c r="AA144" s="134">
        <v>1141748.0249468901</v>
      </c>
      <c r="AB144" s="134">
        <v>292134.81432851101</v>
      </c>
      <c r="AC144" s="134">
        <v>209978.31803770299</v>
      </c>
      <c r="AD144" s="134">
        <v>288912.593525581</v>
      </c>
      <c r="AE144" s="134">
        <v>701019.07506883005</v>
      </c>
      <c r="AF144" s="134">
        <v>1227085.0772067599</v>
      </c>
      <c r="AG144" s="134">
        <v>1070830.2618017001</v>
      </c>
      <c r="AH144" s="134">
        <v>272554.06639767502</v>
      </c>
      <c r="AI144" s="134">
        <v>260188.58899165699</v>
      </c>
      <c r="AJ144" s="134">
        <v>214144.54305028499</v>
      </c>
      <c r="AK144" s="134">
        <v>536158.99534539005</v>
      </c>
      <c r="AL144" s="134">
        <v>625675.04661315295</v>
      </c>
      <c r="AM144" s="134">
        <v>589394.89891075797</v>
      </c>
      <c r="AN144" s="134">
        <v>627552.939317966</v>
      </c>
      <c r="AO144" s="134">
        <v>649512.49796060601</v>
      </c>
      <c r="AP144" t="s">
        <v>69</v>
      </c>
    </row>
    <row r="145" spans="1:42" x14ac:dyDescent="0.25">
      <c r="A145" s="100" t="s">
        <v>2495</v>
      </c>
      <c r="B145" s="92" t="s">
        <v>2495</v>
      </c>
      <c r="C145" s="101" t="s">
        <v>2495</v>
      </c>
      <c r="D145" s="13">
        <v>215</v>
      </c>
      <c r="E145" s="42">
        <v>9.0665569999999995</v>
      </c>
      <c r="F145" s="4" t="s">
        <v>350</v>
      </c>
      <c r="G145" s="4" t="s">
        <v>351</v>
      </c>
      <c r="H145" s="42">
        <v>148.97392300000001</v>
      </c>
      <c r="I145" s="8">
        <v>312.03431545973791</v>
      </c>
      <c r="J145" s="30" t="s">
        <v>2580</v>
      </c>
      <c r="K145" s="31" t="s">
        <v>972</v>
      </c>
      <c r="L145" s="177">
        <v>3</v>
      </c>
      <c r="M145" s="29">
        <v>1.81</v>
      </c>
      <c r="N145" s="28"/>
      <c r="O145" s="128"/>
      <c r="P145">
        <v>729228.68476190302</v>
      </c>
      <c r="Q145" s="5">
        <v>9.5313094300979451E-2</v>
      </c>
      <c r="R145" t="s">
        <v>68</v>
      </c>
      <c r="S145" s="134">
        <v>297000.38789623103</v>
      </c>
      <c r="T145" s="134">
        <v>522849.97762586101</v>
      </c>
      <c r="U145" s="134">
        <v>317762.18255837797</v>
      </c>
      <c r="V145" s="134">
        <v>261687.21466750599</v>
      </c>
      <c r="W145" s="134">
        <v>244608.15088200499</v>
      </c>
      <c r="X145" s="134">
        <v>230286.382512493</v>
      </c>
      <c r="Y145" s="134">
        <v>311436.09620526899</v>
      </c>
      <c r="Z145" s="134">
        <v>682892.17959390697</v>
      </c>
      <c r="AA145" s="134">
        <v>729228.68476190302</v>
      </c>
      <c r="AB145" s="134">
        <v>437691.25671266299</v>
      </c>
      <c r="AC145" s="134">
        <v>294267.28842788597</v>
      </c>
      <c r="AD145" s="134">
        <v>396247.07990011497</v>
      </c>
      <c r="AE145" s="134">
        <v>445720.69371319498</v>
      </c>
      <c r="AF145" s="134">
        <v>356066.247358853</v>
      </c>
      <c r="AG145" s="134">
        <v>326609.59584892599</v>
      </c>
      <c r="AH145" s="134">
        <v>233625.55720310999</v>
      </c>
      <c r="AI145" s="134">
        <v>183288.62121131999</v>
      </c>
      <c r="AJ145" s="134">
        <v>190831.99018050201</v>
      </c>
      <c r="AK145" s="134">
        <v>384063.76467233599</v>
      </c>
      <c r="AL145" s="134">
        <v>442884.48946632002</v>
      </c>
      <c r="AM145" s="134">
        <v>451799.83792358002</v>
      </c>
      <c r="AN145" s="134">
        <v>489216.60890519101</v>
      </c>
      <c r="AO145" s="134">
        <v>488316.40759177902</v>
      </c>
      <c r="AP145" t="s">
        <v>69</v>
      </c>
    </row>
    <row r="146" spans="1:42" x14ac:dyDescent="0.25">
      <c r="A146" s="100" t="s">
        <v>2495</v>
      </c>
      <c r="B146" s="92" t="s">
        <v>2495</v>
      </c>
      <c r="C146" s="101" t="s">
        <v>2495</v>
      </c>
      <c r="D146" s="13">
        <v>214</v>
      </c>
      <c r="E146" s="42">
        <v>9.0665569999999995</v>
      </c>
      <c r="F146" s="4" t="s">
        <v>348</v>
      </c>
      <c r="G146" s="4" t="s">
        <v>349</v>
      </c>
      <c r="H146" s="42">
        <v>311.02706899999998</v>
      </c>
      <c r="I146" s="8">
        <v>312.03431545973791</v>
      </c>
      <c r="J146" s="30" t="s">
        <v>2580</v>
      </c>
      <c r="K146" s="31" t="s">
        <v>972</v>
      </c>
      <c r="L146" s="177">
        <v>3</v>
      </c>
      <c r="M146" s="29">
        <v>1.81</v>
      </c>
      <c r="N146" s="28"/>
      <c r="O146" s="128"/>
      <c r="P146">
        <v>3530558.5338464398</v>
      </c>
      <c r="Q146" s="5">
        <v>8.0004339919528836E-2</v>
      </c>
      <c r="R146" t="s">
        <v>68</v>
      </c>
      <c r="S146" s="134">
        <v>1500450.20972106</v>
      </c>
      <c r="T146" s="134">
        <v>1746754.0822497599</v>
      </c>
      <c r="U146" s="134">
        <v>1608977.99578676</v>
      </c>
      <c r="V146" s="134">
        <v>3199891.8062818702</v>
      </c>
      <c r="W146" s="134">
        <v>2598326.2490001498</v>
      </c>
      <c r="X146" s="134">
        <v>2781949.0237345402</v>
      </c>
      <c r="Y146" s="134">
        <v>1401990.52094204</v>
      </c>
      <c r="Z146" s="134">
        <v>2116477.5857714801</v>
      </c>
      <c r="AA146" s="134">
        <v>1772931.9809409799</v>
      </c>
      <c r="AB146" s="134">
        <v>3530558.5338464398</v>
      </c>
      <c r="AC146" s="134">
        <v>2866317.1493997001</v>
      </c>
      <c r="AD146" s="134">
        <v>3513241.07375756</v>
      </c>
      <c r="AE146" s="134">
        <v>823231.03356883104</v>
      </c>
      <c r="AF146" s="134">
        <v>1578638.6494356701</v>
      </c>
      <c r="AG146" s="134">
        <v>1301760.3799091701</v>
      </c>
      <c r="AH146" s="134">
        <v>2114068.9491586899</v>
      </c>
      <c r="AI146" s="134">
        <v>1758603.61132826</v>
      </c>
      <c r="AJ146" s="134">
        <v>2015013.5081179901</v>
      </c>
      <c r="AK146" s="134">
        <v>1472350.5297858899</v>
      </c>
      <c r="AL146" s="134">
        <v>1644934.84353304</v>
      </c>
      <c r="AM146" s="134">
        <v>1686056.76741214</v>
      </c>
      <c r="AN146" s="134">
        <v>1770799.2469288199</v>
      </c>
      <c r="AO146" s="134">
        <v>1819767.23747715</v>
      </c>
      <c r="AP146" t="s">
        <v>69</v>
      </c>
    </row>
    <row r="147" spans="1:42" x14ac:dyDescent="0.25">
      <c r="A147" s="102"/>
      <c r="B147" s="94"/>
      <c r="C147" s="103"/>
      <c r="D147" s="13">
        <v>217</v>
      </c>
      <c r="E147" s="42">
        <v>9.1432699999999993</v>
      </c>
      <c r="F147" s="4" t="s">
        <v>352</v>
      </c>
      <c r="G147" s="4" t="s">
        <v>353</v>
      </c>
      <c r="H147" s="42">
        <v>663.05011000000002</v>
      </c>
      <c r="I147" s="8"/>
      <c r="J147" s="27"/>
      <c r="K147" s="28"/>
      <c r="L147" s="177"/>
      <c r="M147" s="29"/>
      <c r="N147" s="28"/>
      <c r="O147" s="128"/>
      <c r="P147">
        <v>16487.457026214401</v>
      </c>
      <c r="Q147" s="5">
        <v>1.3755750599446595</v>
      </c>
      <c r="R147" t="s">
        <v>68</v>
      </c>
      <c r="S147" s="134">
        <v>0</v>
      </c>
      <c r="T147" s="134">
        <v>0</v>
      </c>
      <c r="U147" s="134">
        <v>0</v>
      </c>
      <c r="V147" s="134">
        <v>14431.210257962401</v>
      </c>
      <c r="W147" s="134">
        <v>9093.6250680376306</v>
      </c>
      <c r="X147" s="134">
        <v>5620.7005562004097</v>
      </c>
      <c r="Y147" s="134">
        <v>0</v>
      </c>
      <c r="Z147" s="134">
        <v>0</v>
      </c>
      <c r="AA147" s="134">
        <v>0</v>
      </c>
      <c r="AB147" s="134">
        <v>16487.457026214401</v>
      </c>
      <c r="AC147" s="134">
        <v>10071.042305868999</v>
      </c>
      <c r="AD147" s="134">
        <v>15450.896288427901</v>
      </c>
      <c r="AE147" s="134">
        <v>0</v>
      </c>
      <c r="AF147" s="134">
        <v>0</v>
      </c>
      <c r="AG147" s="134">
        <v>0</v>
      </c>
      <c r="AH147" s="134">
        <v>11219.147325514599</v>
      </c>
      <c r="AI147" s="134">
        <v>5481.3560823436301</v>
      </c>
      <c r="AJ147" s="134">
        <v>6230.59639524864</v>
      </c>
      <c r="AK147" s="134">
        <v>0</v>
      </c>
      <c r="AL147" s="134">
        <v>0</v>
      </c>
      <c r="AM147" s="134">
        <v>0</v>
      </c>
      <c r="AN147" s="134">
        <v>2251.8991233411298</v>
      </c>
      <c r="AO147" s="134">
        <v>2612.8829526156101</v>
      </c>
      <c r="AP147" t="s">
        <v>69</v>
      </c>
    </row>
    <row r="148" spans="1:42" x14ac:dyDescent="0.25">
      <c r="A148" s="100" t="s">
        <v>2495</v>
      </c>
      <c r="B148" s="92" t="s">
        <v>2495</v>
      </c>
      <c r="C148" s="101" t="s">
        <v>2495</v>
      </c>
      <c r="D148" s="13">
        <v>218</v>
      </c>
      <c r="E148" s="42">
        <v>9.1840229999999998</v>
      </c>
      <c r="F148" s="4" t="s">
        <v>354</v>
      </c>
      <c r="G148" s="4" t="s">
        <v>355</v>
      </c>
      <c r="H148" s="42">
        <v>519.08569299999999</v>
      </c>
      <c r="I148" s="8"/>
      <c r="J148" s="27"/>
      <c r="K148" s="28"/>
      <c r="L148" s="177"/>
      <c r="M148" s="29"/>
      <c r="N148" s="28"/>
      <c r="O148" s="128"/>
      <c r="P148">
        <v>3690489.7403340698</v>
      </c>
      <c r="Q148" s="5">
        <v>0.14855558432697419</v>
      </c>
      <c r="R148" t="s">
        <v>68</v>
      </c>
      <c r="S148" s="134">
        <v>200260.05692527501</v>
      </c>
      <c r="T148" s="134">
        <v>243186.80942178599</v>
      </c>
      <c r="U148" s="134">
        <v>281251.44910535298</v>
      </c>
      <c r="V148" s="134">
        <v>1330142.6456105099</v>
      </c>
      <c r="W148" s="134">
        <v>296026.85590328003</v>
      </c>
      <c r="X148" s="134">
        <v>3690489.7403340698</v>
      </c>
      <c r="Y148" s="134">
        <v>853445.95962721901</v>
      </c>
      <c r="Z148" s="134">
        <v>1548821.1100969</v>
      </c>
      <c r="AA148" s="134">
        <v>1100029.2840477901</v>
      </c>
      <c r="AB148" s="134">
        <v>621472.16339909495</v>
      </c>
      <c r="AC148" s="134">
        <v>420640.47814091702</v>
      </c>
      <c r="AD148" s="134">
        <v>1390348.6703359899</v>
      </c>
      <c r="AE148" s="134">
        <v>689012.00719110004</v>
      </c>
      <c r="AF148" s="134">
        <v>2645877.6667611999</v>
      </c>
      <c r="AG148" s="134">
        <v>1053144.9067382901</v>
      </c>
      <c r="AH148" s="134">
        <v>1861218.06198831</v>
      </c>
      <c r="AI148" s="134">
        <v>1298270.1497975001</v>
      </c>
      <c r="AJ148" s="134">
        <v>1823494.46570906</v>
      </c>
      <c r="AK148" s="134">
        <v>637925.72140721697</v>
      </c>
      <c r="AL148" s="134">
        <v>596176.6048957</v>
      </c>
      <c r="AM148" s="134">
        <v>492010.30503872299</v>
      </c>
      <c r="AN148" s="134">
        <v>603361.99942238396</v>
      </c>
      <c r="AO148" s="134">
        <v>746396.68224109802</v>
      </c>
      <c r="AP148" t="s">
        <v>69</v>
      </c>
    </row>
    <row r="149" spans="1:42" x14ac:dyDescent="0.25">
      <c r="A149" s="100" t="s">
        <v>2495</v>
      </c>
      <c r="B149" s="92" t="s">
        <v>2495</v>
      </c>
      <c r="C149" s="101" t="s">
        <v>2495</v>
      </c>
      <c r="D149" s="13">
        <v>220</v>
      </c>
      <c r="E149" s="42">
        <v>9.3131640000000004</v>
      </c>
      <c r="F149" s="4" t="s">
        <v>356</v>
      </c>
      <c r="G149" s="4" t="s">
        <v>357</v>
      </c>
      <c r="H149" s="42">
        <v>349.019409</v>
      </c>
      <c r="I149" s="8"/>
      <c r="J149" s="27"/>
      <c r="K149" s="28"/>
      <c r="L149" s="177"/>
      <c r="M149" s="29"/>
      <c r="N149" s="28"/>
      <c r="O149" s="128"/>
      <c r="P149">
        <v>68144.860558549699</v>
      </c>
      <c r="Q149" s="5">
        <v>0.20038119405283766</v>
      </c>
      <c r="R149" t="s">
        <v>68</v>
      </c>
      <c r="S149" s="134">
        <v>22183.510936446099</v>
      </c>
      <c r="T149" s="134">
        <v>16625.177460928699</v>
      </c>
      <c r="U149" s="134">
        <v>16117.9941029125</v>
      </c>
      <c r="V149" s="134">
        <v>53979.609012716799</v>
      </c>
      <c r="W149" s="134">
        <v>42808.3445700187</v>
      </c>
      <c r="X149" s="134">
        <v>27411.2578946338</v>
      </c>
      <c r="Y149" s="134">
        <v>20716.8828209442</v>
      </c>
      <c r="Z149" s="134">
        <v>13519.9210247759</v>
      </c>
      <c r="AA149" s="134">
        <v>11348.8350051542</v>
      </c>
      <c r="AB149" s="134">
        <v>68144.860558549699</v>
      </c>
      <c r="AC149" s="134">
        <v>51442.588743517197</v>
      </c>
      <c r="AD149" s="134">
        <v>53330.3230212817</v>
      </c>
      <c r="AE149" s="134">
        <v>21975.430902669199</v>
      </c>
      <c r="AF149" s="134">
        <v>10891.511020996</v>
      </c>
      <c r="AG149" s="134">
        <v>19837.868286031899</v>
      </c>
      <c r="AH149" s="134">
        <v>43243.901692226696</v>
      </c>
      <c r="AI149" s="134">
        <v>37751.684815520101</v>
      </c>
      <c r="AJ149" s="134">
        <v>40454.535332028601</v>
      </c>
      <c r="AK149" s="134">
        <v>22326.284741006501</v>
      </c>
      <c r="AL149" s="134">
        <v>31096.651408830701</v>
      </c>
      <c r="AM149" s="134">
        <v>20938.660262257901</v>
      </c>
      <c r="AN149" s="134">
        <v>20847.417092091498</v>
      </c>
      <c r="AO149" s="134">
        <v>19819.8466515701</v>
      </c>
      <c r="AP149" t="s">
        <v>69</v>
      </c>
    </row>
    <row r="150" spans="1:42" x14ac:dyDescent="0.25">
      <c r="A150" s="100" t="s">
        <v>2495</v>
      </c>
      <c r="B150" s="92" t="s">
        <v>2495</v>
      </c>
      <c r="C150" s="101" t="s">
        <v>2495</v>
      </c>
      <c r="D150" s="13">
        <v>221</v>
      </c>
      <c r="E150" s="42">
        <v>9.3527360000000002</v>
      </c>
      <c r="F150" s="4" t="s">
        <v>358</v>
      </c>
      <c r="G150" s="4" t="s">
        <v>359</v>
      </c>
      <c r="H150" s="42">
        <v>367.103882</v>
      </c>
      <c r="I150" s="8">
        <v>368.11115845973791</v>
      </c>
      <c r="J150" s="27"/>
      <c r="K150" s="28"/>
      <c r="L150" s="177"/>
      <c r="M150" s="29"/>
      <c r="N150" s="28"/>
      <c r="O150" s="128"/>
      <c r="P150">
        <v>5936827.5465301303</v>
      </c>
      <c r="Q150" s="5">
        <v>2.8747138542387678E-2</v>
      </c>
      <c r="R150" t="s">
        <v>68</v>
      </c>
      <c r="S150" s="134">
        <v>4712952.9090187</v>
      </c>
      <c r="T150" s="134">
        <v>3423710.7466744198</v>
      </c>
      <c r="U150" s="134">
        <v>4899107.9513964802</v>
      </c>
      <c r="V150" s="134">
        <v>10681.3365313255</v>
      </c>
      <c r="W150" s="134">
        <v>11136.304373556301</v>
      </c>
      <c r="X150" s="134">
        <v>81655.744922981103</v>
      </c>
      <c r="Y150" s="134">
        <v>3336928.0563403601</v>
      </c>
      <c r="Z150" s="134">
        <v>3870397.19220739</v>
      </c>
      <c r="AA150" s="134">
        <v>4281564.89671853</v>
      </c>
      <c r="AB150" s="134">
        <v>14943.562504293201</v>
      </c>
      <c r="AC150" s="134">
        <v>15998.2156287671</v>
      </c>
      <c r="AD150" s="134">
        <v>167051.39563089301</v>
      </c>
      <c r="AE150" s="134">
        <v>3611501.1261444199</v>
      </c>
      <c r="AF150" s="134">
        <v>5936827.5465301303</v>
      </c>
      <c r="AG150" s="134">
        <v>4664578.7596768998</v>
      </c>
      <c r="AH150" s="134">
        <v>142396.30069159</v>
      </c>
      <c r="AI150" s="134">
        <v>52069.873973311798</v>
      </c>
      <c r="AJ150" s="134">
        <v>55922.640014887802</v>
      </c>
      <c r="AK150" s="134">
        <v>2500074.1743678702</v>
      </c>
      <c r="AL150" s="134">
        <v>2393313.0694419499</v>
      </c>
      <c r="AM150" s="134">
        <v>2528058.0402532099</v>
      </c>
      <c r="AN150" s="134">
        <v>2589604.75438092</v>
      </c>
      <c r="AO150" s="134">
        <v>2530843.12267223</v>
      </c>
      <c r="AP150" t="s">
        <v>69</v>
      </c>
    </row>
    <row r="151" spans="1:42" x14ac:dyDescent="0.25">
      <c r="A151" s="100" t="s">
        <v>2495</v>
      </c>
      <c r="B151" s="92" t="s">
        <v>2495</v>
      </c>
      <c r="C151" s="101" t="s">
        <v>2495</v>
      </c>
      <c r="D151" s="13">
        <v>224</v>
      </c>
      <c r="E151" s="42">
        <v>9.4435280000000006</v>
      </c>
      <c r="F151" s="4" t="s">
        <v>360</v>
      </c>
      <c r="G151" s="4" t="s">
        <v>361</v>
      </c>
      <c r="H151" s="42">
        <v>313.04254200000003</v>
      </c>
      <c r="I151" s="8"/>
      <c r="J151" s="27"/>
      <c r="K151" s="28"/>
      <c r="L151" s="177"/>
      <c r="M151" s="29"/>
      <c r="N151" s="28"/>
      <c r="O151" s="128"/>
      <c r="P151">
        <v>1676542.02576646</v>
      </c>
      <c r="Q151" s="5">
        <v>0.12497099439966719</v>
      </c>
      <c r="R151" t="s">
        <v>68</v>
      </c>
      <c r="S151" s="134">
        <v>1662795.6889414999</v>
      </c>
      <c r="T151" s="134">
        <v>1217415.3177704299</v>
      </c>
      <c r="U151" s="134">
        <v>1286110.5606788599</v>
      </c>
      <c r="V151" s="134">
        <v>1326529.1291414599</v>
      </c>
      <c r="W151" s="134">
        <v>1006559.61736619</v>
      </c>
      <c r="X151" s="134">
        <v>695625.43513493799</v>
      </c>
      <c r="Y151" s="134">
        <v>1300547.6086653101</v>
      </c>
      <c r="Z151" s="134">
        <v>982077.93984331295</v>
      </c>
      <c r="AA151" s="134">
        <v>920270.60787580104</v>
      </c>
      <c r="AB151" s="134">
        <v>1676542.02576646</v>
      </c>
      <c r="AC151" s="134">
        <v>1323042.7814748101</v>
      </c>
      <c r="AD151" s="134">
        <v>1610149.98553801</v>
      </c>
      <c r="AE151" s="134">
        <v>1323170.9808194099</v>
      </c>
      <c r="AF151" s="134">
        <v>909882.20534359396</v>
      </c>
      <c r="AG151" s="134">
        <v>1373865.0106684</v>
      </c>
      <c r="AH151" s="134">
        <v>1248099.84516255</v>
      </c>
      <c r="AI151" s="134">
        <v>858932.66882097896</v>
      </c>
      <c r="AJ151" s="134">
        <v>1036275.38757369</v>
      </c>
      <c r="AK151" s="134">
        <v>1304105.1589459199</v>
      </c>
      <c r="AL151" s="134">
        <v>1416067.47147316</v>
      </c>
      <c r="AM151" s="134">
        <v>1206358.2032431399</v>
      </c>
      <c r="AN151" s="134">
        <v>1118576.8806856901</v>
      </c>
      <c r="AO151" s="134">
        <v>1029352.57718417</v>
      </c>
      <c r="AP151" t="s">
        <v>69</v>
      </c>
    </row>
    <row r="152" spans="1:42" x14ac:dyDescent="0.25">
      <c r="A152" s="100" t="s">
        <v>2495</v>
      </c>
      <c r="B152" s="92" t="s">
        <v>2495</v>
      </c>
      <c r="C152" s="101" t="s">
        <v>2495</v>
      </c>
      <c r="D152" s="13">
        <v>225</v>
      </c>
      <c r="E152" s="42">
        <v>9.4787169999999996</v>
      </c>
      <c r="F152" s="4" t="s">
        <v>362</v>
      </c>
      <c r="G152" s="4" t="s">
        <v>363</v>
      </c>
      <c r="H152" s="42">
        <v>357.03256199999998</v>
      </c>
      <c r="I152" s="8">
        <v>312.03431545973791</v>
      </c>
      <c r="J152" s="30" t="s">
        <v>2579</v>
      </c>
      <c r="K152" s="31" t="s">
        <v>972</v>
      </c>
      <c r="L152" s="177">
        <v>3</v>
      </c>
      <c r="M152" s="29">
        <v>1.81</v>
      </c>
      <c r="N152" s="28"/>
      <c r="O152" s="128"/>
      <c r="P152" s="1">
        <v>10535397.9513692</v>
      </c>
      <c r="Q152" s="5">
        <v>0.11270457058094015</v>
      </c>
      <c r="R152" t="s">
        <v>68</v>
      </c>
      <c r="S152" s="134">
        <v>8650044.1212744098</v>
      </c>
      <c r="T152" s="134">
        <v>8731216.7760117892</v>
      </c>
      <c r="U152" s="134">
        <v>10535397.9513692</v>
      </c>
      <c r="V152" s="134">
        <v>3257944.1238323702</v>
      </c>
      <c r="W152" s="134">
        <v>2816165.1123148501</v>
      </c>
      <c r="X152" s="134">
        <v>2834235.5358438599</v>
      </c>
      <c r="Y152" s="134">
        <v>6917409.1955952505</v>
      </c>
      <c r="Z152" s="134">
        <v>7661886.4439618802</v>
      </c>
      <c r="AA152" s="134">
        <v>8240634.36167082</v>
      </c>
      <c r="AB152" s="134">
        <v>5251232.0360236401</v>
      </c>
      <c r="AC152" s="134">
        <v>3521980.0483514001</v>
      </c>
      <c r="AD152" s="134">
        <v>4570279.1931789201</v>
      </c>
      <c r="AE152" s="134">
        <v>5671099.0323438803</v>
      </c>
      <c r="AF152" s="134">
        <v>8392405.6058805007</v>
      </c>
      <c r="AG152" s="134">
        <v>7326418.3706000596</v>
      </c>
      <c r="AH152" s="134">
        <v>2886841.4291250799</v>
      </c>
      <c r="AI152" s="134">
        <v>2150400.2942030001</v>
      </c>
      <c r="AJ152" s="134">
        <v>2346090.6481319498</v>
      </c>
      <c r="AK152" s="134">
        <v>4671818.6115188198</v>
      </c>
      <c r="AL152" s="134">
        <v>5734387.9462623196</v>
      </c>
      <c r="AM152" s="134">
        <v>5795746.1328405896</v>
      </c>
      <c r="AN152" s="134">
        <v>5800239.1852987697</v>
      </c>
      <c r="AO152" s="134">
        <v>6454025.24617902</v>
      </c>
      <c r="AP152" t="s">
        <v>69</v>
      </c>
    </row>
    <row r="153" spans="1:42" x14ac:dyDescent="0.25">
      <c r="A153" s="100" t="s">
        <v>2495</v>
      </c>
      <c r="B153" s="92" t="s">
        <v>2495</v>
      </c>
      <c r="C153" s="101" t="s">
        <v>2495</v>
      </c>
      <c r="D153" s="13">
        <v>226</v>
      </c>
      <c r="E153" s="42">
        <v>9.4964040000000001</v>
      </c>
      <c r="F153" s="4" t="s">
        <v>364</v>
      </c>
      <c r="G153" s="4" t="s">
        <v>365</v>
      </c>
      <c r="H153" s="42">
        <v>347.00384500000001</v>
      </c>
      <c r="I153" s="8"/>
      <c r="J153" s="27"/>
      <c r="K153" s="28"/>
      <c r="L153" s="177"/>
      <c r="M153" s="29"/>
      <c r="N153" s="28"/>
      <c r="O153" s="128"/>
      <c r="P153">
        <v>359132.70553011401</v>
      </c>
      <c r="Q153" s="5">
        <v>0.13677852407443711</v>
      </c>
      <c r="R153" t="s">
        <v>68</v>
      </c>
      <c r="S153" s="134">
        <v>256994.041325931</v>
      </c>
      <c r="T153" s="134">
        <v>191235.59116562401</v>
      </c>
      <c r="U153" s="134">
        <v>334658.07220052101</v>
      </c>
      <c r="V153" s="134">
        <v>298478.27358841401</v>
      </c>
      <c r="W153" s="134">
        <v>301633.51977430802</v>
      </c>
      <c r="X153" s="134">
        <v>288441.34078065201</v>
      </c>
      <c r="Y153" s="134">
        <v>223768.98124295601</v>
      </c>
      <c r="Z153" s="134">
        <v>236224.04207823399</v>
      </c>
      <c r="AA153" s="134">
        <v>204763.68756343101</v>
      </c>
      <c r="AB153" s="134">
        <v>359132.70553011401</v>
      </c>
      <c r="AC153" s="134">
        <v>298978.63672198</v>
      </c>
      <c r="AD153" s="134">
        <v>326561.74282634002</v>
      </c>
      <c r="AE153" s="134">
        <v>99416.662150847696</v>
      </c>
      <c r="AF153" s="134">
        <v>262241.51453707198</v>
      </c>
      <c r="AG153" s="134">
        <v>230549.832874188</v>
      </c>
      <c r="AH153" s="134">
        <v>247922.78291472301</v>
      </c>
      <c r="AI153" s="134">
        <v>226016.47678313099</v>
      </c>
      <c r="AJ153" s="134">
        <v>222818.856784142</v>
      </c>
      <c r="AK153" s="134">
        <v>174490.40784565901</v>
      </c>
      <c r="AL153" s="134">
        <v>197018.040988647</v>
      </c>
      <c r="AM153" s="134">
        <v>234064.936331006</v>
      </c>
      <c r="AN153" s="134">
        <v>229481.83439202601</v>
      </c>
      <c r="AO153" s="134">
        <v>246131.84704246101</v>
      </c>
      <c r="AP153" t="s">
        <v>69</v>
      </c>
    </row>
    <row r="154" spans="1:42" x14ac:dyDescent="0.25">
      <c r="A154" s="100" t="s">
        <v>2495</v>
      </c>
      <c r="B154" s="92">
        <v>4.0309999999999999E-2</v>
      </c>
      <c r="C154" s="101" t="s">
        <v>2495</v>
      </c>
      <c r="D154" s="13">
        <v>228</v>
      </c>
      <c r="E154" s="42">
        <v>9.5892959999999992</v>
      </c>
      <c r="F154" s="4" t="s">
        <v>366</v>
      </c>
      <c r="G154" s="4" t="s">
        <v>367</v>
      </c>
      <c r="H154" s="42">
        <v>755.20556599999998</v>
      </c>
      <c r="I154" s="8"/>
      <c r="J154" s="27"/>
      <c r="K154" s="28"/>
      <c r="L154" s="177"/>
      <c r="M154" s="29"/>
      <c r="N154" s="28"/>
      <c r="O154" s="128"/>
      <c r="P154">
        <v>86296.757831318799</v>
      </c>
      <c r="Q154" s="5">
        <v>5.3953260123775576E-2</v>
      </c>
      <c r="R154" t="s">
        <v>68</v>
      </c>
      <c r="S154" s="134">
        <v>58293.548182379302</v>
      </c>
      <c r="T154" s="134">
        <v>57062.139999598199</v>
      </c>
      <c r="U154" s="134">
        <v>55240.421188706103</v>
      </c>
      <c r="V154" s="134">
        <v>0</v>
      </c>
      <c r="W154" s="134">
        <v>0</v>
      </c>
      <c r="X154" s="134">
        <v>0</v>
      </c>
      <c r="Y154" s="134">
        <v>45377.0618085846</v>
      </c>
      <c r="Z154" s="134">
        <v>56397.860019904998</v>
      </c>
      <c r="AA154" s="134">
        <v>52745.277340663903</v>
      </c>
      <c r="AB154" s="134">
        <v>0</v>
      </c>
      <c r="AC154" s="134">
        <v>0</v>
      </c>
      <c r="AD154" s="134">
        <v>0</v>
      </c>
      <c r="AE154" s="134">
        <v>33906.601511019297</v>
      </c>
      <c r="AF154" s="134">
        <v>41510.451563803501</v>
      </c>
      <c r="AG154" s="134">
        <v>39476.557176209702</v>
      </c>
      <c r="AH154" s="134">
        <v>0</v>
      </c>
      <c r="AI154" s="134">
        <v>0</v>
      </c>
      <c r="AJ154" s="134">
        <v>0</v>
      </c>
      <c r="AK154" s="134">
        <v>30652.9940936657</v>
      </c>
      <c r="AL154" s="134">
        <v>29264.339231691301</v>
      </c>
      <c r="AM154" s="134">
        <v>30419.391832797799</v>
      </c>
      <c r="AN154" s="134">
        <v>26677.3463235052</v>
      </c>
      <c r="AO154" s="134">
        <v>29478.591856755502</v>
      </c>
      <c r="AP154" t="s">
        <v>69</v>
      </c>
    </row>
    <row r="155" spans="1:42" x14ac:dyDescent="0.25">
      <c r="A155" s="100" t="s">
        <v>2495</v>
      </c>
      <c r="B155" s="92" t="s">
        <v>2495</v>
      </c>
      <c r="C155" s="101" t="s">
        <v>2495</v>
      </c>
      <c r="D155" s="13">
        <v>229</v>
      </c>
      <c r="E155" s="42">
        <v>9.8133689999999998</v>
      </c>
      <c r="F155" s="4" t="s">
        <v>368</v>
      </c>
      <c r="G155" s="4" t="s">
        <v>369</v>
      </c>
      <c r="H155" s="42">
        <v>355.103973</v>
      </c>
      <c r="I155" s="8"/>
      <c r="J155" s="27"/>
      <c r="K155" s="28"/>
      <c r="L155" s="177"/>
      <c r="M155" s="29"/>
      <c r="N155" s="28"/>
      <c r="O155" s="128"/>
      <c r="P155">
        <v>1351141.6221946101</v>
      </c>
      <c r="Q155" s="5">
        <v>4.0352406758803014E-2</v>
      </c>
      <c r="R155" t="s">
        <v>68</v>
      </c>
      <c r="S155" s="134">
        <v>1191584.3299674799</v>
      </c>
      <c r="T155" s="134">
        <v>1116524.8660919101</v>
      </c>
      <c r="U155" s="134">
        <v>1246907.22793807</v>
      </c>
      <c r="V155" s="134">
        <v>508763.80083878001</v>
      </c>
      <c r="W155" s="134">
        <v>441977.90288617101</v>
      </c>
      <c r="X155" s="134">
        <v>417210.380178825</v>
      </c>
      <c r="Y155" s="134">
        <v>843462.66194486001</v>
      </c>
      <c r="Z155" s="134">
        <v>1083825.79036044</v>
      </c>
      <c r="AA155" s="134">
        <v>994763.40985351405</v>
      </c>
      <c r="AB155" s="134">
        <v>453976.61588480498</v>
      </c>
      <c r="AC155" s="134">
        <v>181086.73861266399</v>
      </c>
      <c r="AD155" s="134">
        <v>270762.36188611202</v>
      </c>
      <c r="AE155" s="134">
        <v>1249656.2522940501</v>
      </c>
      <c r="AF155" s="134">
        <v>1290500.3193725401</v>
      </c>
      <c r="AG155" s="134">
        <v>1351141.6221946101</v>
      </c>
      <c r="AH155" s="134">
        <v>333594.698830629</v>
      </c>
      <c r="AI155" s="134">
        <v>287852.92860342597</v>
      </c>
      <c r="AJ155" s="134">
        <v>330993.82080024498</v>
      </c>
      <c r="AK155" s="134">
        <v>822608.01260843105</v>
      </c>
      <c r="AL155" s="134">
        <v>863765.62438051903</v>
      </c>
      <c r="AM155" s="134">
        <v>863609.26239047397</v>
      </c>
      <c r="AN155" s="134">
        <v>914054.79284360004</v>
      </c>
      <c r="AO155" s="134">
        <v>896655.02694793104</v>
      </c>
      <c r="AP155" t="s">
        <v>69</v>
      </c>
    </row>
    <row r="156" spans="1:42" x14ac:dyDescent="0.25">
      <c r="A156" s="100">
        <v>2.5999999999999999E-3</v>
      </c>
      <c r="B156" s="92">
        <v>1.8419999999999999E-2</v>
      </c>
      <c r="C156" s="101" t="s">
        <v>2495</v>
      </c>
      <c r="D156" s="13">
        <v>232</v>
      </c>
      <c r="E156" s="42">
        <v>10.083793999999999</v>
      </c>
      <c r="F156" s="4" t="s">
        <v>370</v>
      </c>
      <c r="G156" s="4" t="s">
        <v>371</v>
      </c>
      <c r="H156" s="42">
        <v>325.09335299999998</v>
      </c>
      <c r="I156" s="8"/>
      <c r="J156" s="27"/>
      <c r="K156" s="28"/>
      <c r="L156" s="177"/>
      <c r="M156" s="29"/>
      <c r="N156" s="28"/>
      <c r="O156" s="128"/>
      <c r="P156">
        <v>32533.351347738098</v>
      </c>
      <c r="Q156" s="5">
        <v>0.17781099085280302</v>
      </c>
      <c r="R156" t="s">
        <v>68</v>
      </c>
      <c r="S156" s="134">
        <v>29352.169251877</v>
      </c>
      <c r="T156" s="134">
        <v>25470.251158185001</v>
      </c>
      <c r="U156" s="134">
        <v>32533.351347738098</v>
      </c>
      <c r="V156" s="134">
        <v>3028.8709011486098</v>
      </c>
      <c r="W156" s="134">
        <v>3226.76623199289</v>
      </c>
      <c r="X156" s="134">
        <v>0</v>
      </c>
      <c r="Y156" s="134">
        <v>8264.8103153976408</v>
      </c>
      <c r="Z156" s="134">
        <v>12740.450620372099</v>
      </c>
      <c r="AA156" s="134">
        <v>11716.552167178799</v>
      </c>
      <c r="AB156" s="134">
        <v>2610.8830422041201</v>
      </c>
      <c r="AC156" s="134">
        <v>0</v>
      </c>
      <c r="AD156" s="134">
        <v>0</v>
      </c>
      <c r="AE156" s="134">
        <v>0</v>
      </c>
      <c r="AF156" s="134">
        <v>7506.5216479342098</v>
      </c>
      <c r="AG156" s="134">
        <v>4872.3195249246101</v>
      </c>
      <c r="AH156" s="134">
        <v>0</v>
      </c>
      <c r="AI156" s="134">
        <v>0</v>
      </c>
      <c r="AJ156" s="134">
        <v>2999.6252857529098</v>
      </c>
      <c r="AK156" s="134">
        <v>6448.8664992640497</v>
      </c>
      <c r="AL156" s="134">
        <v>7094.8329776077599</v>
      </c>
      <c r="AM156" s="134">
        <v>6354.2968588573403</v>
      </c>
      <c r="AN156" s="134">
        <v>4271.8095554661204</v>
      </c>
      <c r="AO156" s="134">
        <v>6656.9798074133496</v>
      </c>
      <c r="AP156" t="s">
        <v>69</v>
      </c>
    </row>
    <row r="157" spans="1:42" x14ac:dyDescent="0.25">
      <c r="A157" s="100" t="s">
        <v>2495</v>
      </c>
      <c r="B157" s="92">
        <v>3.6760000000000001E-2</v>
      </c>
      <c r="C157" s="101" t="s">
        <v>2495</v>
      </c>
      <c r="D157" s="13">
        <v>234</v>
      </c>
      <c r="E157" s="42">
        <v>10.151439999999999</v>
      </c>
      <c r="F157" s="4" t="s">
        <v>372</v>
      </c>
      <c r="G157" s="4" t="s">
        <v>373</v>
      </c>
      <c r="H157" s="42">
        <v>491.17791699999998</v>
      </c>
      <c r="I157" s="8"/>
      <c r="J157" s="27"/>
      <c r="K157" s="28"/>
      <c r="L157" s="177"/>
      <c r="M157" s="29"/>
      <c r="N157" s="28"/>
      <c r="O157" s="128"/>
      <c r="P157">
        <v>40255.188798456598</v>
      </c>
      <c r="Q157" s="5">
        <v>6.1986721270682651E-2</v>
      </c>
      <c r="R157" t="s">
        <v>68</v>
      </c>
      <c r="S157" s="134">
        <v>33858.798927847201</v>
      </c>
      <c r="T157" s="134">
        <v>33691.391017559297</v>
      </c>
      <c r="U157" s="134">
        <v>33580.208522908397</v>
      </c>
      <c r="V157" s="134">
        <v>0</v>
      </c>
      <c r="W157" s="134">
        <v>0</v>
      </c>
      <c r="X157" s="134">
        <v>2849.2822589221601</v>
      </c>
      <c r="Y157" s="134">
        <v>6126.3253356738296</v>
      </c>
      <c r="Z157" s="134">
        <v>7042.47861292783</v>
      </c>
      <c r="AA157" s="134">
        <v>7762.5781155302602</v>
      </c>
      <c r="AB157" s="134">
        <v>0</v>
      </c>
      <c r="AC157" s="134">
        <v>0</v>
      </c>
      <c r="AD157" s="134">
        <v>0</v>
      </c>
      <c r="AE157" s="134">
        <v>21882.328403437001</v>
      </c>
      <c r="AF157" s="134">
        <v>40255.188798456598</v>
      </c>
      <c r="AG157" s="134">
        <v>36982.088649482299</v>
      </c>
      <c r="AH157" s="134">
        <v>2444.18949757164</v>
      </c>
      <c r="AI157" s="134">
        <v>2013.77843863671</v>
      </c>
      <c r="AJ157" s="134">
        <v>0</v>
      </c>
      <c r="AK157" s="134">
        <v>14228.321968516801</v>
      </c>
      <c r="AL157" s="134">
        <v>12839.419331986601</v>
      </c>
      <c r="AM157" s="134">
        <v>12733.8660159683</v>
      </c>
      <c r="AN157" s="134">
        <v>12015.079549755001</v>
      </c>
      <c r="AO157" s="134">
        <v>12871.2780615008</v>
      </c>
      <c r="AP157" t="s">
        <v>69</v>
      </c>
    </row>
    <row r="158" spans="1:42" x14ac:dyDescent="0.25">
      <c r="A158" s="100" t="s">
        <v>2495</v>
      </c>
      <c r="B158" s="92" t="s">
        <v>2495</v>
      </c>
      <c r="C158" s="101" t="s">
        <v>2495</v>
      </c>
      <c r="D158" s="13">
        <v>235</v>
      </c>
      <c r="E158" s="42">
        <v>10.196402000000001</v>
      </c>
      <c r="F158" s="4" t="s">
        <v>374</v>
      </c>
      <c r="G158" s="4" t="s">
        <v>375</v>
      </c>
      <c r="H158" s="42">
        <v>567.193848</v>
      </c>
      <c r="I158" s="8"/>
      <c r="J158" s="27"/>
      <c r="K158" s="28"/>
      <c r="L158" s="177"/>
      <c r="M158" s="29"/>
      <c r="N158" s="28"/>
      <c r="O158" s="128"/>
      <c r="P158">
        <v>17482.381929201299</v>
      </c>
      <c r="Q158" s="5">
        <v>0.16813624530587798</v>
      </c>
      <c r="R158" t="s">
        <v>68</v>
      </c>
      <c r="S158" s="134">
        <v>4980.6502193836304</v>
      </c>
      <c r="T158" s="134">
        <v>4226.0062467497401</v>
      </c>
      <c r="U158" s="134">
        <v>4180.3304273534804</v>
      </c>
      <c r="V158" s="134">
        <v>4766.1724587403096</v>
      </c>
      <c r="W158" s="134">
        <v>2685.9367710192801</v>
      </c>
      <c r="X158" s="134">
        <v>4574.5326077951304</v>
      </c>
      <c r="Y158" s="134">
        <v>0</v>
      </c>
      <c r="Z158" s="134">
        <v>2761.4011682826699</v>
      </c>
      <c r="AA158" s="134">
        <v>3381.0035879189099</v>
      </c>
      <c r="AB158" s="134">
        <v>0</v>
      </c>
      <c r="AC158" s="134">
        <v>0</v>
      </c>
      <c r="AD158" s="134">
        <v>2062.3625410007498</v>
      </c>
      <c r="AE158" s="134">
        <v>3463.4186533512898</v>
      </c>
      <c r="AF158" s="134">
        <v>6246.66477873652</v>
      </c>
      <c r="AG158" s="134">
        <v>4682.7644407123598</v>
      </c>
      <c r="AH158" s="134">
        <v>3436.6089332708798</v>
      </c>
      <c r="AI158" s="134">
        <v>2937.1537776987202</v>
      </c>
      <c r="AJ158" s="134">
        <v>3225.1100304142801</v>
      </c>
      <c r="AK158" s="134">
        <v>13644.306272637899</v>
      </c>
      <c r="AL158" s="134">
        <v>12788.196231292501</v>
      </c>
      <c r="AM158" s="134">
        <v>11859.121724516401</v>
      </c>
      <c r="AN158" s="134">
        <v>17482.381929201299</v>
      </c>
      <c r="AO158" s="134">
        <v>12149.2753787777</v>
      </c>
      <c r="AP158" t="s">
        <v>69</v>
      </c>
    </row>
    <row r="159" spans="1:42" x14ac:dyDescent="0.25">
      <c r="A159" s="100">
        <v>3.9969999999999999E-2</v>
      </c>
      <c r="B159" s="92" t="s">
        <v>2495</v>
      </c>
      <c r="C159" s="101" t="s">
        <v>2495</v>
      </c>
      <c r="D159" s="13">
        <v>236</v>
      </c>
      <c r="E159" s="42">
        <v>10.218984000000001</v>
      </c>
      <c r="F159" s="4" t="s">
        <v>376</v>
      </c>
      <c r="G159" s="4" t="s">
        <v>377</v>
      </c>
      <c r="H159" s="42">
        <v>180.05967699999999</v>
      </c>
      <c r="I159" s="8"/>
      <c r="J159" s="27"/>
      <c r="K159" s="28"/>
      <c r="L159" s="177"/>
      <c r="M159" s="29"/>
      <c r="N159" s="28"/>
      <c r="O159" s="128"/>
      <c r="P159">
        <v>53191.868392862503</v>
      </c>
      <c r="Q159" s="5">
        <v>0.14504659631117706</v>
      </c>
      <c r="R159" t="s">
        <v>68</v>
      </c>
      <c r="S159" s="134">
        <v>20490.366640034299</v>
      </c>
      <c r="T159" s="134">
        <v>18470.0713796134</v>
      </c>
      <c r="U159" s="134">
        <v>13142.701888093099</v>
      </c>
      <c r="V159" s="134">
        <v>37585.789578823104</v>
      </c>
      <c r="W159" s="134">
        <v>47164.667604644099</v>
      </c>
      <c r="X159" s="134">
        <v>42895.557431469897</v>
      </c>
      <c r="Y159" s="134">
        <v>32913.964177579903</v>
      </c>
      <c r="Z159" s="134">
        <v>22374.384375507801</v>
      </c>
      <c r="AA159" s="134">
        <v>37587.8257312856</v>
      </c>
      <c r="AB159" s="134">
        <v>47279.9621751874</v>
      </c>
      <c r="AC159" s="134">
        <v>43120.377625755602</v>
      </c>
      <c r="AD159" s="134">
        <v>48199.710322518797</v>
      </c>
      <c r="AE159" s="134">
        <v>35154.412424331</v>
      </c>
      <c r="AF159" s="134">
        <v>33913.046046358897</v>
      </c>
      <c r="AG159" s="134">
        <v>26486.071191618099</v>
      </c>
      <c r="AH159" s="134">
        <v>52127.408936595799</v>
      </c>
      <c r="AI159" s="134">
        <v>49633.682486106001</v>
      </c>
      <c r="AJ159" s="134">
        <v>44863.963285812497</v>
      </c>
      <c r="AK159" s="134">
        <v>27907.472034665101</v>
      </c>
      <c r="AL159" s="134">
        <v>37935.877238271598</v>
      </c>
      <c r="AM159" s="134">
        <v>39997.589612565098</v>
      </c>
      <c r="AN159" s="134">
        <v>38388.192028157697</v>
      </c>
      <c r="AO159" s="134">
        <v>41698.345266623102</v>
      </c>
      <c r="AP159" t="s">
        <v>69</v>
      </c>
    </row>
    <row r="160" spans="1:42" x14ac:dyDescent="0.25">
      <c r="A160" s="100" t="s">
        <v>2495</v>
      </c>
      <c r="B160" s="92" t="s">
        <v>2495</v>
      </c>
      <c r="C160" s="101" t="s">
        <v>2495</v>
      </c>
      <c r="D160" s="13">
        <v>237</v>
      </c>
      <c r="E160" s="42">
        <v>10.241472999999999</v>
      </c>
      <c r="F160" s="4" t="s">
        <v>378</v>
      </c>
      <c r="G160" s="4" t="s">
        <v>379</v>
      </c>
      <c r="H160" s="42">
        <v>401.10940599999998</v>
      </c>
      <c r="I160" s="8"/>
      <c r="J160" s="27"/>
      <c r="K160" s="28"/>
      <c r="L160" s="177"/>
      <c r="M160" s="29"/>
      <c r="N160" s="28"/>
      <c r="O160" s="128"/>
      <c r="P160">
        <v>134812.97791826801</v>
      </c>
      <c r="Q160" s="5">
        <v>4.2576180709896431E-2</v>
      </c>
      <c r="R160" t="s">
        <v>68</v>
      </c>
      <c r="S160" s="134">
        <v>65354.727142082898</v>
      </c>
      <c r="T160" s="134">
        <v>70671.234093995896</v>
      </c>
      <c r="U160" s="134">
        <v>74736.531452983196</v>
      </c>
      <c r="V160" s="134">
        <v>111362.204046974</v>
      </c>
      <c r="W160" s="134">
        <v>96662.113638943294</v>
      </c>
      <c r="X160" s="134">
        <v>92201.787010015905</v>
      </c>
      <c r="Y160" s="134">
        <v>40110.740672212698</v>
      </c>
      <c r="Z160" s="134">
        <v>63211.051158264097</v>
      </c>
      <c r="AA160" s="134">
        <v>57877.1040136706</v>
      </c>
      <c r="AB160" s="134">
        <v>104863.81816742</v>
      </c>
      <c r="AC160" s="134">
        <v>39343.1723408588</v>
      </c>
      <c r="AD160" s="134">
        <v>74307.362936446603</v>
      </c>
      <c r="AE160" s="134">
        <v>66617.141045840894</v>
      </c>
      <c r="AF160" s="134">
        <v>67642.356095425595</v>
      </c>
      <c r="AG160" s="134">
        <v>68277.572336866899</v>
      </c>
      <c r="AH160" s="134">
        <v>72982.592853111899</v>
      </c>
      <c r="AI160" s="134">
        <v>64492.974025965101</v>
      </c>
      <c r="AJ160" s="134">
        <v>76979.470632381097</v>
      </c>
      <c r="AK160" s="134">
        <v>61320.536658776597</v>
      </c>
      <c r="AL160" s="134">
        <v>60248.365650602798</v>
      </c>
      <c r="AM160" s="134">
        <v>65506.649934120796</v>
      </c>
      <c r="AN160" s="134">
        <v>64217.791279677404</v>
      </c>
      <c r="AO160" s="134">
        <v>66577.040430604393</v>
      </c>
      <c r="AP160" t="s">
        <v>69</v>
      </c>
    </row>
    <row r="161" spans="1:42" x14ac:dyDescent="0.25">
      <c r="A161" s="100">
        <v>1.1100000000000001E-3</v>
      </c>
      <c r="B161" s="92">
        <v>1.8419999999999999E-2</v>
      </c>
      <c r="C161" s="101" t="s">
        <v>2495</v>
      </c>
      <c r="D161" s="13">
        <v>238</v>
      </c>
      <c r="E161" s="42">
        <v>10.264106999999999</v>
      </c>
      <c r="F161" s="4" t="s">
        <v>380</v>
      </c>
      <c r="G161" s="4" t="s">
        <v>381</v>
      </c>
      <c r="H161" s="42">
        <v>487.18289199999998</v>
      </c>
      <c r="I161" s="8"/>
      <c r="J161" s="27"/>
      <c r="K161" s="28"/>
      <c r="L161" s="177"/>
      <c r="M161" s="29"/>
      <c r="N161" s="28"/>
      <c r="O161" s="128"/>
      <c r="P161">
        <v>74609.223293053103</v>
      </c>
      <c r="Q161" s="5">
        <v>5.36124714923479E-2</v>
      </c>
      <c r="R161" t="s">
        <v>68</v>
      </c>
      <c r="S161" s="134">
        <v>62433.817279419098</v>
      </c>
      <c r="T161" s="134">
        <v>63510.324048838702</v>
      </c>
      <c r="U161" s="134">
        <v>74609.223293053103</v>
      </c>
      <c r="V161" s="134">
        <v>9252.2245249253592</v>
      </c>
      <c r="W161" s="134">
        <v>8412.7896721692196</v>
      </c>
      <c r="X161" s="134">
        <v>9689.0418144711202</v>
      </c>
      <c r="Y161" s="134">
        <v>19331.622523852999</v>
      </c>
      <c r="Z161" s="134">
        <v>29046.332154214899</v>
      </c>
      <c r="AA161" s="134">
        <v>23160.669983999302</v>
      </c>
      <c r="AB161" s="134">
        <v>10056.5433669839</v>
      </c>
      <c r="AC161" s="134">
        <v>7827.0879712747701</v>
      </c>
      <c r="AD161" s="134">
        <v>10009.1985631362</v>
      </c>
      <c r="AE161" s="134">
        <v>22911.609393775099</v>
      </c>
      <c r="AF161" s="134">
        <v>32105.386828742601</v>
      </c>
      <c r="AG161" s="134">
        <v>29323.909075457901</v>
      </c>
      <c r="AH161" s="134">
        <v>7692.5298230717399</v>
      </c>
      <c r="AI161" s="134">
        <v>7339.3672143373296</v>
      </c>
      <c r="AJ161" s="134">
        <v>7973.58383768979</v>
      </c>
      <c r="AK161" s="134">
        <v>31677.882348076499</v>
      </c>
      <c r="AL161" s="134">
        <v>29940.304321185999</v>
      </c>
      <c r="AM161" s="134">
        <v>28007.756599201701</v>
      </c>
      <c r="AN161" s="134">
        <v>30607.032788750799</v>
      </c>
      <c r="AO161" s="134">
        <v>28128.280476188302</v>
      </c>
      <c r="AP161" t="s">
        <v>69</v>
      </c>
    </row>
    <row r="162" spans="1:42" x14ac:dyDescent="0.25">
      <c r="A162" s="100" t="s">
        <v>2495</v>
      </c>
      <c r="B162" s="92" t="s">
        <v>2495</v>
      </c>
      <c r="C162" s="101" t="s">
        <v>2495</v>
      </c>
      <c r="D162" s="13">
        <v>239</v>
      </c>
      <c r="E162" s="42">
        <v>10.354187</v>
      </c>
      <c r="F162" s="4" t="s">
        <v>382</v>
      </c>
      <c r="G162" s="4" t="s">
        <v>383</v>
      </c>
      <c r="H162" s="42">
        <v>433.20855699999998</v>
      </c>
      <c r="I162" s="8"/>
      <c r="J162" s="27"/>
      <c r="K162" s="28"/>
      <c r="L162" s="177"/>
      <c r="M162" s="29"/>
      <c r="N162" s="28"/>
      <c r="O162" s="128"/>
      <c r="P162">
        <v>50295.861053597197</v>
      </c>
      <c r="Q162" s="5">
        <v>0.12823971509094392</v>
      </c>
      <c r="R162" t="s">
        <v>68</v>
      </c>
      <c r="S162" s="134">
        <v>39219.4856892342</v>
      </c>
      <c r="T162" s="134">
        <v>38654.710542438399</v>
      </c>
      <c r="U162" s="134">
        <v>42228.416777343598</v>
      </c>
      <c r="V162" s="134">
        <v>0</v>
      </c>
      <c r="W162" s="134">
        <v>0</v>
      </c>
      <c r="X162" s="134">
        <v>4328.8060856766197</v>
      </c>
      <c r="Y162" s="134">
        <v>33452.4769463989</v>
      </c>
      <c r="Z162" s="134">
        <v>37725.919505800499</v>
      </c>
      <c r="AA162" s="134">
        <v>36953.389197933699</v>
      </c>
      <c r="AB162" s="134">
        <v>2194.9016766135701</v>
      </c>
      <c r="AC162" s="134">
        <v>0</v>
      </c>
      <c r="AD162" s="134">
        <v>6446.7112114477104</v>
      </c>
      <c r="AE162" s="134">
        <v>33484.420551460302</v>
      </c>
      <c r="AF162" s="134">
        <v>50295.861053597197</v>
      </c>
      <c r="AG162" s="134">
        <v>40362.2410384799</v>
      </c>
      <c r="AH162" s="134">
        <v>2231.9000192261901</v>
      </c>
      <c r="AI162" s="134">
        <v>5061.4723385113002</v>
      </c>
      <c r="AJ162" s="134">
        <v>4419.1318736397297</v>
      </c>
      <c r="AK162" s="134">
        <v>32036.732290327302</v>
      </c>
      <c r="AL162" s="134">
        <v>23705.8744636628</v>
      </c>
      <c r="AM162" s="134">
        <v>23870.311539497401</v>
      </c>
      <c r="AN162" s="134">
        <v>25798.915037602201</v>
      </c>
      <c r="AO162" s="134">
        <v>26532.6850385326</v>
      </c>
      <c r="AP162" t="s">
        <v>69</v>
      </c>
    </row>
    <row r="163" spans="1:42" x14ac:dyDescent="0.25">
      <c r="A163" s="100">
        <v>1.6379999999999999E-2</v>
      </c>
      <c r="B163" s="92" t="s">
        <v>2495</v>
      </c>
      <c r="C163" s="101" t="s">
        <v>2495</v>
      </c>
      <c r="D163" s="13">
        <v>240</v>
      </c>
      <c r="E163" s="42">
        <v>10.466822000000001</v>
      </c>
      <c r="F163" s="4" t="s">
        <v>384</v>
      </c>
      <c r="G163" s="4" t="s">
        <v>385</v>
      </c>
      <c r="H163" s="42">
        <v>431.19284099999999</v>
      </c>
      <c r="I163" s="76">
        <v>432.20020845973801</v>
      </c>
      <c r="J163" s="27"/>
      <c r="K163" s="28"/>
      <c r="L163" s="177"/>
      <c r="M163" s="29"/>
      <c r="N163" s="28"/>
      <c r="O163" s="128"/>
      <c r="P163">
        <v>331459.54747247201</v>
      </c>
      <c r="Q163" s="5">
        <v>4.7832228133118007E-2</v>
      </c>
      <c r="R163" t="s">
        <v>68</v>
      </c>
      <c r="S163" s="134">
        <v>273696.51194796199</v>
      </c>
      <c r="T163" s="134">
        <v>235809.269643476</v>
      </c>
      <c r="U163" s="134">
        <v>282074.24900007498</v>
      </c>
      <c r="V163" s="134">
        <v>4364.9556786571102</v>
      </c>
      <c r="W163" s="134">
        <v>2227.4670755950601</v>
      </c>
      <c r="X163" s="134">
        <v>8376.9957928236199</v>
      </c>
      <c r="Y163" s="134">
        <v>144664.06180273899</v>
      </c>
      <c r="Z163" s="134">
        <v>164772.58686850499</v>
      </c>
      <c r="AA163" s="134">
        <v>163640.230992859</v>
      </c>
      <c r="AB163" s="134">
        <v>4355.9578314038099</v>
      </c>
      <c r="AC163" s="134">
        <v>2283.45368072671</v>
      </c>
      <c r="AD163" s="134">
        <v>8990.8489276599594</v>
      </c>
      <c r="AE163" s="134">
        <v>139714.27110806899</v>
      </c>
      <c r="AF163" s="134">
        <v>220559.120226937</v>
      </c>
      <c r="AG163" s="134">
        <v>171502.31101499699</v>
      </c>
      <c r="AH163" s="134">
        <v>5043.7932658784002</v>
      </c>
      <c r="AI163" s="134">
        <v>3222.2290774878302</v>
      </c>
      <c r="AJ163" s="134">
        <v>4173.00160392001</v>
      </c>
      <c r="AK163" s="134">
        <v>170629.50947169401</v>
      </c>
      <c r="AL163" s="134">
        <v>164256.10171387499</v>
      </c>
      <c r="AM163" s="134">
        <v>151227.463168963</v>
      </c>
      <c r="AN163" s="134">
        <v>168492.47095268301</v>
      </c>
      <c r="AO163" s="134">
        <v>168817.79857575701</v>
      </c>
      <c r="AP163" t="s">
        <v>69</v>
      </c>
    </row>
    <row r="164" spans="1:42" x14ac:dyDescent="0.25">
      <c r="A164" s="100">
        <v>1.553E-2</v>
      </c>
      <c r="B164" s="92" t="s">
        <v>2495</v>
      </c>
      <c r="C164" s="101" t="s">
        <v>2495</v>
      </c>
      <c r="D164" s="13">
        <v>242</v>
      </c>
      <c r="E164" s="42">
        <v>10.534442</v>
      </c>
      <c r="F164" s="4" t="s">
        <v>386</v>
      </c>
      <c r="G164" s="4" t="s">
        <v>387</v>
      </c>
      <c r="H164" s="42">
        <v>551.17779499999995</v>
      </c>
      <c r="I164" s="8"/>
      <c r="J164" s="27"/>
      <c r="K164" s="28"/>
      <c r="L164" s="177"/>
      <c r="M164" s="29"/>
      <c r="N164" s="28"/>
      <c r="O164" s="128"/>
      <c r="P164">
        <v>211967.368140726</v>
      </c>
      <c r="Q164" s="5">
        <v>5.558290994252911E-2</v>
      </c>
      <c r="R164" t="s">
        <v>68</v>
      </c>
      <c r="S164" s="134">
        <v>73685.581213877304</v>
      </c>
      <c r="T164" s="134">
        <v>81517.302672552003</v>
      </c>
      <c r="U164" s="134">
        <v>80763.964723021898</v>
      </c>
      <c r="V164" s="134">
        <v>104757.409842576</v>
      </c>
      <c r="W164" s="134">
        <v>112994.49861854401</v>
      </c>
      <c r="X164" s="134">
        <v>121256.94522857601</v>
      </c>
      <c r="Y164" s="134">
        <v>103107.109137019</v>
      </c>
      <c r="Z164" s="134">
        <v>134493.55411491901</v>
      </c>
      <c r="AA164" s="134">
        <v>106322.48521052201</v>
      </c>
      <c r="AB164" s="134">
        <v>91141.179159032195</v>
      </c>
      <c r="AC164" s="134">
        <v>58811.577069123203</v>
      </c>
      <c r="AD164" s="134">
        <v>62307.950744269197</v>
      </c>
      <c r="AE164" s="134">
        <v>114347.454962294</v>
      </c>
      <c r="AF164" s="134">
        <v>127463.328996009</v>
      </c>
      <c r="AG164" s="134">
        <v>112816.328329311</v>
      </c>
      <c r="AH164" s="134">
        <v>96393.550883157295</v>
      </c>
      <c r="AI164" s="134">
        <v>128961.614538665</v>
      </c>
      <c r="AJ164" s="134">
        <v>92079.7213166</v>
      </c>
      <c r="AK164" s="134">
        <v>136069.741912322</v>
      </c>
      <c r="AL164" s="134">
        <v>122015.414659872</v>
      </c>
      <c r="AM164" s="134">
        <v>122445.385759228</v>
      </c>
      <c r="AN164" s="134">
        <v>136437.12356551099</v>
      </c>
      <c r="AO164" s="134">
        <v>133131.99557590199</v>
      </c>
      <c r="AP164" t="s">
        <v>69</v>
      </c>
    </row>
    <row r="165" spans="1:42" x14ac:dyDescent="0.25">
      <c r="A165" s="100">
        <v>9.3900000000000008E-3</v>
      </c>
      <c r="B165" s="92">
        <v>2.5399999999999999E-2</v>
      </c>
      <c r="C165" s="101" t="s">
        <v>2495</v>
      </c>
      <c r="D165" s="13">
        <v>243</v>
      </c>
      <c r="E165" s="42">
        <v>10.624601</v>
      </c>
      <c r="F165" s="4" t="s">
        <v>388</v>
      </c>
      <c r="G165" s="4" t="s">
        <v>389</v>
      </c>
      <c r="H165" s="42">
        <v>611.162598</v>
      </c>
      <c r="I165" s="8"/>
      <c r="J165" s="27"/>
      <c r="K165" s="28"/>
      <c r="L165" s="177"/>
      <c r="M165" s="29"/>
      <c r="N165" s="28"/>
      <c r="O165" s="128"/>
      <c r="P165">
        <v>119122.89907940901</v>
      </c>
      <c r="Q165" s="5">
        <v>6.709284357899957E-2</v>
      </c>
      <c r="R165" t="s">
        <v>68</v>
      </c>
      <c r="S165" s="134">
        <v>66033.461006606798</v>
      </c>
      <c r="T165" s="134">
        <v>67930.912944386495</v>
      </c>
      <c r="U165" s="134">
        <v>79656.766454613899</v>
      </c>
      <c r="V165" s="134">
        <v>4304.8071607387001</v>
      </c>
      <c r="W165" s="134">
        <v>6008.7308313307503</v>
      </c>
      <c r="X165" s="134">
        <v>4090.8167467089502</v>
      </c>
      <c r="Y165" s="134">
        <v>102357.679470077</v>
      </c>
      <c r="Z165" s="134">
        <v>111964.210703991</v>
      </c>
      <c r="AA165" s="134">
        <v>119122.89907940901</v>
      </c>
      <c r="AB165" s="134">
        <v>3758.8316184011101</v>
      </c>
      <c r="AC165" s="134">
        <v>4847.7828374590499</v>
      </c>
      <c r="AD165" s="134">
        <v>5906.7354003445998</v>
      </c>
      <c r="AE165" s="134">
        <v>92474.663682789003</v>
      </c>
      <c r="AF165" s="134">
        <v>104704.889208676</v>
      </c>
      <c r="AG165" s="134">
        <v>104787.01965893801</v>
      </c>
      <c r="AH165" s="134">
        <v>4456.8003520121702</v>
      </c>
      <c r="AI165" s="134">
        <v>6482.7095988545898</v>
      </c>
      <c r="AJ165" s="134">
        <v>6382.7140782799397</v>
      </c>
      <c r="AK165" s="134">
        <v>52399.743345377799</v>
      </c>
      <c r="AL165" s="134">
        <v>46379.342055858498</v>
      </c>
      <c r="AM165" s="134">
        <v>47381.815020390997</v>
      </c>
      <c r="AN165" s="134">
        <v>46827.679772123804</v>
      </c>
      <c r="AO165" s="134">
        <v>43659.366241411801</v>
      </c>
      <c r="AP165" t="s">
        <v>69</v>
      </c>
    </row>
    <row r="166" spans="1:42" x14ac:dyDescent="0.25">
      <c r="A166" s="100" t="s">
        <v>2495</v>
      </c>
      <c r="B166" s="92" t="s">
        <v>2495</v>
      </c>
      <c r="C166" s="101" t="s">
        <v>2495</v>
      </c>
      <c r="D166" s="13">
        <v>245</v>
      </c>
      <c r="E166" s="42">
        <v>10.692251000000001</v>
      </c>
      <c r="F166" s="4" t="s">
        <v>390</v>
      </c>
      <c r="G166" s="4" t="s">
        <v>391</v>
      </c>
      <c r="H166" s="42">
        <v>669.06671100000005</v>
      </c>
      <c r="I166" s="8"/>
      <c r="J166" s="27"/>
      <c r="K166" s="28"/>
      <c r="L166" s="177"/>
      <c r="M166" s="29"/>
      <c r="N166" s="28"/>
      <c r="O166" s="128"/>
      <c r="P166">
        <v>45626.927867004699</v>
      </c>
      <c r="Q166" s="5">
        <v>0.1711068008411028</v>
      </c>
      <c r="R166" t="s">
        <v>68</v>
      </c>
      <c r="S166" s="134">
        <v>26205.884927880499</v>
      </c>
      <c r="T166" s="134">
        <v>38511.9601087954</v>
      </c>
      <c r="U166" s="134">
        <v>45626.927867004699</v>
      </c>
      <c r="V166" s="134">
        <v>17962.395581657402</v>
      </c>
      <c r="W166" s="134">
        <v>10115.8430663325</v>
      </c>
      <c r="X166" s="134">
        <v>14251.0694598228</v>
      </c>
      <c r="Y166" s="134">
        <v>21659.424166246699</v>
      </c>
      <c r="Z166" s="134">
        <v>28992.037728055599</v>
      </c>
      <c r="AA166" s="134">
        <v>34340.543337130199</v>
      </c>
      <c r="AB166" s="134">
        <v>19452.697641181501</v>
      </c>
      <c r="AC166" s="134">
        <v>9398.9772532229999</v>
      </c>
      <c r="AD166" s="134">
        <v>18580.856320298</v>
      </c>
      <c r="AE166" s="134">
        <v>8976.6885783665093</v>
      </c>
      <c r="AF166" s="134">
        <v>33604.387128912902</v>
      </c>
      <c r="AG166" s="134">
        <v>19715.3430937007</v>
      </c>
      <c r="AH166" s="134">
        <v>6866.3809331570801</v>
      </c>
      <c r="AI166" s="134">
        <v>5345.8057984407997</v>
      </c>
      <c r="AJ166" s="134">
        <v>5409.0496441452997</v>
      </c>
      <c r="AK166" s="134">
        <v>13486.537009952501</v>
      </c>
      <c r="AL166" s="134">
        <v>16586.694329298702</v>
      </c>
      <c r="AM166" s="134">
        <v>18061.552396868501</v>
      </c>
      <c r="AN166" s="134">
        <v>19051.5454604923</v>
      </c>
      <c r="AO166" s="134">
        <v>21712.8427458556</v>
      </c>
      <c r="AP166" t="s">
        <v>69</v>
      </c>
    </row>
    <row r="167" spans="1:42" x14ac:dyDescent="0.25">
      <c r="A167" s="100" t="s">
        <v>2495</v>
      </c>
      <c r="B167" s="92" t="s">
        <v>2495</v>
      </c>
      <c r="C167" s="101" t="s">
        <v>2495</v>
      </c>
      <c r="D167" s="13">
        <v>246</v>
      </c>
      <c r="E167" s="42">
        <v>10.737213000000001</v>
      </c>
      <c r="F167" s="4" t="s">
        <v>392</v>
      </c>
      <c r="G167" s="4" t="s">
        <v>393</v>
      </c>
      <c r="H167" s="42">
        <v>727.24645999999996</v>
      </c>
      <c r="I167" s="76">
        <v>682.25416345973804</v>
      </c>
      <c r="J167" s="27"/>
      <c r="K167" s="28"/>
      <c r="L167" s="177"/>
      <c r="M167" s="29"/>
      <c r="N167" s="28"/>
      <c r="O167" s="128"/>
      <c r="P167">
        <v>284628.88572370302</v>
      </c>
      <c r="Q167" s="5">
        <v>0.16275110832940942</v>
      </c>
      <c r="R167" t="s">
        <v>68</v>
      </c>
      <c r="S167" s="134">
        <v>60942.373885990797</v>
      </c>
      <c r="T167" s="134">
        <v>63494.765632729999</v>
      </c>
      <c r="U167" s="134">
        <v>59991.714526247197</v>
      </c>
      <c r="V167" s="134">
        <v>156291.667992876</v>
      </c>
      <c r="W167" s="134">
        <v>185324.64415922199</v>
      </c>
      <c r="X167" s="134">
        <v>195461.855935564</v>
      </c>
      <c r="Y167" s="134">
        <v>43551.097297083303</v>
      </c>
      <c r="Z167" s="134">
        <v>88843.626845955994</v>
      </c>
      <c r="AA167" s="134">
        <v>90551.486747099596</v>
      </c>
      <c r="AB167" s="134">
        <v>165677.064087115</v>
      </c>
      <c r="AC167" s="134">
        <v>284628.88572370302</v>
      </c>
      <c r="AD167" s="134">
        <v>105159.115954822</v>
      </c>
      <c r="AE167" s="134">
        <v>23740.215331215601</v>
      </c>
      <c r="AF167" s="134">
        <v>60214.438710762202</v>
      </c>
      <c r="AG167" s="134">
        <v>44402.913096181197</v>
      </c>
      <c r="AH167" s="134">
        <v>97096.567011927094</v>
      </c>
      <c r="AI167" s="134">
        <v>137468.95934859299</v>
      </c>
      <c r="AJ167" s="134">
        <v>98000.163646410205</v>
      </c>
      <c r="AK167" s="134">
        <v>153178.54573095101</v>
      </c>
      <c r="AL167" s="134">
        <v>129053.77464468101</v>
      </c>
      <c r="AM167" s="134">
        <v>102817.10552932</v>
      </c>
      <c r="AN167" s="134">
        <v>111075.49545570101</v>
      </c>
      <c r="AO167" s="134">
        <v>113792.004582651</v>
      </c>
      <c r="AP167" t="s">
        <v>69</v>
      </c>
    </row>
    <row r="168" spans="1:42" x14ac:dyDescent="0.25">
      <c r="A168" s="100" t="s">
        <v>2495</v>
      </c>
      <c r="B168" s="92">
        <v>1.8419999999999999E-2</v>
      </c>
      <c r="C168" s="101" t="s">
        <v>2495</v>
      </c>
      <c r="D168" s="13">
        <v>247</v>
      </c>
      <c r="E168" s="42">
        <v>10.804853</v>
      </c>
      <c r="F168" s="4" t="s">
        <v>394</v>
      </c>
      <c r="G168" s="4" t="s">
        <v>395</v>
      </c>
      <c r="H168" s="42">
        <v>365.13928199999998</v>
      </c>
      <c r="I168" s="8"/>
      <c r="J168" s="27"/>
      <c r="K168" s="28"/>
      <c r="L168" s="177"/>
      <c r="M168" s="29"/>
      <c r="N168" s="28"/>
      <c r="O168" s="128"/>
      <c r="P168">
        <v>30514.559103372401</v>
      </c>
      <c r="Q168" s="5">
        <v>3.4902727433691952E-2</v>
      </c>
      <c r="R168" t="s">
        <v>68</v>
      </c>
      <c r="S168" s="134">
        <v>14227.9346088523</v>
      </c>
      <c r="T168" s="134">
        <v>12236.7890108377</v>
      </c>
      <c r="U168" s="134">
        <v>17159.476587053799</v>
      </c>
      <c r="V168" s="134">
        <v>16572.409261097298</v>
      </c>
      <c r="W168" s="134">
        <v>11225.0361844074</v>
      </c>
      <c r="X168" s="134">
        <v>8037.7499639060698</v>
      </c>
      <c r="Y168" s="134">
        <v>29982.156169474401</v>
      </c>
      <c r="Z168" s="134">
        <v>28087.6117202231</v>
      </c>
      <c r="AA168" s="134">
        <v>30514.559103372401</v>
      </c>
      <c r="AB168" s="134">
        <v>16911.242819021001</v>
      </c>
      <c r="AC168" s="134">
        <v>9052.5803904587501</v>
      </c>
      <c r="AD168" s="134">
        <v>13126.411282597201</v>
      </c>
      <c r="AE168" s="134">
        <v>16281.527249090201</v>
      </c>
      <c r="AF168" s="134">
        <v>21181.3866719787</v>
      </c>
      <c r="AG168" s="134">
        <v>18259.002542481699</v>
      </c>
      <c r="AH168" s="134">
        <v>11168.868560695701</v>
      </c>
      <c r="AI168" s="134">
        <v>0</v>
      </c>
      <c r="AJ168" s="134">
        <v>8093.7460906381502</v>
      </c>
      <c r="AK168" s="134">
        <v>14136.147763562099</v>
      </c>
      <c r="AL168" s="134">
        <v>14900.8394421097</v>
      </c>
      <c r="AM168" s="134">
        <v>15340.8328214168</v>
      </c>
      <c r="AN168" s="134">
        <v>15418.9653408535</v>
      </c>
      <c r="AO168" s="134">
        <v>15221.8618220835</v>
      </c>
      <c r="AP168" t="s">
        <v>69</v>
      </c>
    </row>
    <row r="169" spans="1:42" x14ac:dyDescent="0.25">
      <c r="A169" s="100" t="s">
        <v>2495</v>
      </c>
      <c r="B169" s="92" t="s">
        <v>2495</v>
      </c>
      <c r="C169" s="101">
        <v>3.619E-2</v>
      </c>
      <c r="D169" s="13">
        <v>248</v>
      </c>
      <c r="E169" s="42">
        <v>10.917496999999999</v>
      </c>
      <c r="F169" s="4" t="s">
        <v>396</v>
      </c>
      <c r="G169" s="4" t="s">
        <v>397</v>
      </c>
      <c r="H169" s="42">
        <v>552.181152</v>
      </c>
      <c r="I169" s="8"/>
      <c r="J169" s="27"/>
      <c r="K169" s="28"/>
      <c r="L169" s="177"/>
      <c r="M169" s="29"/>
      <c r="N169" s="28"/>
      <c r="O169" s="128"/>
      <c r="P169">
        <v>27383.2349556843</v>
      </c>
      <c r="Q169" s="5">
        <v>5.8919774776965757E-2</v>
      </c>
      <c r="R169" t="s">
        <v>68</v>
      </c>
      <c r="S169" s="134">
        <v>4667.65667599061</v>
      </c>
      <c r="T169" s="134">
        <v>4274.8389460524104</v>
      </c>
      <c r="U169" s="134">
        <v>4549.81135700915</v>
      </c>
      <c r="V169" s="134">
        <v>3242.7103606398</v>
      </c>
      <c r="W169" s="134">
        <v>3714.0916365656399</v>
      </c>
      <c r="X169" s="134">
        <v>4010.6690226689798</v>
      </c>
      <c r="Y169" s="134">
        <v>3639.45626787738</v>
      </c>
      <c r="Z169" s="134">
        <v>7105.22465787701</v>
      </c>
      <c r="AA169" s="134">
        <v>3701.32506034265</v>
      </c>
      <c r="AB169" s="134">
        <v>0</v>
      </c>
      <c r="AC169" s="134">
        <v>0</v>
      </c>
      <c r="AD169" s="134">
        <v>0</v>
      </c>
      <c r="AE169" s="134">
        <v>5393.3874320514296</v>
      </c>
      <c r="AF169" s="134">
        <v>5836.2894225567497</v>
      </c>
      <c r="AG169" s="134">
        <v>4667.65667599061</v>
      </c>
      <c r="AH169" s="134">
        <v>3430.2808266852899</v>
      </c>
      <c r="AI169" s="134">
        <v>3880.0571274645299</v>
      </c>
      <c r="AJ169" s="134">
        <v>2918.6357334407899</v>
      </c>
      <c r="AK169" s="134">
        <v>8175.68211455043</v>
      </c>
      <c r="AL169" s="134">
        <v>7067.2717580619401</v>
      </c>
      <c r="AM169" s="134">
        <v>7329.8925971811204</v>
      </c>
      <c r="AN169" s="134">
        <v>7482.9010142838897</v>
      </c>
      <c r="AO169" s="134">
        <v>7914.8279305236701</v>
      </c>
      <c r="AP169" t="s">
        <v>69</v>
      </c>
    </row>
    <row r="170" spans="1:42" x14ac:dyDescent="0.25">
      <c r="A170" s="100" t="s">
        <v>2495</v>
      </c>
      <c r="B170" s="92" t="s">
        <v>2495</v>
      </c>
      <c r="C170" s="101" t="s">
        <v>2495</v>
      </c>
      <c r="D170" s="13">
        <v>249</v>
      </c>
      <c r="E170" s="42">
        <v>10.940048000000001</v>
      </c>
      <c r="F170" s="4" t="s">
        <v>398</v>
      </c>
      <c r="G170" s="4" t="s">
        <v>399</v>
      </c>
      <c r="H170" s="42">
        <v>295.14016700000002</v>
      </c>
      <c r="I170" s="8"/>
      <c r="J170" s="27"/>
      <c r="K170" s="28"/>
      <c r="L170" s="177"/>
      <c r="M170" s="29"/>
      <c r="N170" s="28"/>
      <c r="O170" s="128"/>
      <c r="P170">
        <v>91392.451481142605</v>
      </c>
      <c r="Q170" s="5">
        <v>2.356320923137652E-2</v>
      </c>
      <c r="R170" t="s">
        <v>68</v>
      </c>
      <c r="S170" s="134">
        <v>72311.854205342504</v>
      </c>
      <c r="T170" s="134">
        <v>62379.123098265802</v>
      </c>
      <c r="U170" s="134">
        <v>91392.451481142605</v>
      </c>
      <c r="V170" s="134">
        <v>7894.2402806669998</v>
      </c>
      <c r="W170" s="134">
        <v>5968.9167765498096</v>
      </c>
      <c r="X170" s="134">
        <v>9532.9927519486901</v>
      </c>
      <c r="Y170" s="134">
        <v>38568.859535063901</v>
      </c>
      <c r="Z170" s="134">
        <v>46304.586134318997</v>
      </c>
      <c r="AA170" s="134">
        <v>67429.408589910105</v>
      </c>
      <c r="AB170" s="134">
        <v>5779.7225565507297</v>
      </c>
      <c r="AC170" s="134">
        <v>2753.1687915429502</v>
      </c>
      <c r="AD170" s="134">
        <v>5237.6139238242704</v>
      </c>
      <c r="AE170" s="134">
        <v>42515.861887865802</v>
      </c>
      <c r="AF170" s="134">
        <v>65982.582376912498</v>
      </c>
      <c r="AG170" s="134">
        <v>57885.471639698597</v>
      </c>
      <c r="AH170" s="134">
        <v>9681.7007441825499</v>
      </c>
      <c r="AI170" s="134">
        <v>9303.6177974268903</v>
      </c>
      <c r="AJ170" s="134">
        <v>11198.282664443101</v>
      </c>
      <c r="AK170" s="134">
        <v>37433.548431867399</v>
      </c>
      <c r="AL170" s="134">
        <v>38061.1313111786</v>
      </c>
      <c r="AM170" s="134">
        <v>38969.151547212401</v>
      </c>
      <c r="AN170" s="134">
        <v>37419.377880314802</v>
      </c>
      <c r="AO170" s="134">
        <v>36575.458819668202</v>
      </c>
      <c r="AP170" t="s">
        <v>69</v>
      </c>
    </row>
    <row r="171" spans="1:42" x14ac:dyDescent="0.25">
      <c r="A171" s="100">
        <v>1.67E-3</v>
      </c>
      <c r="B171" s="92">
        <v>1.8419999999999999E-2</v>
      </c>
      <c r="C171" s="101" t="s">
        <v>2495</v>
      </c>
      <c r="D171" s="13">
        <v>250</v>
      </c>
      <c r="E171" s="42">
        <v>11.030269000000001</v>
      </c>
      <c r="F171" s="4" t="s">
        <v>400</v>
      </c>
      <c r="G171" s="4" t="s">
        <v>401</v>
      </c>
      <c r="H171" s="42">
        <v>355.10391199999998</v>
      </c>
      <c r="I171" s="8"/>
      <c r="J171" s="27"/>
      <c r="K171" s="28"/>
      <c r="L171" s="177"/>
      <c r="M171" s="29"/>
      <c r="N171" s="28"/>
      <c r="O171" s="128"/>
      <c r="P171">
        <v>622032.83643206698</v>
      </c>
      <c r="Q171" s="5">
        <v>5.3567789533433344E-2</v>
      </c>
      <c r="R171" t="s">
        <v>68</v>
      </c>
      <c r="S171" s="134">
        <v>553807.58020763798</v>
      </c>
      <c r="T171" s="134">
        <v>512407.27004248602</v>
      </c>
      <c r="U171" s="134">
        <v>622032.83643206698</v>
      </c>
      <c r="V171" s="134">
        <v>13523.3365361092</v>
      </c>
      <c r="W171" s="134">
        <v>0</v>
      </c>
      <c r="X171" s="134">
        <v>14902.945576304801</v>
      </c>
      <c r="Y171" s="134">
        <v>336084.55914426502</v>
      </c>
      <c r="Z171" s="134">
        <v>382369.78149477701</v>
      </c>
      <c r="AA171" s="134">
        <v>361108.73698596802</v>
      </c>
      <c r="AB171" s="134">
        <v>7235.24036947071</v>
      </c>
      <c r="AC171" s="134">
        <v>0</v>
      </c>
      <c r="AD171" s="134">
        <v>13231.0375694289</v>
      </c>
      <c r="AE171" s="134">
        <v>340431.25986031099</v>
      </c>
      <c r="AF171" s="134">
        <v>342506.744044911</v>
      </c>
      <c r="AG171" s="134">
        <v>342231.23825345398</v>
      </c>
      <c r="AH171" s="134">
        <v>5511.8329817294098</v>
      </c>
      <c r="AI171" s="134">
        <v>0</v>
      </c>
      <c r="AJ171" s="134">
        <v>0</v>
      </c>
      <c r="AK171" s="134">
        <v>215051.81133720101</v>
      </c>
      <c r="AL171" s="134">
        <v>246872.11819792999</v>
      </c>
      <c r="AM171" s="134">
        <v>237721.19610762</v>
      </c>
      <c r="AN171" s="134">
        <v>242606.17301312601</v>
      </c>
      <c r="AO171" s="134">
        <v>229678.80681834201</v>
      </c>
      <c r="AP171" t="s">
        <v>69</v>
      </c>
    </row>
    <row r="172" spans="1:42" x14ac:dyDescent="0.25">
      <c r="A172" s="100">
        <v>3.082E-2</v>
      </c>
      <c r="B172" s="92">
        <v>4.5060000000000003E-2</v>
      </c>
      <c r="C172" s="101">
        <v>3.8640000000000001E-2</v>
      </c>
      <c r="D172" s="13">
        <v>252</v>
      </c>
      <c r="E172" s="42">
        <v>11.052773</v>
      </c>
      <c r="F172" s="4" t="s">
        <v>402</v>
      </c>
      <c r="G172" s="4" t="s">
        <v>403</v>
      </c>
      <c r="H172" s="42">
        <v>239.05645799999999</v>
      </c>
      <c r="I172" s="8"/>
      <c r="J172" s="27"/>
      <c r="K172" s="28"/>
      <c r="L172" s="177"/>
      <c r="M172" s="29"/>
      <c r="N172" s="28"/>
      <c r="O172" s="128"/>
      <c r="P172">
        <v>99657.963123530804</v>
      </c>
      <c r="Q172" s="5">
        <v>0.1494301817479122</v>
      </c>
      <c r="R172" t="s">
        <v>68</v>
      </c>
      <c r="S172" s="134">
        <v>56907.874948517303</v>
      </c>
      <c r="T172" s="134">
        <v>41867.217726163901</v>
      </c>
      <c r="U172" s="134">
        <v>61235.317939085799</v>
      </c>
      <c r="V172" s="134">
        <v>99657.963123530804</v>
      </c>
      <c r="W172" s="134">
        <v>64831.137240696597</v>
      </c>
      <c r="X172" s="134">
        <v>97399.393877967697</v>
      </c>
      <c r="Y172" s="134">
        <v>24497.703779220799</v>
      </c>
      <c r="Z172" s="134">
        <v>40505.8915408502</v>
      </c>
      <c r="AA172" s="134">
        <v>27484.076944548498</v>
      </c>
      <c r="AB172" s="134">
        <v>35192.607939352303</v>
      </c>
      <c r="AC172" s="134">
        <v>35983.940883542396</v>
      </c>
      <c r="AD172" s="134">
        <v>34663.373422132303</v>
      </c>
      <c r="AE172" s="134">
        <v>11118.3688667229</v>
      </c>
      <c r="AF172" s="134">
        <v>22996.250507026602</v>
      </c>
      <c r="AG172" s="134">
        <v>14340.9288482009</v>
      </c>
      <c r="AH172" s="134">
        <v>25482.638735284101</v>
      </c>
      <c r="AI172" s="134">
        <v>23365.268281337001</v>
      </c>
      <c r="AJ172" s="134">
        <v>19790.286563017598</v>
      </c>
      <c r="AK172" s="134">
        <v>33222.881577536798</v>
      </c>
      <c r="AL172" s="134">
        <v>32025.332472079499</v>
      </c>
      <c r="AM172" s="134">
        <v>31488.015297999598</v>
      </c>
      <c r="AN172" s="134">
        <v>44194.598099766299</v>
      </c>
      <c r="AO172" s="134">
        <v>37866.3211328732</v>
      </c>
      <c r="AP172" t="s">
        <v>69</v>
      </c>
    </row>
    <row r="173" spans="1:42" x14ac:dyDescent="0.25">
      <c r="A173" s="100" t="s">
        <v>2495</v>
      </c>
      <c r="B173" s="92">
        <v>1.8419999999999999E-2</v>
      </c>
      <c r="C173" s="101">
        <v>4.6719999999999998E-2</v>
      </c>
      <c r="D173" s="13">
        <v>254</v>
      </c>
      <c r="E173" s="42">
        <v>11.165405</v>
      </c>
      <c r="F173" s="4" t="s">
        <v>406</v>
      </c>
      <c r="G173" s="4" t="s">
        <v>407</v>
      </c>
      <c r="H173" s="42">
        <v>741.22589100000005</v>
      </c>
      <c r="I173" s="8"/>
      <c r="J173" s="27"/>
      <c r="K173" s="28"/>
      <c r="L173" s="177"/>
      <c r="M173" s="29"/>
      <c r="N173" s="28"/>
      <c r="O173" s="128"/>
      <c r="P173">
        <v>122299.041862967</v>
      </c>
      <c r="Q173" s="5">
        <v>6.1668430440977688E-2</v>
      </c>
      <c r="R173" t="s">
        <v>68</v>
      </c>
      <c r="S173" s="134">
        <v>41185.684166821899</v>
      </c>
      <c r="T173" s="134">
        <v>46168.995436064797</v>
      </c>
      <c r="U173" s="134">
        <v>42123.535265728999</v>
      </c>
      <c r="V173" s="134">
        <v>35189.463020353702</v>
      </c>
      <c r="W173" s="134">
        <v>32236.451048785599</v>
      </c>
      <c r="X173" s="134">
        <v>38755.756684989203</v>
      </c>
      <c r="Y173" s="134">
        <v>49954.640087879401</v>
      </c>
      <c r="Z173" s="134">
        <v>65428.896039612599</v>
      </c>
      <c r="AA173" s="134">
        <v>52556.181236161399</v>
      </c>
      <c r="AB173" s="134">
        <v>25179.784082601102</v>
      </c>
      <c r="AC173" s="134">
        <v>18272.124013383502</v>
      </c>
      <c r="AD173" s="134">
        <v>21719.929659871101</v>
      </c>
      <c r="AE173" s="134">
        <v>76178.333628349195</v>
      </c>
      <c r="AF173" s="134">
        <v>73626.314314949006</v>
      </c>
      <c r="AG173" s="134">
        <v>72672.359776024503</v>
      </c>
      <c r="AH173" s="134">
        <v>26104.984449111202</v>
      </c>
      <c r="AI173" s="134">
        <v>30959.019656529301</v>
      </c>
      <c r="AJ173" s="134">
        <v>26020.410569151802</v>
      </c>
      <c r="AK173" s="134">
        <v>64058.807469020503</v>
      </c>
      <c r="AL173" s="134">
        <v>59049.358790608603</v>
      </c>
      <c r="AM173" s="134">
        <v>59193.721706503202</v>
      </c>
      <c r="AN173" s="134">
        <v>68274.743826904407</v>
      </c>
      <c r="AO173" s="134">
        <v>64112.296068072399</v>
      </c>
      <c r="AP173" t="s">
        <v>69</v>
      </c>
    </row>
    <row r="174" spans="1:42" x14ac:dyDescent="0.25">
      <c r="A174" s="100">
        <v>3.7229999999999999E-2</v>
      </c>
      <c r="B174" s="92" t="s">
        <v>2495</v>
      </c>
      <c r="C174" s="101" t="s">
        <v>2495</v>
      </c>
      <c r="D174" s="13">
        <v>253</v>
      </c>
      <c r="E174" s="42">
        <v>11.165405</v>
      </c>
      <c r="F174" s="4" t="s">
        <v>404</v>
      </c>
      <c r="G174" s="4" t="s">
        <v>405</v>
      </c>
      <c r="H174" s="42">
        <v>623.06121800000005</v>
      </c>
      <c r="I174" s="8"/>
      <c r="J174" s="27"/>
      <c r="K174" s="28"/>
      <c r="L174" s="177"/>
      <c r="M174" s="29"/>
      <c r="N174" s="28"/>
      <c r="O174" s="128"/>
      <c r="P174">
        <v>63228.307738386698</v>
      </c>
      <c r="Q174" s="5">
        <v>0.22828482492275431</v>
      </c>
      <c r="R174" t="s">
        <v>68</v>
      </c>
      <c r="S174" s="134">
        <v>39367.302179796199</v>
      </c>
      <c r="T174" s="134">
        <v>51450.229307999201</v>
      </c>
      <c r="U174" s="134">
        <v>63228.307738386698</v>
      </c>
      <c r="V174" s="134">
        <v>5737.1891406954801</v>
      </c>
      <c r="W174" s="134">
        <v>0</v>
      </c>
      <c r="X174" s="134">
        <v>2517.7365344855298</v>
      </c>
      <c r="Y174" s="134">
        <v>14272.475153868299</v>
      </c>
      <c r="Z174" s="134">
        <v>25543.0144026444</v>
      </c>
      <c r="AA174" s="134">
        <v>28577.052426673901</v>
      </c>
      <c r="AB174" s="134">
        <v>6806.3224786729097</v>
      </c>
      <c r="AC174" s="134">
        <v>0</v>
      </c>
      <c r="AD174" s="134">
        <v>7584.67846298938</v>
      </c>
      <c r="AE174" s="134">
        <v>6390.9018293372501</v>
      </c>
      <c r="AF174" s="134">
        <v>34932.559355154597</v>
      </c>
      <c r="AG174" s="134">
        <v>23045.5281954866</v>
      </c>
      <c r="AH174" s="134">
        <v>2424.4150258713898</v>
      </c>
      <c r="AI174" s="134">
        <v>2850.1944089233898</v>
      </c>
      <c r="AJ174" s="134">
        <v>3183.6243824093099</v>
      </c>
      <c r="AK174" s="134">
        <v>8400.94560300171</v>
      </c>
      <c r="AL174" s="134">
        <v>13396.377179945601</v>
      </c>
      <c r="AM174" s="134">
        <v>12922.168834313999</v>
      </c>
      <c r="AN174" s="134">
        <v>14566.050299684401</v>
      </c>
      <c r="AO174" s="134">
        <v>16534.209778079501</v>
      </c>
      <c r="AP174" t="s">
        <v>69</v>
      </c>
    </row>
    <row r="175" spans="1:42" x14ac:dyDescent="0.25">
      <c r="A175" s="100" t="s">
        <v>2495</v>
      </c>
      <c r="B175" s="92" t="s">
        <v>2495</v>
      </c>
      <c r="C175" s="101" t="s">
        <v>2495</v>
      </c>
      <c r="D175" s="13">
        <v>255</v>
      </c>
      <c r="E175" s="42">
        <v>11.210459999999999</v>
      </c>
      <c r="F175" s="4" t="s">
        <v>408</v>
      </c>
      <c r="G175" s="4" t="s">
        <v>409</v>
      </c>
      <c r="H175" s="42">
        <v>363.10891700000002</v>
      </c>
      <c r="I175" s="8"/>
      <c r="J175" s="27"/>
      <c r="K175" s="28"/>
      <c r="L175" s="177"/>
      <c r="M175" s="29"/>
      <c r="N175" s="28"/>
      <c r="O175" s="128"/>
      <c r="P175">
        <v>25670.5946082384</v>
      </c>
      <c r="Q175" s="5">
        <v>0.11592942510633372</v>
      </c>
      <c r="R175" t="s">
        <v>68</v>
      </c>
      <c r="S175" s="134">
        <v>0</v>
      </c>
      <c r="T175" s="134">
        <v>0</v>
      </c>
      <c r="U175" s="134">
        <v>0</v>
      </c>
      <c r="V175" s="134">
        <v>8496.6193832280496</v>
      </c>
      <c r="W175" s="134">
        <v>11391.489703864099</v>
      </c>
      <c r="X175" s="134">
        <v>12978.4186153838</v>
      </c>
      <c r="Y175" s="134">
        <v>0</v>
      </c>
      <c r="Z175" s="134">
        <v>0</v>
      </c>
      <c r="AA175" s="134">
        <v>0</v>
      </c>
      <c r="AB175" s="134">
        <v>12923.421079067801</v>
      </c>
      <c r="AC175" s="134">
        <v>20490.053710255899</v>
      </c>
      <c r="AD175" s="134">
        <v>9306.5830998827205</v>
      </c>
      <c r="AE175" s="134">
        <v>0</v>
      </c>
      <c r="AF175" s="134">
        <v>2237.89975046067</v>
      </c>
      <c r="AG175" s="134">
        <v>0</v>
      </c>
      <c r="AH175" s="134">
        <v>17387.148839110101</v>
      </c>
      <c r="AI175" s="134">
        <v>20649.9098902435</v>
      </c>
      <c r="AJ175" s="134">
        <v>19790.086515328901</v>
      </c>
      <c r="AK175" s="134">
        <v>10615.5244642049</v>
      </c>
      <c r="AL175" s="134">
        <v>8208.6322839730601</v>
      </c>
      <c r="AM175" s="134">
        <v>8309.6277597534499</v>
      </c>
      <c r="AN175" s="134">
        <v>9469.5757984194006</v>
      </c>
      <c r="AO175" s="134">
        <v>10191.5434569683</v>
      </c>
      <c r="AP175" t="s">
        <v>69</v>
      </c>
    </row>
    <row r="176" spans="1:42" x14ac:dyDescent="0.25">
      <c r="A176" s="102"/>
      <c r="B176" s="94"/>
      <c r="C176" s="103"/>
      <c r="D176" s="13">
        <v>257</v>
      </c>
      <c r="E176" s="42">
        <v>11.368169999999999</v>
      </c>
      <c r="F176" s="4" t="s">
        <v>410</v>
      </c>
      <c r="G176" s="4" t="s">
        <v>411</v>
      </c>
      <c r="H176" s="42">
        <v>95.014099000000002</v>
      </c>
      <c r="I176" s="8"/>
      <c r="J176" s="27"/>
      <c r="K176" s="28"/>
      <c r="L176" s="177"/>
      <c r="M176" s="29"/>
      <c r="N176" s="28"/>
      <c r="O176" s="128"/>
      <c r="P176">
        <v>7460.8451452631898</v>
      </c>
      <c r="Q176" s="5">
        <v>0.34410646201127104</v>
      </c>
      <c r="R176" t="s">
        <v>68</v>
      </c>
      <c r="S176" s="134">
        <v>0</v>
      </c>
      <c r="T176" s="134">
        <v>0</v>
      </c>
      <c r="U176" s="134">
        <v>0</v>
      </c>
      <c r="V176" s="134">
        <v>5403.7367392961096</v>
      </c>
      <c r="W176" s="134">
        <v>6797.8234484653804</v>
      </c>
      <c r="X176" s="134">
        <v>0</v>
      </c>
      <c r="Y176" s="134">
        <v>2316.8962117146498</v>
      </c>
      <c r="Z176" s="134">
        <v>0</v>
      </c>
      <c r="AA176" s="134">
        <v>2598.8835797351599</v>
      </c>
      <c r="AB176" s="134">
        <v>6527.0260678446302</v>
      </c>
      <c r="AC176" s="134">
        <v>0</v>
      </c>
      <c r="AD176" s="134">
        <v>2030.8435879860499</v>
      </c>
      <c r="AE176" s="134">
        <v>2790.8749792384901</v>
      </c>
      <c r="AF176" s="134">
        <v>2257.8988545756001</v>
      </c>
      <c r="AG176" s="134">
        <v>3041.8637358808601</v>
      </c>
      <c r="AH176" s="134">
        <v>7207.7726297134204</v>
      </c>
      <c r="AI176" s="134">
        <v>6861.6760654328</v>
      </c>
      <c r="AJ176" s="134">
        <v>6223.7838565041402</v>
      </c>
      <c r="AK176" s="134">
        <v>2464.8895821651299</v>
      </c>
      <c r="AL176" s="134">
        <v>3057.8630191728098</v>
      </c>
      <c r="AM176" s="134">
        <v>3366.8491777484801</v>
      </c>
      <c r="AN176" s="134">
        <v>3792.8300953964899</v>
      </c>
      <c r="AO176" s="134">
        <v>5801.2541024142101</v>
      </c>
      <c r="AP176" t="s">
        <v>69</v>
      </c>
    </row>
    <row r="177" spans="1:42" x14ac:dyDescent="0.25">
      <c r="A177" s="100">
        <v>1.5810000000000001E-2</v>
      </c>
      <c r="B177" s="92" t="s">
        <v>2495</v>
      </c>
      <c r="C177" s="101" t="s">
        <v>2495</v>
      </c>
      <c r="D177" s="13">
        <v>258</v>
      </c>
      <c r="E177" s="42">
        <v>11.413320000000001</v>
      </c>
      <c r="F177" s="4" t="s">
        <v>412</v>
      </c>
      <c r="G177" s="4" t="s">
        <v>413</v>
      </c>
      <c r="H177" s="42">
        <v>461.16705300000001</v>
      </c>
      <c r="I177" s="8"/>
      <c r="J177" s="27"/>
      <c r="K177" s="28"/>
      <c r="L177" s="177"/>
      <c r="M177" s="29"/>
      <c r="N177" s="28"/>
      <c r="O177" s="128"/>
      <c r="P177">
        <v>527710.33772960899</v>
      </c>
      <c r="Q177" s="5">
        <v>6.9651301898302542E-2</v>
      </c>
      <c r="R177" t="s">
        <v>68</v>
      </c>
      <c r="S177" s="134">
        <v>527710.33772960899</v>
      </c>
      <c r="T177" s="134">
        <v>482811.47168328398</v>
      </c>
      <c r="U177" s="134">
        <v>513556.05110708199</v>
      </c>
      <c r="V177" s="134">
        <v>112493.97926676</v>
      </c>
      <c r="W177" s="134">
        <v>80661.750809868099</v>
      </c>
      <c r="X177" s="134">
        <v>139305.38361517701</v>
      </c>
      <c r="Y177" s="134">
        <v>301635.66571911902</v>
      </c>
      <c r="Z177" s="134">
        <v>348164.685703322</v>
      </c>
      <c r="AA177" s="134">
        <v>379353.32263362699</v>
      </c>
      <c r="AB177" s="134">
        <v>175704.95356357799</v>
      </c>
      <c r="AC177" s="134">
        <v>129085.020713693</v>
      </c>
      <c r="AD177" s="134">
        <v>282134.82438104198</v>
      </c>
      <c r="AE177" s="134">
        <v>209910.89268054199</v>
      </c>
      <c r="AF177" s="134">
        <v>367150.97939001501</v>
      </c>
      <c r="AG177" s="134">
        <v>296902.178866898</v>
      </c>
      <c r="AH177" s="134">
        <v>160503.13710246899</v>
      </c>
      <c r="AI177" s="134">
        <v>156059.96263836999</v>
      </c>
      <c r="AJ177" s="134">
        <v>148684.29100602001</v>
      </c>
      <c r="AK177" s="134">
        <v>329945.11471178598</v>
      </c>
      <c r="AL177" s="134">
        <v>278008.41121526499</v>
      </c>
      <c r="AM177" s="134">
        <v>301834.43585329002</v>
      </c>
      <c r="AN177" s="134">
        <v>325306.839401907</v>
      </c>
      <c r="AO177" s="134">
        <v>297243.56581288599</v>
      </c>
      <c r="AP177" t="s">
        <v>69</v>
      </c>
    </row>
    <row r="178" spans="1:42" x14ac:dyDescent="0.25">
      <c r="A178" s="102"/>
      <c r="B178" s="94"/>
      <c r="C178" s="103"/>
      <c r="D178" s="13">
        <v>260</v>
      </c>
      <c r="E178" s="42">
        <v>11.548438000000001</v>
      </c>
      <c r="F178" s="4" t="s">
        <v>414</v>
      </c>
      <c r="G178" s="4" t="s">
        <v>415</v>
      </c>
      <c r="H178" s="42">
        <v>343.10394300000002</v>
      </c>
      <c r="I178" s="8"/>
      <c r="J178" s="27"/>
      <c r="K178" s="28"/>
      <c r="L178" s="177"/>
      <c r="M178" s="29"/>
      <c r="N178" s="28"/>
      <c r="O178" s="128"/>
      <c r="P178">
        <v>27067.156568967199</v>
      </c>
      <c r="Q178" s="5">
        <v>0.68612337401474677</v>
      </c>
      <c r="R178" t="s">
        <v>68</v>
      </c>
      <c r="S178" s="134">
        <v>9809.0011783790906</v>
      </c>
      <c r="T178" s="134">
        <v>2492.2202551741898</v>
      </c>
      <c r="U178" s="134">
        <v>9890.3921986978694</v>
      </c>
      <c r="V178" s="134">
        <v>0</v>
      </c>
      <c r="W178" s="134">
        <v>0</v>
      </c>
      <c r="X178" s="134">
        <v>0</v>
      </c>
      <c r="Y178" s="134">
        <v>0</v>
      </c>
      <c r="Z178" s="134">
        <v>0</v>
      </c>
      <c r="AA178" s="134">
        <v>0</v>
      </c>
      <c r="AB178" s="134">
        <v>0</v>
      </c>
      <c r="AC178" s="134">
        <v>0</v>
      </c>
      <c r="AD178" s="134">
        <v>0</v>
      </c>
      <c r="AE178" s="134">
        <v>0</v>
      </c>
      <c r="AF178" s="134">
        <v>8864.1669046710795</v>
      </c>
      <c r="AG178" s="134">
        <v>6563.0463548666803</v>
      </c>
      <c r="AH178" s="134">
        <v>0</v>
      </c>
      <c r="AI178" s="134">
        <v>0</v>
      </c>
      <c r="AJ178" s="134">
        <v>0</v>
      </c>
      <c r="AK178" s="134">
        <v>0</v>
      </c>
      <c r="AL178" s="134">
        <v>2124.24078278455</v>
      </c>
      <c r="AM178" s="134">
        <v>2220.9005119629801</v>
      </c>
      <c r="AN178" s="134">
        <v>4007.6468942561</v>
      </c>
      <c r="AO178" s="134">
        <v>1998.1847697124999</v>
      </c>
      <c r="AP178" t="s">
        <v>69</v>
      </c>
    </row>
    <row r="179" spans="1:42" x14ac:dyDescent="0.25">
      <c r="A179" s="100" t="s">
        <v>2495</v>
      </c>
      <c r="B179" s="92" t="s">
        <v>2495</v>
      </c>
      <c r="C179" s="101" t="s">
        <v>2495</v>
      </c>
      <c r="D179" s="13">
        <v>261</v>
      </c>
      <c r="E179" s="42">
        <v>11.66114</v>
      </c>
      <c r="F179" s="4" t="s">
        <v>416</v>
      </c>
      <c r="G179" s="4" t="s">
        <v>417</v>
      </c>
      <c r="H179" s="42">
        <v>367.10391199999998</v>
      </c>
      <c r="I179" s="76">
        <v>368.1113414597379</v>
      </c>
      <c r="J179" s="4" t="s">
        <v>1098</v>
      </c>
      <c r="K179" s="4" t="s">
        <v>1097</v>
      </c>
      <c r="L179" s="177"/>
      <c r="M179" s="29">
        <v>1.66</v>
      </c>
      <c r="N179" s="28"/>
      <c r="O179" s="128"/>
      <c r="P179">
        <v>193427.81233691701</v>
      </c>
      <c r="Q179" s="5">
        <v>5.0456262723415531E-2</v>
      </c>
      <c r="R179" t="s">
        <v>68</v>
      </c>
      <c r="S179" s="134">
        <v>163045.28406275299</v>
      </c>
      <c r="T179" s="134">
        <v>127950.26762723501</v>
      </c>
      <c r="U179" s="134">
        <v>193427.81233691701</v>
      </c>
      <c r="V179" s="134">
        <v>0</v>
      </c>
      <c r="W179" s="134">
        <v>0</v>
      </c>
      <c r="X179" s="134">
        <v>0</v>
      </c>
      <c r="Y179" s="134">
        <v>76036.200871205598</v>
      </c>
      <c r="Z179" s="134">
        <v>89562.879363876797</v>
      </c>
      <c r="AA179" s="134">
        <v>105891.953944972</v>
      </c>
      <c r="AB179" s="134">
        <v>5347.1462430861202</v>
      </c>
      <c r="AC179" s="134">
        <v>0</v>
      </c>
      <c r="AD179" s="134">
        <v>3334.4642158501401</v>
      </c>
      <c r="AE179" s="134">
        <v>83916.654558779905</v>
      </c>
      <c r="AF179" s="134">
        <v>139022.01580007499</v>
      </c>
      <c r="AG179" s="134">
        <v>109684.324687539</v>
      </c>
      <c r="AH179" s="134">
        <v>0</v>
      </c>
      <c r="AI179" s="134">
        <v>0</v>
      </c>
      <c r="AJ179" s="134">
        <v>0</v>
      </c>
      <c r="AK179" s="134">
        <v>75398.074275751496</v>
      </c>
      <c r="AL179" s="134">
        <v>68650.513802878093</v>
      </c>
      <c r="AM179" s="134">
        <v>71936.139202897801</v>
      </c>
      <c r="AN179" s="134">
        <v>78275.205124275497</v>
      </c>
      <c r="AO179" s="134">
        <v>71885.482135398997</v>
      </c>
      <c r="AP179" t="s">
        <v>69</v>
      </c>
    </row>
    <row r="180" spans="1:42" x14ac:dyDescent="0.25">
      <c r="A180" s="102"/>
      <c r="B180" s="94"/>
      <c r="C180" s="103"/>
      <c r="D180" s="13">
        <v>262</v>
      </c>
      <c r="E180" s="42">
        <v>11.751264000000001</v>
      </c>
      <c r="F180" s="4" t="s">
        <v>418</v>
      </c>
      <c r="G180" s="4" t="s">
        <v>419</v>
      </c>
      <c r="H180" s="42">
        <v>104.98408499999999</v>
      </c>
      <c r="I180" s="8"/>
      <c r="J180" s="27"/>
      <c r="K180" s="28"/>
      <c r="L180" s="177"/>
      <c r="M180" s="29"/>
      <c r="N180" s="28"/>
      <c r="O180" s="128"/>
      <c r="P180">
        <v>14576.4072137522</v>
      </c>
      <c r="Q180" s="5">
        <v>0.91723523840696919</v>
      </c>
      <c r="R180" t="s">
        <v>68</v>
      </c>
      <c r="S180" s="134">
        <v>14068.5187678358</v>
      </c>
      <c r="T180" s="134">
        <v>10276.955940535199</v>
      </c>
      <c r="U180" s="134">
        <v>14576.4072137522</v>
      </c>
      <c r="V180" s="134">
        <v>2631.9523044683801</v>
      </c>
      <c r="W180" s="134">
        <v>2082.7503123123702</v>
      </c>
      <c r="X180" s="134">
        <v>2561.9841623612401</v>
      </c>
      <c r="Y180" s="134">
        <v>3277.00106663415</v>
      </c>
      <c r="Z180" s="134">
        <v>0</v>
      </c>
      <c r="AA180" s="134">
        <v>6831.2131244443899</v>
      </c>
      <c r="AB180" s="134">
        <v>3173.4865550236</v>
      </c>
      <c r="AC180" s="134">
        <v>0</v>
      </c>
      <c r="AD180" s="134">
        <v>2871.5692294928099</v>
      </c>
      <c r="AE180" s="134">
        <v>0</v>
      </c>
      <c r="AF180" s="134">
        <v>4368.6957770454701</v>
      </c>
      <c r="AG180" s="134">
        <v>0</v>
      </c>
      <c r="AH180" s="134">
        <v>0</v>
      </c>
      <c r="AI180" s="134">
        <v>0</v>
      </c>
      <c r="AJ180" s="134">
        <v>0</v>
      </c>
      <c r="AK180" s="134">
        <v>0</v>
      </c>
      <c r="AL180" s="134">
        <v>2919.4926144976998</v>
      </c>
      <c r="AM180" s="134">
        <v>2625.2430305676899</v>
      </c>
      <c r="AN180" s="134">
        <v>2527.4793251577198</v>
      </c>
      <c r="AO180" s="134">
        <v>0</v>
      </c>
      <c r="AP180" t="s">
        <v>69</v>
      </c>
    </row>
    <row r="181" spans="1:42" x14ac:dyDescent="0.25">
      <c r="A181" s="100" t="s">
        <v>2495</v>
      </c>
      <c r="B181" s="92">
        <v>2.095E-2</v>
      </c>
      <c r="C181" s="101" t="s">
        <v>2495</v>
      </c>
      <c r="D181" s="13">
        <v>263</v>
      </c>
      <c r="E181" s="42">
        <v>11.773870000000001</v>
      </c>
      <c r="F181" s="4" t="s">
        <v>420</v>
      </c>
      <c r="G181" s="4" t="s">
        <v>421</v>
      </c>
      <c r="H181" s="42">
        <v>159.06658899999999</v>
      </c>
      <c r="I181" s="8"/>
      <c r="J181" s="27"/>
      <c r="K181" s="28"/>
      <c r="L181" s="177"/>
      <c r="M181" s="29"/>
      <c r="N181" s="28"/>
      <c r="O181" s="128"/>
      <c r="P181">
        <v>84268.406662290203</v>
      </c>
      <c r="Q181" s="5">
        <v>3.9880276332852155E-2</v>
      </c>
      <c r="R181" t="s">
        <v>68</v>
      </c>
      <c r="S181" s="134">
        <v>38987.4662403775</v>
      </c>
      <c r="T181" s="134">
        <v>31110.734833528499</v>
      </c>
      <c r="U181" s="134">
        <v>43913.227242138797</v>
      </c>
      <c r="V181" s="134">
        <v>17635.270901968499</v>
      </c>
      <c r="W181" s="134">
        <v>11958.740340755299</v>
      </c>
      <c r="X181" s="134">
        <v>17605.2281122325</v>
      </c>
      <c r="Y181" s="134">
        <v>18510.137089214899</v>
      </c>
      <c r="Z181" s="134">
        <v>23180.724722249801</v>
      </c>
      <c r="AA181" s="134">
        <v>22882.725778563901</v>
      </c>
      <c r="AB181" s="134">
        <v>11983.1924983152</v>
      </c>
      <c r="AC181" s="134">
        <v>5486.6807587911999</v>
      </c>
      <c r="AD181" s="134">
        <v>10449.4259616498</v>
      </c>
      <c r="AE181" s="134">
        <v>44938.614913912599</v>
      </c>
      <c r="AF181" s="134">
        <v>56086.337561578897</v>
      </c>
      <c r="AG181" s="134">
        <v>49660.248500528898</v>
      </c>
      <c r="AH181" s="134">
        <v>17237.1363002</v>
      </c>
      <c r="AI181" s="134">
        <v>16395.328070294301</v>
      </c>
      <c r="AJ181" s="134">
        <v>15007.694225970399</v>
      </c>
      <c r="AK181" s="134">
        <v>30153.8378424656</v>
      </c>
      <c r="AL181" s="134">
        <v>31661.1551428354</v>
      </c>
      <c r="AM181" s="134">
        <v>30492.469646047499</v>
      </c>
      <c r="AN181" s="134">
        <v>30386.747048265101</v>
      </c>
      <c r="AO181" s="134">
        <v>33127.664522951702</v>
      </c>
      <c r="AP181" t="s">
        <v>69</v>
      </c>
    </row>
    <row r="182" spans="1:42" x14ac:dyDescent="0.25">
      <c r="A182" s="100" t="s">
        <v>2495</v>
      </c>
      <c r="B182" s="92">
        <v>1.8419999999999999E-2</v>
      </c>
      <c r="C182" s="101" t="s">
        <v>2495</v>
      </c>
      <c r="D182" s="13">
        <v>264</v>
      </c>
      <c r="E182" s="42">
        <v>11.886467</v>
      </c>
      <c r="F182" s="4" t="s">
        <v>422</v>
      </c>
      <c r="G182" s="4" t="s">
        <v>423</v>
      </c>
      <c r="H182" s="42">
        <v>507.151703</v>
      </c>
      <c r="I182" s="8"/>
      <c r="J182" s="27"/>
      <c r="K182" s="28"/>
      <c r="L182" s="177"/>
      <c r="M182" s="29"/>
      <c r="N182" s="28"/>
      <c r="O182" s="128"/>
      <c r="P182">
        <v>51198.782072444301</v>
      </c>
      <c r="Q182" s="5">
        <v>8.996512169249872E-2</v>
      </c>
      <c r="R182" t="s">
        <v>68</v>
      </c>
      <c r="S182" s="134">
        <v>9832.2934766308899</v>
      </c>
      <c r="T182" s="134">
        <v>10642.2582025134</v>
      </c>
      <c r="U182" s="134">
        <v>10822.804526878799</v>
      </c>
      <c r="V182" s="134">
        <v>27733.117759570501</v>
      </c>
      <c r="W182" s="134">
        <v>35076.282368894201</v>
      </c>
      <c r="X182" s="134">
        <v>39260.717378205198</v>
      </c>
      <c r="Y182" s="134">
        <v>5602.9210163574799</v>
      </c>
      <c r="Z182" s="134">
        <v>6317.1263657810096</v>
      </c>
      <c r="AA182" s="134">
        <v>6130.59508038687</v>
      </c>
      <c r="AB182" s="134">
        <v>35635.949571491597</v>
      </c>
      <c r="AC182" s="134">
        <v>47343.087669569199</v>
      </c>
      <c r="AD182" s="134">
        <v>30811.074498091501</v>
      </c>
      <c r="AE182" s="134">
        <v>13454.192392492299</v>
      </c>
      <c r="AF182" s="134">
        <v>14857.2998467665</v>
      </c>
      <c r="AG182" s="134">
        <v>15266.590752379199</v>
      </c>
      <c r="AH182" s="134">
        <v>33551.883798643597</v>
      </c>
      <c r="AI182" s="134">
        <v>41749.842713214901</v>
      </c>
      <c r="AJ182" s="134">
        <v>30657.3230863463</v>
      </c>
      <c r="AK182" s="134">
        <v>32338.872172760901</v>
      </c>
      <c r="AL182" s="134">
        <v>28126.950451489702</v>
      </c>
      <c r="AM182" s="134">
        <v>26086.152087121802</v>
      </c>
      <c r="AN182" s="134">
        <v>27308.375077507899</v>
      </c>
      <c r="AO182" s="134">
        <v>30977.167487371102</v>
      </c>
      <c r="AP182" t="s">
        <v>69</v>
      </c>
    </row>
    <row r="183" spans="1:42" x14ac:dyDescent="0.25">
      <c r="A183" s="100" t="s">
        <v>2495</v>
      </c>
      <c r="B183" s="92" t="s">
        <v>2495</v>
      </c>
      <c r="C183" s="101" t="s">
        <v>2495</v>
      </c>
      <c r="D183" s="13">
        <v>265</v>
      </c>
      <c r="E183" s="42">
        <v>11.90897</v>
      </c>
      <c r="F183" s="4" t="s">
        <v>424</v>
      </c>
      <c r="G183" s="4" t="s">
        <v>425</v>
      </c>
      <c r="H183" s="42">
        <v>433.208618</v>
      </c>
      <c r="I183" s="8"/>
      <c r="J183" s="27"/>
      <c r="K183" s="28"/>
      <c r="L183" s="177"/>
      <c r="M183" s="29"/>
      <c r="N183" s="28"/>
      <c r="O183" s="128"/>
      <c r="P183">
        <v>129822.12197318301</v>
      </c>
      <c r="Q183" s="5">
        <v>8.6854911964622097E-2</v>
      </c>
      <c r="R183" t="s">
        <v>68</v>
      </c>
      <c r="S183" s="134">
        <v>83629.186377386199</v>
      </c>
      <c r="T183" s="134">
        <v>75372.767933730298</v>
      </c>
      <c r="U183" s="134">
        <v>85563.014270925705</v>
      </c>
      <c r="V183" s="134">
        <v>0</v>
      </c>
      <c r="W183" s="134">
        <v>0</v>
      </c>
      <c r="X183" s="134">
        <v>0</v>
      </c>
      <c r="Y183" s="134">
        <v>42285.891485623702</v>
      </c>
      <c r="Z183" s="134">
        <v>65050.637708667797</v>
      </c>
      <c r="AA183" s="134">
        <v>60260.881674625198</v>
      </c>
      <c r="AB183" s="134">
        <v>0</v>
      </c>
      <c r="AC183" s="134">
        <v>0</v>
      </c>
      <c r="AD183" s="134">
        <v>0</v>
      </c>
      <c r="AE183" s="134">
        <v>53806.677327508798</v>
      </c>
      <c r="AF183" s="134">
        <v>75983.449817981003</v>
      </c>
      <c r="AG183" s="134">
        <v>59580.925526533101</v>
      </c>
      <c r="AH183" s="134">
        <v>0</v>
      </c>
      <c r="AI183" s="134">
        <v>0</v>
      </c>
      <c r="AJ183" s="134">
        <v>0</v>
      </c>
      <c r="AK183" s="134">
        <v>53897.545803825597</v>
      </c>
      <c r="AL183" s="134">
        <v>45129.5542835546</v>
      </c>
      <c r="AM183" s="134">
        <v>43905.567172693103</v>
      </c>
      <c r="AN183" s="134">
        <v>44595.138503547198</v>
      </c>
      <c r="AO183" s="134">
        <v>47472.873034775999</v>
      </c>
      <c r="AP183" t="s">
        <v>69</v>
      </c>
    </row>
    <row r="184" spans="1:42" x14ac:dyDescent="0.25">
      <c r="A184" s="100">
        <v>5.0000000000000001E-3</v>
      </c>
      <c r="B184" s="92">
        <v>1.8419999999999999E-2</v>
      </c>
      <c r="C184" s="101" t="s">
        <v>2495</v>
      </c>
      <c r="D184" s="13">
        <v>268</v>
      </c>
      <c r="E184" s="42">
        <v>12.110555</v>
      </c>
      <c r="F184" s="4" t="s">
        <v>426</v>
      </c>
      <c r="G184" s="4" t="s">
        <v>427</v>
      </c>
      <c r="H184" s="42">
        <v>771.19988999999998</v>
      </c>
      <c r="I184" s="8">
        <v>772.20716645973778</v>
      </c>
      <c r="J184" s="30" t="s">
        <v>973</v>
      </c>
      <c r="K184" s="31" t="s">
        <v>974</v>
      </c>
      <c r="L184" s="177">
        <v>2</v>
      </c>
      <c r="M184" s="29">
        <v>1.24</v>
      </c>
      <c r="N184" s="28"/>
      <c r="O184" s="128"/>
      <c r="P184">
        <v>9239537.6631751601</v>
      </c>
      <c r="Q184" s="5">
        <v>2.9178172275398116E-2</v>
      </c>
      <c r="R184" t="s">
        <v>68</v>
      </c>
      <c r="S184" s="134">
        <v>9045854.2249179799</v>
      </c>
      <c r="T184" s="134">
        <v>8296583.2905960698</v>
      </c>
      <c r="U184" s="134">
        <v>9239537.6631751601</v>
      </c>
      <c r="V184" s="134">
        <v>6793.2821315646797</v>
      </c>
      <c r="W184" s="134">
        <v>4187.6915495345702</v>
      </c>
      <c r="X184" s="134">
        <v>0</v>
      </c>
      <c r="Y184" s="134">
        <v>4840975.1680234401</v>
      </c>
      <c r="Z184" s="134">
        <v>5636026.5257038297</v>
      </c>
      <c r="AA184" s="134">
        <v>6446187.2486380301</v>
      </c>
      <c r="AB184" s="134">
        <v>7724.9322524649797</v>
      </c>
      <c r="AC184" s="134">
        <v>4299.4138201303404</v>
      </c>
      <c r="AD184" s="134">
        <v>11459.1236809285</v>
      </c>
      <c r="AE184" s="134">
        <v>4077760.8754479801</v>
      </c>
      <c r="AF184" s="134">
        <v>5055940.8623717902</v>
      </c>
      <c r="AG184" s="134">
        <v>4102320.8823506502</v>
      </c>
      <c r="AH184" s="134">
        <v>15631.578874098201</v>
      </c>
      <c r="AI184" s="134">
        <v>2545.9422511188</v>
      </c>
      <c r="AJ184" s="134">
        <v>0</v>
      </c>
      <c r="AK184" s="134">
        <v>2965036.3859888702</v>
      </c>
      <c r="AL184" s="134">
        <v>2911389.15199422</v>
      </c>
      <c r="AM184" s="134">
        <v>3142106.0712338798</v>
      </c>
      <c r="AN184" s="134">
        <v>2963126.3034916599</v>
      </c>
      <c r="AO184" s="134">
        <v>2993393.9871187401</v>
      </c>
      <c r="AP184" t="s">
        <v>69</v>
      </c>
    </row>
    <row r="185" spans="1:42" x14ac:dyDescent="0.25">
      <c r="A185" s="100">
        <v>1.5200000000000001E-3</v>
      </c>
      <c r="B185" s="92">
        <v>1.8419999999999999E-2</v>
      </c>
      <c r="C185" s="101" t="s">
        <v>2495</v>
      </c>
      <c r="D185" s="13">
        <v>270</v>
      </c>
      <c r="E185" s="42">
        <v>12.263585000000001</v>
      </c>
      <c r="F185" s="4" t="s">
        <v>428</v>
      </c>
      <c r="G185" s="4" t="s">
        <v>429</v>
      </c>
      <c r="H185" s="42">
        <v>329.12460299999998</v>
      </c>
      <c r="I185" s="8"/>
      <c r="J185" s="27"/>
      <c r="K185" s="28"/>
      <c r="L185" s="177"/>
      <c r="M185" s="29"/>
      <c r="N185" s="28"/>
      <c r="O185" s="128"/>
      <c r="P185">
        <v>124868.98181900699</v>
      </c>
      <c r="Q185" s="5">
        <v>4.5361396726154836E-2</v>
      </c>
      <c r="R185" t="s">
        <v>68</v>
      </c>
      <c r="S185" s="134">
        <v>108525.702670787</v>
      </c>
      <c r="T185" s="134">
        <v>107230.997209892</v>
      </c>
      <c r="U185" s="134">
        <v>124868.98181900699</v>
      </c>
      <c r="V185" s="134">
        <v>16115.400019082401</v>
      </c>
      <c r="W185" s="134">
        <v>12017.341858993799</v>
      </c>
      <c r="X185" s="134">
        <v>17872.411930975901</v>
      </c>
      <c r="Y185" s="134">
        <v>39699.2250511448</v>
      </c>
      <c r="Z185" s="134">
        <v>53072.157993803899</v>
      </c>
      <c r="AA185" s="134">
        <v>52079.535214753298</v>
      </c>
      <c r="AB185" s="134">
        <v>15262.9633832199</v>
      </c>
      <c r="AC185" s="134">
        <v>10688.768536392299</v>
      </c>
      <c r="AD185" s="134">
        <v>16869.8604729902</v>
      </c>
      <c r="AE185" s="134">
        <v>29012.871423929198</v>
      </c>
      <c r="AF185" s="134">
        <v>56818.807291359801</v>
      </c>
      <c r="AG185" s="134">
        <v>48028.181362971001</v>
      </c>
      <c r="AH185" s="134">
        <v>15428.0304223371</v>
      </c>
      <c r="AI185" s="134">
        <v>15237.2033389351</v>
      </c>
      <c r="AJ185" s="134">
        <v>15260.125363527</v>
      </c>
      <c r="AK185" s="134">
        <v>53192.633933326098</v>
      </c>
      <c r="AL185" s="134">
        <v>50395.1611695061</v>
      </c>
      <c r="AM185" s="134">
        <v>48265.5397758908</v>
      </c>
      <c r="AN185" s="134">
        <v>53459.317837759801</v>
      </c>
      <c r="AO185" s="134">
        <v>49364.295056820702</v>
      </c>
      <c r="AP185" t="s">
        <v>69</v>
      </c>
    </row>
    <row r="186" spans="1:42" x14ac:dyDescent="0.25">
      <c r="A186" s="100">
        <v>1.0499999999999999E-3</v>
      </c>
      <c r="B186" s="92">
        <v>1.8419999999999999E-2</v>
      </c>
      <c r="C186" s="101" t="s">
        <v>2495</v>
      </c>
      <c r="D186" s="13">
        <v>271</v>
      </c>
      <c r="E186" s="42">
        <v>12.286141000000001</v>
      </c>
      <c r="F186" s="4" t="s">
        <v>430</v>
      </c>
      <c r="G186" s="4" t="s">
        <v>431</v>
      </c>
      <c r="H186" s="42">
        <v>523.21936000000005</v>
      </c>
      <c r="I186" s="8"/>
      <c r="J186" s="27"/>
      <c r="K186" s="28"/>
      <c r="L186" s="177"/>
      <c r="M186" s="29"/>
      <c r="N186" s="28"/>
      <c r="O186" s="128"/>
      <c r="P186">
        <v>307542.936746764</v>
      </c>
      <c r="Q186" s="5">
        <v>1.7824107137823657E-2</v>
      </c>
      <c r="R186" t="s">
        <v>68</v>
      </c>
      <c r="S186" s="134">
        <v>276663.31994482502</v>
      </c>
      <c r="T186" s="134">
        <v>286867.66623138398</v>
      </c>
      <c r="U186" s="134">
        <v>299748.01786112803</v>
      </c>
      <c r="V186" s="134">
        <v>266371.64463144302</v>
      </c>
      <c r="W186" s="134">
        <v>223052.99357836001</v>
      </c>
      <c r="X186" s="134">
        <v>266643.227599782</v>
      </c>
      <c r="Y186" s="134">
        <v>147762.28452070599</v>
      </c>
      <c r="Z186" s="134">
        <v>183346.56717065399</v>
      </c>
      <c r="AA186" s="134">
        <v>140285.292096547</v>
      </c>
      <c r="AB186" s="134">
        <v>300954.69733314699</v>
      </c>
      <c r="AC186" s="134">
        <v>307542.936746764</v>
      </c>
      <c r="AD186" s="134">
        <v>247886.00560720899</v>
      </c>
      <c r="AE186" s="134">
        <v>151904.27426384701</v>
      </c>
      <c r="AF186" s="134">
        <v>164882.418696665</v>
      </c>
      <c r="AG186" s="134">
        <v>180329.85082623601</v>
      </c>
      <c r="AH186" s="134">
        <v>190820.987075073</v>
      </c>
      <c r="AI186" s="134">
        <v>231682.048819021</v>
      </c>
      <c r="AJ186" s="134">
        <v>206249.29536198199</v>
      </c>
      <c r="AK186" s="134">
        <v>241107.53371871801</v>
      </c>
      <c r="AL186" s="134">
        <v>238590.521212825</v>
      </c>
      <c r="AM186" s="134">
        <v>232390.91323785801</v>
      </c>
      <c r="AN186" s="134">
        <v>243000.08811701601</v>
      </c>
      <c r="AO186" s="134">
        <v>235612.90864360699</v>
      </c>
      <c r="AP186" t="s">
        <v>69</v>
      </c>
    </row>
    <row r="187" spans="1:42" x14ac:dyDescent="0.25">
      <c r="A187" s="100" t="s">
        <v>2495</v>
      </c>
      <c r="B187" s="92" t="s">
        <v>2495</v>
      </c>
      <c r="C187" s="101" t="s">
        <v>2495</v>
      </c>
      <c r="D187" s="13">
        <v>272</v>
      </c>
      <c r="E187" s="42">
        <v>12.353714999999999</v>
      </c>
      <c r="F187" s="4" t="s">
        <v>432</v>
      </c>
      <c r="G187" s="4" t="s">
        <v>433</v>
      </c>
      <c r="H187" s="42">
        <v>490.15737899999999</v>
      </c>
      <c r="I187" s="8"/>
      <c r="J187" s="27"/>
      <c r="K187" s="28"/>
      <c r="L187" s="177"/>
      <c r="M187" s="29"/>
      <c r="N187" s="28"/>
      <c r="O187" s="128"/>
      <c r="P187">
        <v>28841.623061783601</v>
      </c>
      <c r="Q187" s="5">
        <v>0.10051374596215816</v>
      </c>
      <c r="R187" t="s">
        <v>68</v>
      </c>
      <c r="S187" s="134">
        <v>13895.076448412699</v>
      </c>
      <c r="T187" s="134">
        <v>8456.3475099307998</v>
      </c>
      <c r="U187" s="134">
        <v>17876.866226564402</v>
      </c>
      <c r="V187" s="134">
        <v>8049.1647822322602</v>
      </c>
      <c r="W187" s="134">
        <v>2436.2775166843599</v>
      </c>
      <c r="X187" s="134">
        <v>11651.4655645988</v>
      </c>
      <c r="Y187" s="134">
        <v>17573.782175654</v>
      </c>
      <c r="Z187" s="134">
        <v>19157.879348583599</v>
      </c>
      <c r="AA187" s="134">
        <v>28841.623061783601</v>
      </c>
      <c r="AB187" s="134">
        <v>15212.891946408599</v>
      </c>
      <c r="AC187" s="134">
        <v>10933.538123656601</v>
      </c>
      <c r="AD187" s="134">
        <v>20099.947333141201</v>
      </c>
      <c r="AE187" s="134">
        <v>7828.0392339366399</v>
      </c>
      <c r="AF187" s="134">
        <v>7565.0264672413996</v>
      </c>
      <c r="AG187" s="134">
        <v>9683.7404211752291</v>
      </c>
      <c r="AH187" s="134">
        <v>3919.8643451171001</v>
      </c>
      <c r="AI187" s="134">
        <v>4795.5994460764095</v>
      </c>
      <c r="AJ187" s="134">
        <v>3732.8330443560399</v>
      </c>
      <c r="AK187" s="134">
        <v>10020.7864110883</v>
      </c>
      <c r="AL187" s="134">
        <v>9291.1695138486393</v>
      </c>
      <c r="AM187" s="134">
        <v>8780.7299221882604</v>
      </c>
      <c r="AN187" s="134">
        <v>10777.6787063557</v>
      </c>
      <c r="AO187" s="134">
        <v>8423.2273837543707</v>
      </c>
      <c r="AP187" t="s">
        <v>69</v>
      </c>
    </row>
    <row r="188" spans="1:42" x14ac:dyDescent="0.25">
      <c r="A188" s="100" t="s">
        <v>2495</v>
      </c>
      <c r="B188" s="92" t="s">
        <v>2495</v>
      </c>
      <c r="C188" s="101" t="s">
        <v>2495</v>
      </c>
      <c r="D188" s="13">
        <v>273</v>
      </c>
      <c r="E188" s="42">
        <v>12.421355</v>
      </c>
      <c r="F188" s="4" t="s">
        <v>434</v>
      </c>
      <c r="G188" s="4" t="s">
        <v>435</v>
      </c>
      <c r="H188" s="42">
        <v>475.18273900000003</v>
      </c>
      <c r="I188" s="8">
        <v>430.18455345973791</v>
      </c>
      <c r="J188" s="27"/>
      <c r="K188" s="28"/>
      <c r="L188" s="177"/>
      <c r="M188" s="29"/>
      <c r="N188" s="28"/>
      <c r="O188" s="128"/>
      <c r="P188">
        <v>400430.42787430098</v>
      </c>
      <c r="Q188" s="5">
        <v>5.335273160627918E-2</v>
      </c>
      <c r="R188" t="s">
        <v>68</v>
      </c>
      <c r="S188" s="134">
        <v>229712.563627631</v>
      </c>
      <c r="T188" s="134">
        <v>223548.62548715199</v>
      </c>
      <c r="U188" s="134">
        <v>243287.968738558</v>
      </c>
      <c r="V188" s="134">
        <v>26824.3147872585</v>
      </c>
      <c r="W188" s="134">
        <v>8761.7340643417101</v>
      </c>
      <c r="X188" s="134">
        <v>41768.668856131102</v>
      </c>
      <c r="Y188" s="134">
        <v>156871.88709358501</v>
      </c>
      <c r="Z188" s="134">
        <v>195479.91593633799</v>
      </c>
      <c r="AA188" s="134">
        <v>186021.60989173601</v>
      </c>
      <c r="AB188" s="134">
        <v>8805.7226881243496</v>
      </c>
      <c r="AC188" s="134">
        <v>5975.4546442914598</v>
      </c>
      <c r="AD188" s="134">
        <v>34100.533025893797</v>
      </c>
      <c r="AE188" s="134">
        <v>241277.46170017001</v>
      </c>
      <c r="AF188" s="134">
        <v>400430.42787430098</v>
      </c>
      <c r="AG188" s="134">
        <v>301725.16428561899</v>
      </c>
      <c r="AH188" s="134">
        <v>43301.2439270428</v>
      </c>
      <c r="AI188" s="134">
        <v>54947.359050253399</v>
      </c>
      <c r="AJ188" s="134">
        <v>34100.560909514599</v>
      </c>
      <c r="AK188" s="134">
        <v>182912.11557095801</v>
      </c>
      <c r="AL188" s="134">
        <v>158527.90042114601</v>
      </c>
      <c r="AM188" s="134">
        <v>175646.66944844599</v>
      </c>
      <c r="AN188" s="134">
        <v>169760.97353366201</v>
      </c>
      <c r="AO188" s="134">
        <v>176860.315180654</v>
      </c>
      <c r="AP188" t="s">
        <v>69</v>
      </c>
    </row>
    <row r="189" spans="1:42" x14ac:dyDescent="0.25">
      <c r="A189" s="100">
        <v>2.5999999999999999E-3</v>
      </c>
      <c r="B189" s="92">
        <v>2.657E-2</v>
      </c>
      <c r="C189" s="101" t="s">
        <v>2495</v>
      </c>
      <c r="D189" s="13">
        <v>274</v>
      </c>
      <c r="E189" s="42">
        <v>12.466412999999999</v>
      </c>
      <c r="F189" s="4" t="s">
        <v>436</v>
      </c>
      <c r="G189" s="4" t="s">
        <v>437</v>
      </c>
      <c r="H189" s="42">
        <v>215.03306599999999</v>
      </c>
      <c r="I189" s="8"/>
      <c r="J189" s="27"/>
      <c r="K189" s="28"/>
      <c r="L189" s="177"/>
      <c r="M189" s="29"/>
      <c r="N189" s="28"/>
      <c r="O189" s="128"/>
      <c r="P189">
        <v>9950.5805367333105</v>
      </c>
      <c r="Q189" s="5">
        <v>0.16475190917700555</v>
      </c>
      <c r="R189" t="s">
        <v>68</v>
      </c>
      <c r="S189" s="134">
        <v>0</v>
      </c>
      <c r="T189" s="134">
        <v>0</v>
      </c>
      <c r="U189" s="134">
        <v>0</v>
      </c>
      <c r="V189" s="134">
        <v>6761.5431116590898</v>
      </c>
      <c r="W189" s="134">
        <v>9130.2184702740597</v>
      </c>
      <c r="X189" s="134">
        <v>6566.1885853531503</v>
      </c>
      <c r="Y189" s="134">
        <v>5171.4563328120803</v>
      </c>
      <c r="Z189" s="134">
        <v>6157.18845959992</v>
      </c>
      <c r="AA189" s="134">
        <v>6152.2397669720503</v>
      </c>
      <c r="AB189" s="134">
        <v>9351.6425964289592</v>
      </c>
      <c r="AC189" s="134">
        <v>3862.76798083004</v>
      </c>
      <c r="AD189" s="134">
        <v>7846.9634548928398</v>
      </c>
      <c r="AE189" s="134">
        <v>4463.8969008261402</v>
      </c>
      <c r="AF189" s="134">
        <v>6137.5979005436302</v>
      </c>
      <c r="AG189" s="134">
        <v>6674.19762914487</v>
      </c>
      <c r="AH189" s="134">
        <v>9940.7083234799193</v>
      </c>
      <c r="AI189" s="134">
        <v>9127.1103297035406</v>
      </c>
      <c r="AJ189" s="134">
        <v>8121.6912765852703</v>
      </c>
      <c r="AK189" s="134">
        <v>4866.3316744480198</v>
      </c>
      <c r="AL189" s="134">
        <v>6528.7752809064004</v>
      </c>
      <c r="AM189" s="134">
        <v>7417.32950489626</v>
      </c>
      <c r="AN189" s="134">
        <v>7437.15536908595</v>
      </c>
      <c r="AO189" s="134">
        <v>7382.9008278515903</v>
      </c>
      <c r="AP189" t="s">
        <v>69</v>
      </c>
    </row>
    <row r="190" spans="1:42" x14ac:dyDescent="0.25">
      <c r="A190" s="100" t="s">
        <v>2495</v>
      </c>
      <c r="B190" s="92" t="s">
        <v>2495</v>
      </c>
      <c r="C190" s="101" t="s">
        <v>2495</v>
      </c>
      <c r="D190" s="13">
        <v>275</v>
      </c>
      <c r="E190" s="42">
        <v>12.533987</v>
      </c>
      <c r="F190" s="4" t="s">
        <v>438</v>
      </c>
      <c r="G190" s="4" t="s">
        <v>439</v>
      </c>
      <c r="H190" s="42">
        <v>161.08218400000001</v>
      </c>
      <c r="I190" s="8">
        <v>204.1000494597379</v>
      </c>
      <c r="J190" s="27"/>
      <c r="K190" s="28"/>
      <c r="L190" s="177"/>
      <c r="M190" s="29"/>
      <c r="N190" s="28"/>
      <c r="O190" s="128"/>
      <c r="P190">
        <v>325203.26057624398</v>
      </c>
      <c r="Q190" s="5">
        <v>5.4527605875012534E-2</v>
      </c>
      <c r="R190" t="s">
        <v>68</v>
      </c>
      <c r="S190" s="134">
        <v>288108.293273282</v>
      </c>
      <c r="T190" s="134">
        <v>247179.492965029</v>
      </c>
      <c r="U190" s="134">
        <v>325203.26057624398</v>
      </c>
      <c r="V190" s="134">
        <v>61878.492196646002</v>
      </c>
      <c r="W190" s="134">
        <v>36951.425706815702</v>
      </c>
      <c r="X190" s="134">
        <v>69269.793137484099</v>
      </c>
      <c r="Y190" s="134">
        <v>219986.56591970901</v>
      </c>
      <c r="Z190" s="134">
        <v>269088.54934736597</v>
      </c>
      <c r="AA190" s="134">
        <v>286248.09065493901</v>
      </c>
      <c r="AB190" s="134">
        <v>60597.2907595059</v>
      </c>
      <c r="AC190" s="134">
        <v>41948.443418693503</v>
      </c>
      <c r="AD190" s="134">
        <v>102582.46316507499</v>
      </c>
      <c r="AE190" s="134">
        <v>175360.75946264699</v>
      </c>
      <c r="AF190" s="134">
        <v>319621.004875427</v>
      </c>
      <c r="AG190" s="134">
        <v>250922.309390982</v>
      </c>
      <c r="AH190" s="134">
        <v>72166.6808848644</v>
      </c>
      <c r="AI190" s="134">
        <v>58405.710595885299</v>
      </c>
      <c r="AJ190" s="134">
        <v>62524.845386581401</v>
      </c>
      <c r="AK190" s="134">
        <v>166338.801646912</v>
      </c>
      <c r="AL190" s="134">
        <v>177392.334859997</v>
      </c>
      <c r="AM190" s="134">
        <v>165378.344554752</v>
      </c>
      <c r="AN190" s="134">
        <v>185661.314776012</v>
      </c>
      <c r="AO190" s="134">
        <v>184141.70926877999</v>
      </c>
      <c r="AP190" t="s">
        <v>69</v>
      </c>
    </row>
    <row r="191" spans="1:42" x14ac:dyDescent="0.25">
      <c r="A191" s="100" t="s">
        <v>2495</v>
      </c>
      <c r="B191" s="92" t="s">
        <v>2495</v>
      </c>
      <c r="C191" s="101" t="s">
        <v>2495</v>
      </c>
      <c r="D191" s="13">
        <v>276</v>
      </c>
      <c r="E191" s="42">
        <v>12.601613</v>
      </c>
      <c r="F191" s="4" t="s">
        <v>440</v>
      </c>
      <c r="G191" s="4" t="s">
        <v>441</v>
      </c>
      <c r="H191" s="42">
        <v>593.209656</v>
      </c>
      <c r="I191" s="8"/>
      <c r="J191" s="27"/>
      <c r="K191" s="28"/>
      <c r="L191" s="177"/>
      <c r="M191" s="29"/>
      <c r="N191" s="28"/>
      <c r="O191" s="128"/>
      <c r="P191">
        <v>44033.573748066898</v>
      </c>
      <c r="Q191" s="5">
        <v>0.11310234356398506</v>
      </c>
      <c r="R191" t="s">
        <v>68</v>
      </c>
      <c r="S191" s="134">
        <v>12709.3410468476</v>
      </c>
      <c r="T191" s="134">
        <v>9411.37262178116</v>
      </c>
      <c r="U191" s="134">
        <v>11488.4544656133</v>
      </c>
      <c r="V191" s="134">
        <v>7207.1019855102704</v>
      </c>
      <c r="W191" s="134">
        <v>3145.1504070022702</v>
      </c>
      <c r="X191" s="134">
        <v>7131.6480209719502</v>
      </c>
      <c r="Y191" s="134">
        <v>11162.942771258</v>
      </c>
      <c r="Z191" s="134">
        <v>18895.177949196201</v>
      </c>
      <c r="AA191" s="134">
        <v>15048.412770233101</v>
      </c>
      <c r="AB191" s="134">
        <v>5406.3211840628101</v>
      </c>
      <c r="AC191" s="134">
        <v>2522.4362850008802</v>
      </c>
      <c r="AD191" s="134">
        <v>3198.4413144318701</v>
      </c>
      <c r="AE191" s="134">
        <v>19171.8277272618</v>
      </c>
      <c r="AF191" s="134">
        <v>29979.873042994401</v>
      </c>
      <c r="AG191" s="134">
        <v>28460.528947382099</v>
      </c>
      <c r="AH191" s="134">
        <v>5502.7796264338504</v>
      </c>
      <c r="AI191" s="134">
        <v>5852.1311306945399</v>
      </c>
      <c r="AJ191" s="134">
        <v>6220.2331394211897</v>
      </c>
      <c r="AK191" s="134">
        <v>14570.569866866899</v>
      </c>
      <c r="AL191" s="134">
        <v>11342.7627420954</v>
      </c>
      <c r="AM191" s="134">
        <v>13243.346326012899</v>
      </c>
      <c r="AN191" s="134">
        <v>14920.5879775133</v>
      </c>
      <c r="AO191" s="134">
        <v>12324.419893889</v>
      </c>
      <c r="AP191" t="s">
        <v>69</v>
      </c>
    </row>
    <row r="192" spans="1:42" x14ac:dyDescent="0.25">
      <c r="A192" s="100">
        <v>3.245E-2</v>
      </c>
      <c r="B192" s="92" t="s">
        <v>2495</v>
      </c>
      <c r="C192" s="101" t="s">
        <v>2495</v>
      </c>
      <c r="D192" s="13">
        <v>277</v>
      </c>
      <c r="E192" s="42">
        <v>12.714252999999999</v>
      </c>
      <c r="F192" s="4" t="s">
        <v>442</v>
      </c>
      <c r="G192" s="4" t="s">
        <v>443</v>
      </c>
      <c r="H192" s="42">
        <v>431.13549799999998</v>
      </c>
      <c r="I192" s="8"/>
      <c r="J192" s="27"/>
      <c r="K192" s="28"/>
      <c r="L192" s="177"/>
      <c r="M192" s="29"/>
      <c r="N192" s="28"/>
      <c r="O192" s="128"/>
      <c r="P192">
        <v>48753.429834247501</v>
      </c>
      <c r="Q192" s="5">
        <v>0.14008072596268453</v>
      </c>
      <c r="R192" t="s">
        <v>68</v>
      </c>
      <c r="S192" s="134">
        <v>25764.201645552199</v>
      </c>
      <c r="T192" s="134">
        <v>48753.429834247501</v>
      </c>
      <c r="U192" s="134">
        <v>36203.954394011802</v>
      </c>
      <c r="V192" s="134">
        <v>0</v>
      </c>
      <c r="W192" s="134">
        <v>0</v>
      </c>
      <c r="X192" s="134">
        <v>0</v>
      </c>
      <c r="Y192" s="134">
        <v>13759.0615300966</v>
      </c>
      <c r="Z192" s="134">
        <v>15567.355962010301</v>
      </c>
      <c r="AA192" s="134">
        <v>21791.234366045701</v>
      </c>
      <c r="AB192" s="134">
        <v>2454.4383797486298</v>
      </c>
      <c r="AC192" s="134">
        <v>0</v>
      </c>
      <c r="AD192" s="134">
        <v>2827.8987649569099</v>
      </c>
      <c r="AE192" s="134">
        <v>11000.2434554438</v>
      </c>
      <c r="AF192" s="134">
        <v>20064.773328786599</v>
      </c>
      <c r="AG192" s="134">
        <v>19033.4584356995</v>
      </c>
      <c r="AH192" s="134">
        <v>0</v>
      </c>
      <c r="AI192" s="134">
        <v>0</v>
      </c>
      <c r="AJ192" s="134">
        <v>0</v>
      </c>
      <c r="AK192" s="134">
        <v>11312.688428207201</v>
      </c>
      <c r="AL192" s="134">
        <v>10241.315518306799</v>
      </c>
      <c r="AM192" s="134">
        <v>10739.751094797501</v>
      </c>
      <c r="AN192" s="134">
        <v>9168.6775732244896</v>
      </c>
      <c r="AO192" s="134">
        <v>13309.616054435901</v>
      </c>
      <c r="AP192" t="s">
        <v>69</v>
      </c>
    </row>
    <row r="193" spans="1:42" x14ac:dyDescent="0.25">
      <c r="A193" s="100" t="s">
        <v>2495</v>
      </c>
      <c r="B193" s="92" t="s">
        <v>2495</v>
      </c>
      <c r="C193" s="101" t="s">
        <v>2495</v>
      </c>
      <c r="D193" s="13">
        <v>278</v>
      </c>
      <c r="E193" s="42">
        <v>12.759314</v>
      </c>
      <c r="F193" s="4" t="s">
        <v>444</v>
      </c>
      <c r="G193" s="4" t="s">
        <v>445</v>
      </c>
      <c r="H193" s="42">
        <v>451.21911599999999</v>
      </c>
      <c r="I193" s="8"/>
      <c r="J193" s="27"/>
      <c r="K193" s="28"/>
      <c r="L193" s="177"/>
      <c r="M193" s="29"/>
      <c r="N193" s="28"/>
      <c r="O193" s="128"/>
      <c r="P193">
        <v>29132.526351151701</v>
      </c>
      <c r="Q193" s="5">
        <v>0.15305006089156911</v>
      </c>
      <c r="R193" t="s">
        <v>68</v>
      </c>
      <c r="S193" s="134">
        <v>6620.8114815775898</v>
      </c>
      <c r="T193" s="134">
        <v>3590.6985619785801</v>
      </c>
      <c r="U193" s="134">
        <v>7324.0022435098499</v>
      </c>
      <c r="V193" s="134">
        <v>3069.45226292389</v>
      </c>
      <c r="W193" s="134">
        <v>0</v>
      </c>
      <c r="X193" s="134">
        <v>10894.047650242799</v>
      </c>
      <c r="Y193" s="134">
        <v>3008.47628077033</v>
      </c>
      <c r="Z193" s="134">
        <v>4789.5650498043497</v>
      </c>
      <c r="AA193" s="134">
        <v>5435.7137639155299</v>
      </c>
      <c r="AB193" s="134">
        <v>0</v>
      </c>
      <c r="AC193" s="134">
        <v>0</v>
      </c>
      <c r="AD193" s="134">
        <v>2645.5708385982898</v>
      </c>
      <c r="AE193" s="134">
        <v>7489.22748547436</v>
      </c>
      <c r="AF193" s="134">
        <v>29132.526351151701</v>
      </c>
      <c r="AG193" s="134">
        <v>21835.741613839498</v>
      </c>
      <c r="AH193" s="134">
        <v>7949.4978023754702</v>
      </c>
      <c r="AI193" s="134">
        <v>4147.3502700256504</v>
      </c>
      <c r="AJ193" s="134">
        <v>4090.30822220457</v>
      </c>
      <c r="AK193" s="134">
        <v>6498.8595172704599</v>
      </c>
      <c r="AL193" s="134">
        <v>4809.2347214667898</v>
      </c>
      <c r="AM193" s="134">
        <v>7382.0277749140496</v>
      </c>
      <c r="AN193" s="134">
        <v>6862.74844302562</v>
      </c>
      <c r="AO193" s="134">
        <v>6144.8054273465204</v>
      </c>
      <c r="AP193" t="s">
        <v>69</v>
      </c>
    </row>
    <row r="194" spans="1:42" x14ac:dyDescent="0.25">
      <c r="A194" s="100" t="s">
        <v>2495</v>
      </c>
      <c r="B194" s="92" t="s">
        <v>2495</v>
      </c>
      <c r="C194" s="101" t="s">
        <v>2495</v>
      </c>
      <c r="D194" s="13">
        <v>279</v>
      </c>
      <c r="E194" s="42">
        <v>12.781890000000001</v>
      </c>
      <c r="F194" s="4" t="s">
        <v>446</v>
      </c>
      <c r="G194" s="4" t="s">
        <v>447</v>
      </c>
      <c r="H194" s="42">
        <v>981.10082999999997</v>
      </c>
      <c r="I194" s="8"/>
      <c r="J194" s="27"/>
      <c r="K194" s="28"/>
      <c r="L194" s="177"/>
      <c r="M194" s="29"/>
      <c r="N194" s="28"/>
      <c r="O194" s="128"/>
      <c r="P194">
        <v>56911.309690310598</v>
      </c>
      <c r="Q194" s="5">
        <v>0.22981717676090868</v>
      </c>
      <c r="R194" t="s">
        <v>68</v>
      </c>
      <c r="S194" s="134">
        <v>11451.6129687433</v>
      </c>
      <c r="T194" s="134">
        <v>11165.254274147999</v>
      </c>
      <c r="U194" s="134">
        <v>11875.306706957101</v>
      </c>
      <c r="V194" s="134">
        <v>56911.309690310598</v>
      </c>
      <c r="W194" s="134">
        <v>34653.296347821299</v>
      </c>
      <c r="X194" s="134">
        <v>50210.996670429697</v>
      </c>
      <c r="Y194" s="134">
        <v>2967.86705065562</v>
      </c>
      <c r="Z194" s="134">
        <v>12754.878142282099</v>
      </c>
      <c r="AA194" s="134">
        <v>9172.7934407582306</v>
      </c>
      <c r="AB194" s="134">
        <v>40335.498529133198</v>
      </c>
      <c r="AC194" s="134">
        <v>27430.748036050802</v>
      </c>
      <c r="AD194" s="134">
        <v>43330.254250415797</v>
      </c>
      <c r="AE194" s="134">
        <v>0</v>
      </c>
      <c r="AF194" s="134">
        <v>4883.7618246464499</v>
      </c>
      <c r="AG194" s="134">
        <v>4038.2921352069102</v>
      </c>
      <c r="AH194" s="134">
        <v>8985.82320780788</v>
      </c>
      <c r="AI194" s="134">
        <v>12748.0299174752</v>
      </c>
      <c r="AJ194" s="134">
        <v>14729.087940092</v>
      </c>
      <c r="AK194" s="134">
        <v>12703.3247547386</v>
      </c>
      <c r="AL194" s="134">
        <v>16306.7920669739</v>
      </c>
      <c r="AM194" s="134">
        <v>12451.597051401101</v>
      </c>
      <c r="AN194" s="134">
        <v>8862.5480017137306</v>
      </c>
      <c r="AO194" s="134">
        <v>10486.5421525895</v>
      </c>
      <c r="AP194" t="s">
        <v>69</v>
      </c>
    </row>
    <row r="195" spans="1:42" x14ac:dyDescent="0.25">
      <c r="A195" s="102"/>
      <c r="B195" s="94"/>
      <c r="C195" s="103"/>
      <c r="D195" s="13">
        <v>281</v>
      </c>
      <c r="E195" s="42">
        <v>12.979075</v>
      </c>
      <c r="F195" s="4" t="s">
        <v>448</v>
      </c>
      <c r="G195" s="4" t="s">
        <v>449</v>
      </c>
      <c r="H195" s="42">
        <v>152.98529099999999</v>
      </c>
      <c r="I195" s="8"/>
      <c r="J195" s="27"/>
      <c r="K195" s="28"/>
      <c r="L195" s="177"/>
      <c r="M195" s="29"/>
      <c r="N195" s="28"/>
      <c r="O195" s="128"/>
      <c r="P195">
        <v>43604.3913143092</v>
      </c>
      <c r="Q195" s="5">
        <v>2.2360679774997894</v>
      </c>
      <c r="R195" t="s">
        <v>68</v>
      </c>
      <c r="S195" s="134">
        <v>2263.89858581008</v>
      </c>
      <c r="T195" s="134">
        <v>0</v>
      </c>
      <c r="U195" s="134">
        <v>0</v>
      </c>
      <c r="V195" s="134">
        <v>32535.2529525258</v>
      </c>
      <c r="W195" s="134">
        <v>14424.2155977248</v>
      </c>
      <c r="X195" s="134">
        <v>14577.865912359501</v>
      </c>
      <c r="Y195" s="134">
        <v>0</v>
      </c>
      <c r="Z195" s="134">
        <v>0</v>
      </c>
      <c r="AA195" s="134">
        <v>0</v>
      </c>
      <c r="AB195" s="134">
        <v>22016.729014556498</v>
      </c>
      <c r="AC195" s="134">
        <v>3707.8339029080398</v>
      </c>
      <c r="AD195" s="134">
        <v>15105.0331117148</v>
      </c>
      <c r="AE195" s="134">
        <v>0</v>
      </c>
      <c r="AF195" s="134">
        <v>0</v>
      </c>
      <c r="AG195" s="134">
        <v>0</v>
      </c>
      <c r="AH195" s="134">
        <v>17007.2547660948</v>
      </c>
      <c r="AI195" s="134">
        <v>23362.259074096</v>
      </c>
      <c r="AJ195" s="134">
        <v>43604.3913143092</v>
      </c>
      <c r="AK195" s="134">
        <v>2991.86597559354</v>
      </c>
      <c r="AL195" s="134">
        <v>0</v>
      </c>
      <c r="AM195" s="134">
        <v>0</v>
      </c>
      <c r="AN195" s="134">
        <v>0</v>
      </c>
      <c r="AO195" s="134">
        <v>0</v>
      </c>
      <c r="AP195" t="s">
        <v>69</v>
      </c>
    </row>
    <row r="196" spans="1:42" x14ac:dyDescent="0.25">
      <c r="A196" s="100" t="s">
        <v>2495</v>
      </c>
      <c r="B196" s="92" t="s">
        <v>2495</v>
      </c>
      <c r="C196" s="101" t="s">
        <v>2495</v>
      </c>
      <c r="D196" s="13">
        <v>282</v>
      </c>
      <c r="E196" s="42">
        <v>13.0107</v>
      </c>
      <c r="F196" s="4" t="s">
        <v>450</v>
      </c>
      <c r="G196" s="4" t="s">
        <v>451</v>
      </c>
      <c r="H196" s="42">
        <v>609.14703399999996</v>
      </c>
      <c r="I196" s="8">
        <v>610.15431045973799</v>
      </c>
      <c r="J196" s="30" t="s">
        <v>975</v>
      </c>
      <c r="K196" s="31" t="s">
        <v>976</v>
      </c>
      <c r="L196" s="177"/>
      <c r="M196" s="29">
        <v>1.52</v>
      </c>
      <c r="N196" s="28"/>
      <c r="O196" s="128"/>
      <c r="P196" s="1">
        <v>38365012.759849302</v>
      </c>
      <c r="Q196" s="5">
        <v>3.3999724263058084E-2</v>
      </c>
      <c r="R196" t="s">
        <v>68</v>
      </c>
      <c r="S196" s="134">
        <v>33439691.9014295</v>
      </c>
      <c r="T196" s="134">
        <v>31081298.375948198</v>
      </c>
      <c r="U196" s="134">
        <v>34304886.165024899</v>
      </c>
      <c r="V196" s="134">
        <v>6421.3996590913002</v>
      </c>
      <c r="W196" s="134">
        <v>35047.173945854098</v>
      </c>
      <c r="X196" s="134">
        <v>16503.986640217401</v>
      </c>
      <c r="Y196" s="134">
        <v>31164593.8112165</v>
      </c>
      <c r="Z196" s="134">
        <v>31177813.8337548</v>
      </c>
      <c r="AA196" s="134">
        <v>32009737.045043301</v>
      </c>
      <c r="AB196" s="134">
        <v>19030.410532624799</v>
      </c>
      <c r="AC196" s="134">
        <v>20881.844186684601</v>
      </c>
      <c r="AD196" s="134">
        <v>108067.359169722</v>
      </c>
      <c r="AE196" s="134">
        <v>28159846.195218299</v>
      </c>
      <c r="AF196" s="134">
        <v>33059464.564531401</v>
      </c>
      <c r="AG196" s="134">
        <v>31384962.784227099</v>
      </c>
      <c r="AH196" s="134">
        <v>491183.57014033402</v>
      </c>
      <c r="AI196" s="134">
        <v>33730.156821743702</v>
      </c>
      <c r="AJ196" s="134">
        <v>24483.549029961101</v>
      </c>
      <c r="AK196" s="134">
        <v>26109698.208023202</v>
      </c>
      <c r="AL196" s="134">
        <v>26086670.455222201</v>
      </c>
      <c r="AM196" s="134">
        <v>25204185.447055001</v>
      </c>
      <c r="AN196" s="134">
        <v>24316424.451820601</v>
      </c>
      <c r="AO196" s="134">
        <v>26462811.381749101</v>
      </c>
      <c r="AP196" t="s">
        <v>69</v>
      </c>
    </row>
    <row r="197" spans="1:42" x14ac:dyDescent="0.25">
      <c r="A197" s="100" t="s">
        <v>2495</v>
      </c>
      <c r="B197" s="92" t="s">
        <v>2495</v>
      </c>
      <c r="C197" s="101" t="s">
        <v>2495</v>
      </c>
      <c r="D197" s="13">
        <v>284</v>
      </c>
      <c r="E197" s="42">
        <v>13.125355000000001</v>
      </c>
      <c r="F197" s="4" t="s">
        <v>452</v>
      </c>
      <c r="G197" s="4" t="s">
        <v>453</v>
      </c>
      <c r="H197" s="42">
        <v>759.12817399999994</v>
      </c>
      <c r="I197" s="8"/>
      <c r="J197" s="27"/>
      <c r="K197" s="28"/>
      <c r="L197" s="177"/>
      <c r="M197" s="29"/>
      <c r="N197" s="28"/>
      <c r="O197" s="128"/>
      <c r="P197">
        <v>190274.24518454101</v>
      </c>
      <c r="Q197" s="5">
        <v>9.8517708089421244E-2</v>
      </c>
      <c r="R197" t="s">
        <v>68</v>
      </c>
      <c r="S197" s="134">
        <v>190274.24518454101</v>
      </c>
      <c r="T197" s="134">
        <v>135771.14338257999</v>
      </c>
      <c r="U197" s="134">
        <v>178399.58950436499</v>
      </c>
      <c r="V197" s="134">
        <v>0</v>
      </c>
      <c r="W197" s="134">
        <v>0</v>
      </c>
      <c r="X197" s="134">
        <v>0</v>
      </c>
      <c r="Y197" s="134">
        <v>51081.833278507402</v>
      </c>
      <c r="Z197" s="134">
        <v>135347.18065283401</v>
      </c>
      <c r="AA197" s="134">
        <v>123818.90141098099</v>
      </c>
      <c r="AB197" s="134">
        <v>0</v>
      </c>
      <c r="AC197" s="134">
        <v>0</v>
      </c>
      <c r="AD197" s="134">
        <v>0</v>
      </c>
      <c r="AE197" s="134">
        <v>78217.946947963195</v>
      </c>
      <c r="AF197" s="134">
        <v>142344.46527938801</v>
      </c>
      <c r="AG197" s="134">
        <v>107204.420530449</v>
      </c>
      <c r="AH197" s="134">
        <v>0</v>
      </c>
      <c r="AI197" s="134">
        <v>0</v>
      </c>
      <c r="AJ197" s="134">
        <v>0</v>
      </c>
      <c r="AK197" s="134">
        <v>81446.440897001201</v>
      </c>
      <c r="AL197" s="134">
        <v>91020.241313865699</v>
      </c>
      <c r="AM197" s="134">
        <v>88081.709748869107</v>
      </c>
      <c r="AN197" s="134">
        <v>106059.046195715</v>
      </c>
      <c r="AO197" s="134">
        <v>91005.805402653597</v>
      </c>
      <c r="AP197" t="s">
        <v>69</v>
      </c>
    </row>
    <row r="198" spans="1:42" x14ac:dyDescent="0.25">
      <c r="A198" s="100" t="s">
        <v>2495</v>
      </c>
      <c r="B198" s="92" t="s">
        <v>2495</v>
      </c>
      <c r="C198" s="101" t="s">
        <v>2495</v>
      </c>
      <c r="D198" s="13">
        <v>286</v>
      </c>
      <c r="E198" s="42">
        <v>13.232571999999999</v>
      </c>
      <c r="F198" s="4" t="s">
        <v>454</v>
      </c>
      <c r="G198" s="4" t="s">
        <v>455</v>
      </c>
      <c r="H198" s="42">
        <v>565.19348100000002</v>
      </c>
      <c r="I198" s="8"/>
      <c r="J198" s="27"/>
      <c r="K198" s="28"/>
      <c r="L198" s="177"/>
      <c r="M198" s="29"/>
      <c r="N198" s="28"/>
      <c r="O198" s="128"/>
      <c r="P198">
        <v>35824.405646259198</v>
      </c>
      <c r="Q198" s="5">
        <v>0.21014913478275896</v>
      </c>
      <c r="R198" t="s">
        <v>68</v>
      </c>
      <c r="S198" s="134">
        <v>8068.6991721885697</v>
      </c>
      <c r="T198" s="134">
        <v>6561.1290629505102</v>
      </c>
      <c r="U198" s="134">
        <v>7549.8471253088901</v>
      </c>
      <c r="V198" s="134">
        <v>13631.807670671</v>
      </c>
      <c r="W198" s="134">
        <v>13136.8166284707</v>
      </c>
      <c r="X198" s="134">
        <v>11901.1307748622</v>
      </c>
      <c r="Y198" s="134">
        <v>8554.5606264920807</v>
      </c>
      <c r="Z198" s="134">
        <v>7512.8576730265304</v>
      </c>
      <c r="AA198" s="134">
        <v>5627.3953215523998</v>
      </c>
      <c r="AB198" s="134">
        <v>15537.306609814599</v>
      </c>
      <c r="AC198" s="134">
        <v>16592.0032142542</v>
      </c>
      <c r="AD198" s="134">
        <v>18528.601682038301</v>
      </c>
      <c r="AE198" s="134">
        <v>4457.7288574883896</v>
      </c>
      <c r="AF198" s="134">
        <v>6750.0751840685398</v>
      </c>
      <c r="AG198" s="134">
        <v>5891.3200621617198</v>
      </c>
      <c r="AH198" s="134">
        <v>7524.85425214513</v>
      </c>
      <c r="AI198" s="134">
        <v>6383.1798060245301</v>
      </c>
      <c r="AJ198" s="134">
        <v>5367.4694406492899</v>
      </c>
      <c r="AK198" s="134">
        <v>19628.387576830999</v>
      </c>
      <c r="AL198" s="134">
        <v>11818.1395386483</v>
      </c>
      <c r="AM198" s="134">
        <v>15014.4799714276</v>
      </c>
      <c r="AN198" s="134">
        <v>13638.6985106354</v>
      </c>
      <c r="AO198" s="134">
        <v>12758.009009305901</v>
      </c>
      <c r="AP198" t="s">
        <v>69</v>
      </c>
    </row>
    <row r="199" spans="1:42" x14ac:dyDescent="0.25">
      <c r="A199" s="100" t="s">
        <v>2495</v>
      </c>
      <c r="B199" s="92" t="s">
        <v>2495</v>
      </c>
      <c r="C199" s="101" t="s">
        <v>2495</v>
      </c>
      <c r="D199" s="13">
        <v>287</v>
      </c>
      <c r="E199" s="42">
        <v>13.277652</v>
      </c>
      <c r="F199" s="4" t="s">
        <v>456</v>
      </c>
      <c r="G199" s="4" t="s">
        <v>457</v>
      </c>
      <c r="H199" s="42">
        <v>148.973907</v>
      </c>
      <c r="I199" s="8">
        <v>149.98118345973791</v>
      </c>
      <c r="J199" s="27"/>
      <c r="K199" s="28"/>
      <c r="L199" s="177"/>
      <c r="M199" s="29"/>
      <c r="N199" s="28"/>
      <c r="O199" s="128"/>
      <c r="P199">
        <v>1580707.75855485</v>
      </c>
      <c r="Q199" s="5">
        <v>0.17439078917083262</v>
      </c>
      <c r="R199" t="s">
        <v>68</v>
      </c>
      <c r="S199" s="134">
        <v>1580707.75855485</v>
      </c>
      <c r="T199" s="134">
        <v>1033236.4788228699</v>
      </c>
      <c r="U199" s="134">
        <v>1564690.83863267</v>
      </c>
      <c r="V199" s="134">
        <v>966802.12513995904</v>
      </c>
      <c r="W199" s="134">
        <v>927004.84179676301</v>
      </c>
      <c r="X199" s="134">
        <v>1457883.77030479</v>
      </c>
      <c r="Y199" s="134">
        <v>595987.66834851995</v>
      </c>
      <c r="Z199" s="134">
        <v>1225872.82735938</v>
      </c>
      <c r="AA199" s="134">
        <v>1154072.16434308</v>
      </c>
      <c r="AB199" s="134">
        <v>975310.68625049095</v>
      </c>
      <c r="AC199" s="134">
        <v>416479.221751465</v>
      </c>
      <c r="AD199" s="134">
        <v>786822.89192332199</v>
      </c>
      <c r="AE199" s="134">
        <v>663016.96201668202</v>
      </c>
      <c r="AF199" s="134">
        <v>1345866.49790295</v>
      </c>
      <c r="AG199" s="134">
        <v>1108236.9961568499</v>
      </c>
      <c r="AH199" s="134">
        <v>835841.748755501</v>
      </c>
      <c r="AI199" s="134">
        <v>1076661.0332577601</v>
      </c>
      <c r="AJ199" s="134">
        <v>1133314.31549779</v>
      </c>
      <c r="AK199" s="134">
        <v>754129.36207850499</v>
      </c>
      <c r="AL199" s="134">
        <v>990779.27709731099</v>
      </c>
      <c r="AM199" s="134">
        <v>927387.42105265101</v>
      </c>
      <c r="AN199" s="134">
        <v>1114673.81068189</v>
      </c>
      <c r="AO199" s="134">
        <v>1205783.0082769401</v>
      </c>
      <c r="AP199" t="s">
        <v>69</v>
      </c>
    </row>
    <row r="200" spans="1:42" x14ac:dyDescent="0.25">
      <c r="A200" s="100" t="s">
        <v>2495</v>
      </c>
      <c r="B200" s="92" t="s">
        <v>2495</v>
      </c>
      <c r="C200" s="101" t="s">
        <v>2495</v>
      </c>
      <c r="D200" s="13">
        <v>288</v>
      </c>
      <c r="E200" s="42">
        <v>13.277652</v>
      </c>
      <c r="F200" s="4" t="s">
        <v>458</v>
      </c>
      <c r="G200" s="4" t="s">
        <v>459</v>
      </c>
      <c r="H200" s="42">
        <v>216.961365</v>
      </c>
      <c r="I200" s="8"/>
      <c r="J200" s="27"/>
      <c r="K200" s="28"/>
      <c r="L200" s="177"/>
      <c r="M200" s="29"/>
      <c r="N200" s="28"/>
      <c r="O200" s="128"/>
      <c r="P200">
        <v>47533.929003805701</v>
      </c>
      <c r="Q200" s="5">
        <v>8.8549376384748135E-2</v>
      </c>
      <c r="R200" t="s">
        <v>68</v>
      </c>
      <c r="S200" s="134">
        <v>30392.943408609401</v>
      </c>
      <c r="T200" s="134">
        <v>25459.131080116102</v>
      </c>
      <c r="U200" s="134">
        <v>28265.077405029799</v>
      </c>
      <c r="V200" s="134">
        <v>41043.620097336599</v>
      </c>
      <c r="W200" s="134">
        <v>40882.618316870903</v>
      </c>
      <c r="X200" s="134">
        <v>43435.9151322326</v>
      </c>
      <c r="Y200" s="134">
        <v>26227.487932749402</v>
      </c>
      <c r="Z200" s="134">
        <v>36243.513723390497</v>
      </c>
      <c r="AA200" s="134">
        <v>35146.1575529603</v>
      </c>
      <c r="AB200" s="134">
        <v>42016.119308163303</v>
      </c>
      <c r="AC200" s="134">
        <v>26813.8438415208</v>
      </c>
      <c r="AD200" s="134">
        <v>37663.018438441097</v>
      </c>
      <c r="AE200" s="134">
        <v>25164.620773929899</v>
      </c>
      <c r="AF200" s="134">
        <v>35332.894744600802</v>
      </c>
      <c r="AG200" s="134">
        <v>36838.016001527503</v>
      </c>
      <c r="AH200" s="134">
        <v>40760.955155656899</v>
      </c>
      <c r="AI200" s="134">
        <v>46113.814576644298</v>
      </c>
      <c r="AJ200" s="134">
        <v>47533.929003805701</v>
      </c>
      <c r="AK200" s="134">
        <v>31995.142582745</v>
      </c>
      <c r="AL200" s="134">
        <v>36166.570033216703</v>
      </c>
      <c r="AM200" s="134">
        <v>35089.7993238934</v>
      </c>
      <c r="AN200" s="134">
        <v>38178.231870339303</v>
      </c>
      <c r="AO200" s="134">
        <v>40548.515081880803</v>
      </c>
      <c r="AP200" t="s">
        <v>69</v>
      </c>
    </row>
    <row r="201" spans="1:42" x14ac:dyDescent="0.25">
      <c r="A201" s="100">
        <v>3.5100000000000001E-3</v>
      </c>
      <c r="B201" s="92">
        <v>1.8419999999999999E-2</v>
      </c>
      <c r="C201" s="101" t="s">
        <v>2495</v>
      </c>
      <c r="D201" s="13">
        <v>289</v>
      </c>
      <c r="E201" s="42">
        <v>13.322711999999999</v>
      </c>
      <c r="F201" s="4" t="s">
        <v>460</v>
      </c>
      <c r="G201" s="4" t="s">
        <v>461</v>
      </c>
      <c r="H201" s="42">
        <v>521.20361300000002</v>
      </c>
      <c r="I201" s="8"/>
      <c r="J201" s="27"/>
      <c r="K201" s="28"/>
      <c r="L201" s="177"/>
      <c r="M201" s="29"/>
      <c r="N201" s="28"/>
      <c r="O201" s="128"/>
      <c r="P201">
        <v>111890.336370515</v>
      </c>
      <c r="Q201" s="5">
        <v>0.12353980177611328</v>
      </c>
      <c r="R201" t="s">
        <v>68</v>
      </c>
      <c r="S201" s="134">
        <v>18915.537527097498</v>
      </c>
      <c r="T201" s="134">
        <v>22494.836544260801</v>
      </c>
      <c r="U201" s="134">
        <v>22604.771427653301</v>
      </c>
      <c r="V201" s="134">
        <v>23219.3975945969</v>
      </c>
      <c r="W201" s="134">
        <v>19842.3302424746</v>
      </c>
      <c r="X201" s="134">
        <v>22147.626409858702</v>
      </c>
      <c r="Y201" s="134">
        <v>7755.6130249656799</v>
      </c>
      <c r="Z201" s="134">
        <v>11525.237068202699</v>
      </c>
      <c r="AA201" s="134">
        <v>9036.89400032085</v>
      </c>
      <c r="AB201" s="134">
        <v>33606.602722668402</v>
      </c>
      <c r="AC201" s="134">
        <v>91797.568096684496</v>
      </c>
      <c r="AD201" s="134">
        <v>33491.373846963899</v>
      </c>
      <c r="AE201" s="134">
        <v>9245.6064256805803</v>
      </c>
      <c r="AF201" s="134">
        <v>13498.775143684999</v>
      </c>
      <c r="AG201" s="134">
        <v>11901.511237290501</v>
      </c>
      <c r="AH201" s="134">
        <v>26130.417966344699</v>
      </c>
      <c r="AI201" s="134">
        <v>37466.420138383</v>
      </c>
      <c r="AJ201" s="134">
        <v>30694.4481224347</v>
      </c>
      <c r="AK201" s="134">
        <v>42056.068964898797</v>
      </c>
      <c r="AL201" s="134">
        <v>35553.242101411197</v>
      </c>
      <c r="AM201" s="134">
        <v>33262.0812342848</v>
      </c>
      <c r="AN201" s="134">
        <v>32217.7313106365</v>
      </c>
      <c r="AO201" s="134">
        <v>31326.033476394401</v>
      </c>
      <c r="AP201" t="s">
        <v>69</v>
      </c>
    </row>
    <row r="202" spans="1:42" x14ac:dyDescent="0.25">
      <c r="A202" s="100" t="s">
        <v>2495</v>
      </c>
      <c r="B202" s="92">
        <v>1.8419999999999999E-2</v>
      </c>
      <c r="C202" s="101" t="s">
        <v>2495</v>
      </c>
      <c r="D202" s="13">
        <v>290</v>
      </c>
      <c r="E202" s="42">
        <v>13.34529</v>
      </c>
      <c r="F202" s="4" t="s">
        <v>462</v>
      </c>
      <c r="G202" s="4" t="s">
        <v>463</v>
      </c>
      <c r="H202" s="42">
        <v>755.205017</v>
      </c>
      <c r="I202" s="8"/>
      <c r="J202" s="27"/>
      <c r="K202" s="28"/>
      <c r="L202" s="177"/>
      <c r="M202" s="29"/>
      <c r="N202" s="28"/>
      <c r="O202" s="128"/>
      <c r="P202">
        <v>111148.663314295</v>
      </c>
      <c r="Q202" s="5">
        <v>8.7675880366535827E-2</v>
      </c>
      <c r="R202" t="s">
        <v>68</v>
      </c>
      <c r="S202" s="134">
        <v>111148.663314295</v>
      </c>
      <c r="T202" s="134">
        <v>102250.387884322</v>
      </c>
      <c r="U202" s="134">
        <v>100846.09837027099</v>
      </c>
      <c r="V202" s="134">
        <v>0</v>
      </c>
      <c r="W202" s="134">
        <v>0</v>
      </c>
      <c r="X202" s="134">
        <v>0</v>
      </c>
      <c r="Y202" s="134">
        <v>92452.187883622799</v>
      </c>
      <c r="Z202" s="134">
        <v>97173.772787971306</v>
      </c>
      <c r="AA202" s="134">
        <v>80514.356005158901</v>
      </c>
      <c r="AB202" s="134">
        <v>0</v>
      </c>
      <c r="AC202" s="134">
        <v>0</v>
      </c>
      <c r="AD202" s="134">
        <v>0</v>
      </c>
      <c r="AE202" s="134">
        <v>35415.997078365101</v>
      </c>
      <c r="AF202" s="134">
        <v>48708.8590318469</v>
      </c>
      <c r="AG202" s="134">
        <v>40519.960950182198</v>
      </c>
      <c r="AH202" s="134">
        <v>0</v>
      </c>
      <c r="AI202" s="134">
        <v>0</v>
      </c>
      <c r="AJ202" s="134">
        <v>0</v>
      </c>
      <c r="AK202" s="134">
        <v>34140.784867449402</v>
      </c>
      <c r="AL202" s="134">
        <v>33623.037571927802</v>
      </c>
      <c r="AM202" s="134">
        <v>38830.713737585596</v>
      </c>
      <c r="AN202" s="134">
        <v>30913.929376684398</v>
      </c>
      <c r="AO202" s="134">
        <v>32420.5260660932</v>
      </c>
      <c r="AP202" t="s">
        <v>69</v>
      </c>
    </row>
    <row r="203" spans="1:42" x14ac:dyDescent="0.25">
      <c r="A203" s="100" t="s">
        <v>2495</v>
      </c>
      <c r="B203" s="92">
        <v>1.8419999999999999E-2</v>
      </c>
      <c r="C203" s="101" t="s">
        <v>2495</v>
      </c>
      <c r="D203" s="13">
        <v>291</v>
      </c>
      <c r="E203" s="42">
        <v>13.480482</v>
      </c>
      <c r="F203" s="4" t="s">
        <v>464</v>
      </c>
      <c r="G203" s="4" t="s">
        <v>465</v>
      </c>
      <c r="H203" s="42">
        <v>321.15588400000001</v>
      </c>
      <c r="I203" s="8"/>
      <c r="J203" s="27"/>
      <c r="K203" s="28"/>
      <c r="L203" s="177"/>
      <c r="M203" s="29"/>
      <c r="N203" s="28"/>
      <c r="O203" s="128"/>
      <c r="P203">
        <v>47238.579962156196</v>
      </c>
      <c r="Q203" s="5">
        <v>9.2616456142277093E-2</v>
      </c>
      <c r="R203" t="s">
        <v>68</v>
      </c>
      <c r="S203" s="134">
        <v>16908.2425739676</v>
      </c>
      <c r="T203" s="134">
        <v>14216.363160098001</v>
      </c>
      <c r="U203" s="134">
        <v>22348.171228711501</v>
      </c>
      <c r="V203" s="134">
        <v>11179.4992002459</v>
      </c>
      <c r="W203" s="134">
        <v>15054.325622513599</v>
      </c>
      <c r="X203" s="134">
        <v>13304.4040124572</v>
      </c>
      <c r="Y203" s="134">
        <v>32230.648237876001</v>
      </c>
      <c r="Z203" s="134">
        <v>39251.624248416701</v>
      </c>
      <c r="AA203" s="134">
        <v>40757.772497409002</v>
      </c>
      <c r="AB203" s="134">
        <v>9475.5755296538791</v>
      </c>
      <c r="AC203" s="134">
        <v>12447.442401132401</v>
      </c>
      <c r="AD203" s="134">
        <v>8018.6407948812202</v>
      </c>
      <c r="AE203" s="134">
        <v>5522.7526013379402</v>
      </c>
      <c r="AF203" s="134">
        <v>11537.4831639031</v>
      </c>
      <c r="AG203" s="134">
        <v>9727.5642415019993</v>
      </c>
      <c r="AH203" s="134">
        <v>17774.203782144101</v>
      </c>
      <c r="AI203" s="134">
        <v>27746.201239861501</v>
      </c>
      <c r="AJ203" s="134">
        <v>13513.3946504582</v>
      </c>
      <c r="AK203" s="134">
        <v>23570.6125577694</v>
      </c>
      <c r="AL203" s="134">
        <v>20982.857298661202</v>
      </c>
      <c r="AM203" s="134">
        <v>18555.168797832099</v>
      </c>
      <c r="AN203" s="134">
        <v>22975.5141856148</v>
      </c>
      <c r="AO203" s="134">
        <v>22510.122297130602</v>
      </c>
      <c r="AP203" t="s">
        <v>69</v>
      </c>
    </row>
    <row r="204" spans="1:42" x14ac:dyDescent="0.25">
      <c r="A204" s="100">
        <v>2.14E-3</v>
      </c>
      <c r="B204" s="92">
        <v>1.8419999999999999E-2</v>
      </c>
      <c r="C204" s="101" t="s">
        <v>2495</v>
      </c>
      <c r="D204" s="13">
        <v>292</v>
      </c>
      <c r="E204" s="42">
        <v>13.525543000000001</v>
      </c>
      <c r="F204" s="4" t="s">
        <v>466</v>
      </c>
      <c r="G204" s="4" t="s">
        <v>467</v>
      </c>
      <c r="H204" s="42">
        <v>921.23199499999998</v>
      </c>
      <c r="I204" s="8"/>
      <c r="J204" s="27"/>
      <c r="K204" s="28"/>
      <c r="L204" s="177"/>
      <c r="M204" s="29"/>
      <c r="N204" s="28"/>
      <c r="O204" s="128"/>
      <c r="P204">
        <v>13587.7646559849</v>
      </c>
      <c r="Q204" s="5">
        <v>8.7211807932916982E-2</v>
      </c>
      <c r="R204" t="s">
        <v>68</v>
      </c>
      <c r="S204" s="134">
        <v>13587.7646559849</v>
      </c>
      <c r="T204" s="134">
        <v>9941.1513810498709</v>
      </c>
      <c r="U204" s="134">
        <v>11122.7893534508</v>
      </c>
      <c r="V204" s="134">
        <v>0</v>
      </c>
      <c r="W204" s="134">
        <v>0</v>
      </c>
      <c r="X204" s="134">
        <v>0</v>
      </c>
      <c r="Y204" s="134">
        <v>4766.6365747137797</v>
      </c>
      <c r="Z204" s="134">
        <v>4143.3799273454497</v>
      </c>
      <c r="AA204" s="134">
        <v>3677.1196433506302</v>
      </c>
      <c r="AB204" s="134">
        <v>0</v>
      </c>
      <c r="AC204" s="134">
        <v>0</v>
      </c>
      <c r="AD204" s="134">
        <v>2464.08029089299</v>
      </c>
      <c r="AE204" s="134">
        <v>0</v>
      </c>
      <c r="AF204" s="134">
        <v>2205.51517703026</v>
      </c>
      <c r="AG204" s="134">
        <v>2809.8565998957602</v>
      </c>
      <c r="AH204" s="134">
        <v>0</v>
      </c>
      <c r="AI204" s="134">
        <v>0</v>
      </c>
      <c r="AJ204" s="134">
        <v>0</v>
      </c>
      <c r="AK204" s="134">
        <v>3010.35797962578</v>
      </c>
      <c r="AL204" s="134">
        <v>2878.8971693311</v>
      </c>
      <c r="AM204" s="134">
        <v>2662.31784877367</v>
      </c>
      <c r="AN204" s="134">
        <v>2642.4568630456902</v>
      </c>
      <c r="AO204" s="134">
        <v>2394.6674220585901</v>
      </c>
      <c r="AP204" t="s">
        <v>69</v>
      </c>
    </row>
    <row r="205" spans="1:42" x14ac:dyDescent="0.25">
      <c r="A205" s="100">
        <v>1.5810000000000001E-2</v>
      </c>
      <c r="B205" s="92" t="s">
        <v>2495</v>
      </c>
      <c r="C205" s="101" t="s">
        <v>2495</v>
      </c>
      <c r="D205" s="13">
        <v>293</v>
      </c>
      <c r="E205" s="42">
        <v>13.548048</v>
      </c>
      <c r="F205" s="4" t="s">
        <v>468</v>
      </c>
      <c r="G205" s="4" t="s">
        <v>469</v>
      </c>
      <c r="H205" s="42">
        <v>441.01733400000001</v>
      </c>
      <c r="I205" s="8"/>
      <c r="J205" s="27"/>
      <c r="K205" s="28"/>
      <c r="L205" s="177"/>
      <c r="M205" s="29"/>
      <c r="N205" s="28"/>
      <c r="O205" s="128"/>
      <c r="P205">
        <v>57819.253834727402</v>
      </c>
      <c r="Q205" s="5">
        <v>0.11572395741643705</v>
      </c>
      <c r="R205" t="s">
        <v>68</v>
      </c>
      <c r="S205" s="134">
        <v>5672.4274123394498</v>
      </c>
      <c r="T205" s="134">
        <v>13526.219303301399</v>
      </c>
      <c r="U205" s="134">
        <v>5876.3093722092699</v>
      </c>
      <c r="V205" s="134">
        <v>0</v>
      </c>
      <c r="W205" s="134">
        <v>2546.5640949123699</v>
      </c>
      <c r="X205" s="134">
        <v>0</v>
      </c>
      <c r="Y205" s="134">
        <v>41444.906363192596</v>
      </c>
      <c r="Z205" s="134">
        <v>49802.527201062403</v>
      </c>
      <c r="AA205" s="134">
        <v>51479.9349645615</v>
      </c>
      <c r="AB205" s="134">
        <v>3383.65637245478</v>
      </c>
      <c r="AC205" s="134">
        <v>0</v>
      </c>
      <c r="AD205" s="134">
        <v>3032.7441530634601</v>
      </c>
      <c r="AE205" s="134">
        <v>23112.449420103902</v>
      </c>
      <c r="AF205" s="134">
        <v>57819.253834727402</v>
      </c>
      <c r="AG205" s="134">
        <v>50440.488306866202</v>
      </c>
      <c r="AH205" s="134">
        <v>0</v>
      </c>
      <c r="AI205" s="134">
        <v>0</v>
      </c>
      <c r="AJ205" s="134">
        <v>0</v>
      </c>
      <c r="AK205" s="134">
        <v>14813.751994340701</v>
      </c>
      <c r="AL205" s="134">
        <v>18172.758205276201</v>
      </c>
      <c r="AM205" s="134">
        <v>17005.104930483001</v>
      </c>
      <c r="AN205" s="134">
        <v>15571.172972107999</v>
      </c>
      <c r="AO205" s="134">
        <v>19721.0783973166</v>
      </c>
      <c r="AP205" t="s">
        <v>69</v>
      </c>
    </row>
    <row r="206" spans="1:42" x14ac:dyDescent="0.25">
      <c r="A206" s="102"/>
      <c r="B206" s="94"/>
      <c r="C206" s="103"/>
      <c r="D206" s="13">
        <v>294</v>
      </c>
      <c r="E206" s="42">
        <v>13.548048</v>
      </c>
      <c r="F206" s="4" t="s">
        <v>470</v>
      </c>
      <c r="G206" s="4" t="s">
        <v>471</v>
      </c>
      <c r="H206" s="42">
        <v>180.059708</v>
      </c>
      <c r="I206" s="8"/>
      <c r="J206" s="27"/>
      <c r="K206" s="28"/>
      <c r="L206" s="177"/>
      <c r="M206" s="29"/>
      <c r="N206" s="28"/>
      <c r="O206" s="128"/>
      <c r="P206">
        <v>23758.954515484002</v>
      </c>
      <c r="Q206" s="5">
        <v>0.32970784004200021</v>
      </c>
      <c r="R206" t="s">
        <v>68</v>
      </c>
      <c r="S206" s="134">
        <v>7152.6363802686101</v>
      </c>
      <c r="T206" s="134">
        <v>4775.3587521204599</v>
      </c>
      <c r="U206" s="134">
        <v>3620.4486191348001</v>
      </c>
      <c r="V206" s="134">
        <v>18733.911634625099</v>
      </c>
      <c r="W206" s="134">
        <v>20423.555480760901</v>
      </c>
      <c r="X206" s="134">
        <v>16278.0830725221</v>
      </c>
      <c r="Y206" s="134">
        <v>14049.0055839004</v>
      </c>
      <c r="Z206" s="134">
        <v>11283.287499002699</v>
      </c>
      <c r="AA206" s="134">
        <v>14835.2848812427</v>
      </c>
      <c r="AB206" s="134">
        <v>23349.8323973763</v>
      </c>
      <c r="AC206" s="134">
        <v>19025.711736165798</v>
      </c>
      <c r="AD206" s="134">
        <v>19785.0761859263</v>
      </c>
      <c r="AE206" s="134">
        <v>9078.6611422736205</v>
      </c>
      <c r="AF206" s="134">
        <v>13112.080554247999</v>
      </c>
      <c r="AG206" s="134">
        <v>3871.8265566504601</v>
      </c>
      <c r="AH206" s="134">
        <v>23264.023189506399</v>
      </c>
      <c r="AI206" s="134">
        <v>21638.3366204911</v>
      </c>
      <c r="AJ206" s="134">
        <v>22607.252948716901</v>
      </c>
      <c r="AK206" s="134">
        <v>5925.02034351987</v>
      </c>
      <c r="AL206" s="134">
        <v>15967.2138937376</v>
      </c>
      <c r="AM206" s="134">
        <v>16924.736226285499</v>
      </c>
      <c r="AN206" s="134">
        <v>15243.4597095058</v>
      </c>
      <c r="AO206" s="134">
        <v>16960.180274972601</v>
      </c>
      <c r="AP206" t="s">
        <v>69</v>
      </c>
    </row>
    <row r="207" spans="1:42" ht="15.75" x14ac:dyDescent="0.3">
      <c r="A207" s="100">
        <v>1.294E-2</v>
      </c>
      <c r="B207" s="92" t="s">
        <v>2495</v>
      </c>
      <c r="C207" s="101" t="s">
        <v>2495</v>
      </c>
      <c r="D207" s="13">
        <v>295</v>
      </c>
      <c r="E207" s="42">
        <v>13.615684999999999</v>
      </c>
      <c r="F207" s="4" t="s">
        <v>472</v>
      </c>
      <c r="G207" s="4" t="s">
        <v>473</v>
      </c>
      <c r="H207" s="42">
        <v>785.21569799999997</v>
      </c>
      <c r="I207" s="8">
        <v>786.22297445973777</v>
      </c>
      <c r="J207" s="173" t="s">
        <v>2570</v>
      </c>
      <c r="K207" s="31" t="s">
        <v>979</v>
      </c>
      <c r="L207" s="177"/>
      <c r="M207" s="29">
        <v>1.42</v>
      </c>
      <c r="N207" s="28"/>
      <c r="O207" s="128" t="s">
        <v>2358</v>
      </c>
      <c r="P207">
        <v>344629.765937944</v>
      </c>
      <c r="Q207" s="5">
        <v>0.11942745164800996</v>
      </c>
      <c r="R207" t="s">
        <v>68</v>
      </c>
      <c r="S207" s="134">
        <v>327087.49041886698</v>
      </c>
      <c r="T207" s="134">
        <v>285296.03358767199</v>
      </c>
      <c r="U207" s="134">
        <v>344629.765937944</v>
      </c>
      <c r="V207" s="134">
        <v>0</v>
      </c>
      <c r="W207" s="134">
        <v>0</v>
      </c>
      <c r="X207" s="134">
        <v>0</v>
      </c>
      <c r="Y207" s="134">
        <v>132738.677507182</v>
      </c>
      <c r="Z207" s="134">
        <v>175474.91496504701</v>
      </c>
      <c r="AA207" s="134">
        <v>181950.728072261</v>
      </c>
      <c r="AB207" s="134">
        <v>0</v>
      </c>
      <c r="AC207" s="134">
        <v>0</v>
      </c>
      <c r="AD207" s="134">
        <v>0</v>
      </c>
      <c r="AE207" s="134">
        <v>151957.73181031601</v>
      </c>
      <c r="AF207" s="134">
        <v>248757.471889938</v>
      </c>
      <c r="AG207" s="134">
        <v>188244.50239826299</v>
      </c>
      <c r="AH207" s="134">
        <v>0</v>
      </c>
      <c r="AI207" s="134">
        <v>0</v>
      </c>
      <c r="AJ207" s="134">
        <v>0</v>
      </c>
      <c r="AK207" s="134">
        <v>114476.78588298299</v>
      </c>
      <c r="AL207" s="134">
        <v>109918.70868320799</v>
      </c>
      <c r="AM207" s="134">
        <v>106447.668268457</v>
      </c>
      <c r="AN207" s="134">
        <v>122793.28435889199</v>
      </c>
      <c r="AO207" s="134">
        <v>87927.188036442996</v>
      </c>
      <c r="AP207" t="s">
        <v>69</v>
      </c>
    </row>
    <row r="208" spans="1:42" x14ac:dyDescent="0.25">
      <c r="A208" s="100" t="s">
        <v>2495</v>
      </c>
      <c r="B208" s="92">
        <v>1.8419999999999999E-2</v>
      </c>
      <c r="C208" s="101" t="s">
        <v>2495</v>
      </c>
      <c r="D208" s="13">
        <v>296</v>
      </c>
      <c r="E208" s="42">
        <v>13.705816</v>
      </c>
      <c r="F208" s="4" t="s">
        <v>474</v>
      </c>
      <c r="G208" s="4" t="s">
        <v>475</v>
      </c>
      <c r="H208" s="42">
        <v>463.08892800000001</v>
      </c>
      <c r="I208" s="8">
        <v>464.09620445973792</v>
      </c>
      <c r="J208" s="30" t="s">
        <v>978</v>
      </c>
      <c r="K208" s="31" t="s">
        <v>980</v>
      </c>
      <c r="L208" s="177"/>
      <c r="M208" s="29">
        <v>1.57</v>
      </c>
      <c r="N208" s="28"/>
      <c r="O208" s="128"/>
      <c r="P208">
        <v>1204229.79239966</v>
      </c>
      <c r="Q208" s="5">
        <v>5.0279884689514109E-2</v>
      </c>
      <c r="R208" t="s">
        <v>68</v>
      </c>
      <c r="S208" s="134">
        <v>1078813.90656056</v>
      </c>
      <c r="T208" s="134">
        <v>987477.07525473298</v>
      </c>
      <c r="U208" s="134">
        <v>1049628.1003557099</v>
      </c>
      <c r="V208" s="134">
        <v>0</v>
      </c>
      <c r="W208" s="134">
        <v>0</v>
      </c>
      <c r="X208" s="134">
        <v>0</v>
      </c>
      <c r="Y208" s="134">
        <v>1022037.22709068</v>
      </c>
      <c r="Z208" s="134">
        <v>1042568.7934909801</v>
      </c>
      <c r="AA208" s="134">
        <v>982125.01331972005</v>
      </c>
      <c r="AB208" s="134">
        <v>0</v>
      </c>
      <c r="AC208" s="134">
        <v>0</v>
      </c>
      <c r="AD208" s="134">
        <v>0</v>
      </c>
      <c r="AE208" s="134">
        <v>794381.601347088</v>
      </c>
      <c r="AF208" s="134">
        <v>832785.55698113202</v>
      </c>
      <c r="AG208" s="134">
        <v>824253.43079110899</v>
      </c>
      <c r="AH208" s="134">
        <v>4356.7546370173504</v>
      </c>
      <c r="AI208" s="134">
        <v>0</v>
      </c>
      <c r="AJ208" s="134">
        <v>0</v>
      </c>
      <c r="AK208" s="134">
        <v>697554.69469095196</v>
      </c>
      <c r="AL208" s="134">
        <v>637996.58071236406</v>
      </c>
      <c r="AM208" s="134">
        <v>676380.60065909894</v>
      </c>
      <c r="AN208" s="134">
        <v>612719.99877624295</v>
      </c>
      <c r="AO208" s="134">
        <v>662392.78703824198</v>
      </c>
      <c r="AP208" t="s">
        <v>69</v>
      </c>
    </row>
    <row r="209" spans="1:42" x14ac:dyDescent="0.25">
      <c r="A209" s="102"/>
      <c r="B209" s="94"/>
      <c r="C209" s="103"/>
      <c r="D209" s="13">
        <v>298</v>
      </c>
      <c r="E209" s="42">
        <v>13.773381000000001</v>
      </c>
      <c r="F209" s="4" t="s">
        <v>476</v>
      </c>
      <c r="G209" s="4" t="s">
        <v>477</v>
      </c>
      <c r="H209" s="42">
        <v>211.09788499999999</v>
      </c>
      <c r="I209" s="8"/>
      <c r="J209" s="27"/>
      <c r="K209" s="28"/>
      <c r="L209" s="177"/>
      <c r="M209" s="29"/>
      <c r="N209" s="28"/>
      <c r="O209" s="128"/>
      <c r="P209">
        <v>26225.0580935949</v>
      </c>
      <c r="Q209" s="5">
        <v>0.56945429381002999</v>
      </c>
      <c r="R209" t="s">
        <v>68</v>
      </c>
      <c r="S209" s="134">
        <v>20352.054066121102</v>
      </c>
      <c r="T209" s="134">
        <v>19181.3790379696</v>
      </c>
      <c r="U209" s="134">
        <v>21284.412327662099</v>
      </c>
      <c r="V209" s="134">
        <v>0</v>
      </c>
      <c r="W209" s="134">
        <v>23592.569940423298</v>
      </c>
      <c r="X209" s="134">
        <v>0</v>
      </c>
      <c r="Y209" s="134">
        <v>19949.938659863401</v>
      </c>
      <c r="Z209" s="134">
        <v>19891.498920104699</v>
      </c>
      <c r="AA209" s="134">
        <v>24540.769785318</v>
      </c>
      <c r="AB209" s="134">
        <v>20914.216753448</v>
      </c>
      <c r="AC209" s="134">
        <v>22876.4201191231</v>
      </c>
      <c r="AD209" s="134">
        <v>20192.9641351883</v>
      </c>
      <c r="AE209" s="134">
        <v>14992.7238731487</v>
      </c>
      <c r="AF209" s="134">
        <v>20113.0587118929</v>
      </c>
      <c r="AG209" s="134">
        <v>22345.922372167901</v>
      </c>
      <c r="AH209" s="134">
        <v>25813.282683032001</v>
      </c>
      <c r="AI209" s="134">
        <v>19821.271542764101</v>
      </c>
      <c r="AJ209" s="134">
        <v>21660.577425179999</v>
      </c>
      <c r="AK209" s="134">
        <v>0</v>
      </c>
      <c r="AL209" s="134">
        <v>20280.505689187499</v>
      </c>
      <c r="AM209" s="134">
        <v>20251.955386100999</v>
      </c>
      <c r="AN209" s="134">
        <v>21848.877928138099</v>
      </c>
      <c r="AO209" s="134">
        <v>24906.892956566699</v>
      </c>
      <c r="AP209" t="s">
        <v>69</v>
      </c>
    </row>
    <row r="210" spans="1:42" x14ac:dyDescent="0.25">
      <c r="A210" s="100" t="s">
        <v>2495</v>
      </c>
      <c r="B210" s="92" t="s">
        <v>2495</v>
      </c>
      <c r="C210" s="101" t="s">
        <v>2495</v>
      </c>
      <c r="D210" s="13">
        <v>299</v>
      </c>
      <c r="E210" s="42">
        <v>13.818453999999999</v>
      </c>
      <c r="F210" s="4" t="s">
        <v>478</v>
      </c>
      <c r="G210" s="4" t="s">
        <v>479</v>
      </c>
      <c r="H210" s="42">
        <v>264.98495500000001</v>
      </c>
      <c r="I210" s="76">
        <v>265.992292459738</v>
      </c>
      <c r="J210" s="27"/>
      <c r="K210" s="28"/>
      <c r="L210" s="177"/>
      <c r="M210" s="29"/>
      <c r="N210" s="28"/>
      <c r="O210" s="128"/>
      <c r="P210">
        <v>852231.04391173495</v>
      </c>
      <c r="Q210" s="5">
        <v>9.3744872538372284E-2</v>
      </c>
      <c r="R210" t="s">
        <v>68</v>
      </c>
      <c r="S210" s="134">
        <v>396527.38211838302</v>
      </c>
      <c r="T210" s="134">
        <v>296026.21818716603</v>
      </c>
      <c r="U210" s="134">
        <v>370006.92691194097</v>
      </c>
      <c r="V210" s="134">
        <v>852231.04391173495</v>
      </c>
      <c r="W210" s="134">
        <v>607918.80402256595</v>
      </c>
      <c r="X210" s="134">
        <v>683264.14572440204</v>
      </c>
      <c r="Y210" s="134">
        <v>221299.94373304001</v>
      </c>
      <c r="Z210" s="134">
        <v>417389.66594891698</v>
      </c>
      <c r="AA210" s="134">
        <v>276491.175802638</v>
      </c>
      <c r="AB210" s="134">
        <v>637730.93749783398</v>
      </c>
      <c r="AC210" s="134">
        <v>580342.67310498003</v>
      </c>
      <c r="AD210" s="134">
        <v>591835.95549801399</v>
      </c>
      <c r="AE210" s="134">
        <v>135974.31609308199</v>
      </c>
      <c r="AF210" s="134">
        <v>276261.27731201798</v>
      </c>
      <c r="AG210" s="134">
        <v>205173.2055445</v>
      </c>
      <c r="AH210" s="134">
        <v>485223.32122611499</v>
      </c>
      <c r="AI210" s="134">
        <v>702648.35357174196</v>
      </c>
      <c r="AJ210" s="134">
        <v>453539.46323245199</v>
      </c>
      <c r="AK210" s="134">
        <v>340433.693196685</v>
      </c>
      <c r="AL210" s="134">
        <v>435589.23233814398</v>
      </c>
      <c r="AM210" s="134">
        <v>415888.651615154</v>
      </c>
      <c r="AN210" s="134">
        <v>403129.61175585998</v>
      </c>
      <c r="AO210" s="134">
        <v>427998.07548800798</v>
      </c>
      <c r="AP210" t="s">
        <v>69</v>
      </c>
    </row>
    <row r="211" spans="1:42" x14ac:dyDescent="0.25">
      <c r="A211" s="100" t="s">
        <v>2495</v>
      </c>
      <c r="B211" s="92" t="s">
        <v>2495</v>
      </c>
      <c r="C211" s="101" t="s">
        <v>2495</v>
      </c>
      <c r="D211" s="13">
        <v>300</v>
      </c>
      <c r="E211" s="42">
        <v>13.818453999999999</v>
      </c>
      <c r="F211" s="4" t="s">
        <v>480</v>
      </c>
      <c r="G211" s="4" t="s">
        <v>481</v>
      </c>
      <c r="H211" s="42">
        <v>358.11483800000002</v>
      </c>
      <c r="I211" s="8"/>
      <c r="J211" s="27"/>
      <c r="K211" s="28"/>
      <c r="L211" s="177"/>
      <c r="M211" s="29"/>
      <c r="N211" s="28"/>
      <c r="O211" s="128"/>
      <c r="P211">
        <v>117333.27070275199</v>
      </c>
      <c r="Q211" s="5">
        <v>7.2708114744432728E-2</v>
      </c>
      <c r="R211" t="s">
        <v>68</v>
      </c>
      <c r="S211" s="134">
        <v>35564.16360082</v>
      </c>
      <c r="T211" s="134">
        <v>39893.096019526398</v>
      </c>
      <c r="U211" s="134">
        <v>93683.246882617794</v>
      </c>
      <c r="V211" s="134">
        <v>53905.676796086198</v>
      </c>
      <c r="W211" s="134">
        <v>9008.4832486933992</v>
      </c>
      <c r="X211" s="134">
        <v>54398.264233483002</v>
      </c>
      <c r="Y211" s="134">
        <v>111116.79015648201</v>
      </c>
      <c r="Z211" s="134">
        <v>104896.67223619</v>
      </c>
      <c r="AA211" s="134">
        <v>117333.27070275199</v>
      </c>
      <c r="AB211" s="134">
        <v>28308.4561875896</v>
      </c>
      <c r="AC211" s="134">
        <v>16198.1054010928</v>
      </c>
      <c r="AD211" s="134">
        <v>40205.993198917502</v>
      </c>
      <c r="AE211" s="134">
        <v>77649.909082479906</v>
      </c>
      <c r="AF211" s="134">
        <v>95100.593897073195</v>
      </c>
      <c r="AG211" s="134">
        <v>101398.936558759</v>
      </c>
      <c r="AH211" s="134">
        <v>11925.3469923424</v>
      </c>
      <c r="AI211" s="134">
        <v>6402.6327274263303</v>
      </c>
      <c r="AJ211" s="134">
        <v>9282.46753220344</v>
      </c>
      <c r="AK211" s="134">
        <v>50321.7476590972</v>
      </c>
      <c r="AL211" s="134">
        <v>45178.785963191702</v>
      </c>
      <c r="AM211" s="134">
        <v>46255.071188558402</v>
      </c>
      <c r="AN211" s="134">
        <v>51509.676647994696</v>
      </c>
      <c r="AO211" s="134">
        <v>43433.092574499897</v>
      </c>
      <c r="AP211" t="s">
        <v>69</v>
      </c>
    </row>
    <row r="212" spans="1:42" x14ac:dyDescent="0.25">
      <c r="A212" s="100" t="s">
        <v>2495</v>
      </c>
      <c r="B212" s="92">
        <v>4.5060000000000003E-2</v>
      </c>
      <c r="C212" s="101" t="s">
        <v>2495</v>
      </c>
      <c r="D212" s="13">
        <v>303</v>
      </c>
      <c r="E212" s="42">
        <v>14.043785</v>
      </c>
      <c r="F212" s="4" t="s">
        <v>482</v>
      </c>
      <c r="G212" s="4" t="s">
        <v>483</v>
      </c>
      <c r="H212" s="42">
        <v>441.19827299999997</v>
      </c>
      <c r="I212" s="8"/>
      <c r="J212" s="27"/>
      <c r="K212" s="28"/>
      <c r="L212" s="177"/>
      <c r="M212" s="29"/>
      <c r="N212" s="28"/>
      <c r="O212" s="128"/>
      <c r="P212">
        <v>66331.991671348806</v>
      </c>
      <c r="Q212" s="5">
        <v>0.15324089983973946</v>
      </c>
      <c r="R212" t="s">
        <v>68</v>
      </c>
      <c r="S212" s="134">
        <v>7376.0189660914102</v>
      </c>
      <c r="T212" s="134">
        <v>7470.4049846499602</v>
      </c>
      <c r="U212" s="134">
        <v>9199.1594298276304</v>
      </c>
      <c r="V212" s="134">
        <v>50061.165576038497</v>
      </c>
      <c r="W212" s="134">
        <v>32869.245010303799</v>
      </c>
      <c r="X212" s="134">
        <v>36968.271975919903</v>
      </c>
      <c r="Y212" s="134">
        <v>6134.0976692683598</v>
      </c>
      <c r="Z212" s="134">
        <v>7350.1870031174903</v>
      </c>
      <c r="AA212" s="134">
        <v>8595.0889110529097</v>
      </c>
      <c r="AB212" s="134">
        <v>45179.309667875299</v>
      </c>
      <c r="AC212" s="134">
        <v>66331.991671348806</v>
      </c>
      <c r="AD212" s="134">
        <v>33895.708635032897</v>
      </c>
      <c r="AE212" s="134">
        <v>0</v>
      </c>
      <c r="AF212" s="134">
        <v>4250.3514462471703</v>
      </c>
      <c r="AG212" s="134">
        <v>2790.8455382207399</v>
      </c>
      <c r="AH212" s="134">
        <v>19417.385774567199</v>
      </c>
      <c r="AI212" s="134">
        <v>20587.756820468199</v>
      </c>
      <c r="AJ212" s="134">
        <v>12254.285820012299</v>
      </c>
      <c r="AK212" s="134">
        <v>18043.338506695502</v>
      </c>
      <c r="AL212" s="134">
        <v>13132.5725611255</v>
      </c>
      <c r="AM212" s="134">
        <v>13287.564338968999</v>
      </c>
      <c r="AN212" s="134">
        <v>17951.966300424199</v>
      </c>
      <c r="AO212" s="134">
        <v>16199.3689990726</v>
      </c>
      <c r="AP212" t="s">
        <v>69</v>
      </c>
    </row>
    <row r="213" spans="1:42" x14ac:dyDescent="0.25">
      <c r="A213" s="100" t="s">
        <v>2495</v>
      </c>
      <c r="B213" s="92" t="s">
        <v>2495</v>
      </c>
      <c r="C213" s="101" t="s">
        <v>2495</v>
      </c>
      <c r="D213" s="13">
        <v>304</v>
      </c>
      <c r="E213" s="42">
        <v>14.088858999999999</v>
      </c>
      <c r="F213" s="4" t="s">
        <v>484</v>
      </c>
      <c r="G213" s="4" t="s">
        <v>485</v>
      </c>
      <c r="H213" s="42">
        <v>180.059708</v>
      </c>
      <c r="I213" s="8"/>
      <c r="J213" s="27"/>
      <c r="K213" s="28"/>
      <c r="L213" s="177"/>
      <c r="M213" s="29"/>
      <c r="N213" s="28"/>
      <c r="O213" s="128"/>
      <c r="P213">
        <v>36162.542618412801</v>
      </c>
      <c r="Q213" s="5">
        <v>9.893172471332877E-2</v>
      </c>
      <c r="R213" t="s">
        <v>68</v>
      </c>
      <c r="S213" s="134">
        <v>14229.631176323999</v>
      </c>
      <c r="T213" s="134">
        <v>11555.500484235999</v>
      </c>
      <c r="U213" s="134">
        <v>10223.3592655663</v>
      </c>
      <c r="V213" s="134">
        <v>24701.038143723799</v>
      </c>
      <c r="W213" s="134">
        <v>29021.078791924399</v>
      </c>
      <c r="X213" s="134">
        <v>25740.435837341</v>
      </c>
      <c r="Y213" s="134">
        <v>20095.662664439998</v>
      </c>
      <c r="Z213" s="134">
        <v>9408.0648380470793</v>
      </c>
      <c r="AA213" s="134">
        <v>21791.590611248801</v>
      </c>
      <c r="AB213" s="134">
        <v>29003.310256236</v>
      </c>
      <c r="AC213" s="134">
        <v>27077.461999089101</v>
      </c>
      <c r="AD213" s="134">
        <v>28696.7788572032</v>
      </c>
      <c r="AE213" s="134">
        <v>17191.930543509301</v>
      </c>
      <c r="AF213" s="134">
        <v>19890.614830183698</v>
      </c>
      <c r="AG213" s="134">
        <v>2186.6885121794899</v>
      </c>
      <c r="AH213" s="134">
        <v>33649.488030037297</v>
      </c>
      <c r="AI213" s="134">
        <v>29749.776570488099</v>
      </c>
      <c r="AJ213" s="134">
        <v>21985.9142081684</v>
      </c>
      <c r="AK213" s="134">
        <v>20379.675785006901</v>
      </c>
      <c r="AL213" s="134">
        <v>24558.8733726506</v>
      </c>
      <c r="AM213" s="134">
        <v>25435.391377910601</v>
      </c>
      <c r="AN213" s="134">
        <v>22748.543513779499</v>
      </c>
      <c r="AO213" s="134">
        <v>26314.537814493899</v>
      </c>
      <c r="AP213" t="s">
        <v>69</v>
      </c>
    </row>
    <row r="214" spans="1:42" x14ac:dyDescent="0.25">
      <c r="A214" s="102"/>
      <c r="B214" s="94"/>
      <c r="C214" s="103"/>
      <c r="D214" s="13">
        <v>305</v>
      </c>
      <c r="E214" s="42">
        <v>14.111523999999999</v>
      </c>
      <c r="F214" s="4" t="s">
        <v>486</v>
      </c>
      <c r="G214" s="4" t="s">
        <v>487</v>
      </c>
      <c r="H214" s="42">
        <v>245.09352100000001</v>
      </c>
      <c r="I214" s="8"/>
      <c r="J214" s="27"/>
      <c r="K214" s="28"/>
      <c r="L214" s="177"/>
      <c r="M214" s="29"/>
      <c r="N214" s="28"/>
      <c r="O214" s="128"/>
      <c r="P214">
        <v>115261.31778444401</v>
      </c>
      <c r="Q214" s="5">
        <v>0.33948754217619603</v>
      </c>
      <c r="R214" t="s">
        <v>68</v>
      </c>
      <c r="S214" s="134">
        <v>55088.5956696797</v>
      </c>
      <c r="T214" s="134">
        <v>115261.31778444401</v>
      </c>
      <c r="U214" s="134">
        <v>75046.126098392793</v>
      </c>
      <c r="V214" s="134">
        <v>2052.0577467917401</v>
      </c>
      <c r="W214" s="134">
        <v>0</v>
      </c>
      <c r="X214" s="134">
        <v>2085.4013034944801</v>
      </c>
      <c r="Y214" s="134">
        <v>8133.4615947208504</v>
      </c>
      <c r="Z214" s="134">
        <v>19459.374138278599</v>
      </c>
      <c r="AA214" s="134">
        <v>12543.932749351001</v>
      </c>
      <c r="AB214" s="134">
        <v>0</v>
      </c>
      <c r="AC214" s="134">
        <v>0</v>
      </c>
      <c r="AD214" s="134">
        <v>2134.9403020242698</v>
      </c>
      <c r="AE214" s="134">
        <v>17246.222927698102</v>
      </c>
      <c r="AF214" s="134">
        <v>21932.427568168401</v>
      </c>
      <c r="AG214" s="134">
        <v>13834.1120942997</v>
      </c>
      <c r="AH214" s="134">
        <v>0</v>
      </c>
      <c r="AI214" s="134">
        <v>0</v>
      </c>
      <c r="AJ214" s="134">
        <v>0</v>
      </c>
      <c r="AK214" s="134">
        <v>17112.751724326499</v>
      </c>
      <c r="AL214" s="134">
        <v>17266.748003147601</v>
      </c>
      <c r="AM214" s="134">
        <v>17115.935185966599</v>
      </c>
      <c r="AN214" s="134">
        <v>34012.593425570303</v>
      </c>
      <c r="AO214" s="134">
        <v>22024.067126971098</v>
      </c>
      <c r="AP214" t="s">
        <v>69</v>
      </c>
    </row>
    <row r="215" spans="1:42" x14ac:dyDescent="0.25">
      <c r="A215" s="100">
        <v>3.252E-2</v>
      </c>
      <c r="B215" s="92" t="s">
        <v>2495</v>
      </c>
      <c r="C215" s="101" t="s">
        <v>2495</v>
      </c>
      <c r="D215" s="13">
        <v>306</v>
      </c>
      <c r="E215" s="42">
        <v>14.246625</v>
      </c>
      <c r="F215" s="4" t="s">
        <v>488</v>
      </c>
      <c r="G215" s="4" t="s">
        <v>489</v>
      </c>
      <c r="H215" s="42">
        <v>669.06689500000005</v>
      </c>
      <c r="I215" s="8"/>
      <c r="J215" s="27"/>
      <c r="K215" s="28"/>
      <c r="L215" s="177"/>
      <c r="M215" s="29"/>
      <c r="N215" s="28"/>
      <c r="O215" s="128"/>
      <c r="P215">
        <v>33790.618537963601</v>
      </c>
      <c r="Q215" s="5">
        <v>0.15540493152127319</v>
      </c>
      <c r="R215" t="s">
        <v>68</v>
      </c>
      <c r="S215" s="134">
        <v>19207.723018223602</v>
      </c>
      <c r="T215" s="134">
        <v>25559.784823747501</v>
      </c>
      <c r="U215" s="134">
        <v>33790.618537963601</v>
      </c>
      <c r="V215" s="134">
        <v>3522.95178987179</v>
      </c>
      <c r="W215" s="134">
        <v>0</v>
      </c>
      <c r="X215" s="134">
        <v>3995.0002449671902</v>
      </c>
      <c r="Y215" s="134">
        <v>7464.7498523999602</v>
      </c>
      <c r="Z215" s="134">
        <v>14344.8611877322</v>
      </c>
      <c r="AA215" s="134">
        <v>17556.040439760702</v>
      </c>
      <c r="AB215" s="134">
        <v>1996.5328100756101</v>
      </c>
      <c r="AC215" s="134">
        <v>0</v>
      </c>
      <c r="AD215" s="134">
        <v>2261.5764098627801</v>
      </c>
      <c r="AE215" s="134">
        <v>4931.3586558941297</v>
      </c>
      <c r="AF215" s="134">
        <v>10238.034526085399</v>
      </c>
      <c r="AG215" s="134">
        <v>8271.4884006572593</v>
      </c>
      <c r="AH215" s="134">
        <v>0</v>
      </c>
      <c r="AI215" s="134">
        <v>0</v>
      </c>
      <c r="AJ215" s="134">
        <v>0</v>
      </c>
      <c r="AK215" s="134">
        <v>3279.1890630602402</v>
      </c>
      <c r="AL215" s="134">
        <v>4014.34649312684</v>
      </c>
      <c r="AM215" s="134">
        <v>4752.4058604173897</v>
      </c>
      <c r="AN215" s="134">
        <v>4755.3077976413397</v>
      </c>
      <c r="AO215" s="134">
        <v>4823.9869786080799</v>
      </c>
      <c r="AP215" t="s">
        <v>69</v>
      </c>
    </row>
    <row r="216" spans="1:42" x14ac:dyDescent="0.25">
      <c r="A216" s="100" t="s">
        <v>2495</v>
      </c>
      <c r="B216" s="92" t="s">
        <v>2495</v>
      </c>
      <c r="C216" s="101" t="s">
        <v>2495</v>
      </c>
      <c r="D216" s="13">
        <v>307</v>
      </c>
      <c r="E216" s="42">
        <v>14.246625</v>
      </c>
      <c r="F216" s="4" t="s">
        <v>490</v>
      </c>
      <c r="G216" s="4" t="s">
        <v>491</v>
      </c>
      <c r="H216" s="42">
        <v>981.10082999999997</v>
      </c>
      <c r="I216" s="8"/>
      <c r="J216" s="27"/>
      <c r="K216" s="28"/>
      <c r="L216" s="177"/>
      <c r="M216" s="29"/>
      <c r="N216" s="28"/>
      <c r="O216" s="128"/>
      <c r="P216">
        <v>15667.5602653201</v>
      </c>
      <c r="Q216" s="5">
        <v>0.15678000631835021</v>
      </c>
      <c r="R216" t="s">
        <v>68</v>
      </c>
      <c r="S216" s="134">
        <v>2311.8993921940801</v>
      </c>
      <c r="T216" s="134">
        <v>2265.8182762343199</v>
      </c>
      <c r="U216" s="134">
        <v>2312.8798414698199</v>
      </c>
      <c r="V216" s="134">
        <v>15667.5602653201</v>
      </c>
      <c r="W216" s="134">
        <v>8695.1983034435907</v>
      </c>
      <c r="X216" s="134">
        <v>13529.6236405277</v>
      </c>
      <c r="Y216" s="134">
        <v>0</v>
      </c>
      <c r="Z216" s="134">
        <v>2590.3469865041402</v>
      </c>
      <c r="AA216" s="134">
        <v>0</v>
      </c>
      <c r="AB216" s="134">
        <v>10476.558333971499</v>
      </c>
      <c r="AC216" s="134">
        <v>5637.5833355029699</v>
      </c>
      <c r="AD216" s="134">
        <v>10469.2149039097</v>
      </c>
      <c r="AE216" s="134">
        <v>0</v>
      </c>
      <c r="AF216" s="134">
        <v>0</v>
      </c>
      <c r="AG216" s="134">
        <v>0</v>
      </c>
      <c r="AH216" s="134">
        <v>2822.7134648544402</v>
      </c>
      <c r="AI216" s="134">
        <v>3541.3827839716</v>
      </c>
      <c r="AJ216" s="134">
        <v>3965.9173203668702</v>
      </c>
      <c r="AK216" s="134">
        <v>3701.1960159171599</v>
      </c>
      <c r="AL216" s="134">
        <v>4279.6610886035596</v>
      </c>
      <c r="AM216" s="134">
        <v>2965.8590591124298</v>
      </c>
      <c r="AN216" s="134">
        <v>2993.31163883314</v>
      </c>
      <c r="AO216" s="134">
        <v>3456.0836969822499</v>
      </c>
      <c r="AP216" t="s">
        <v>69</v>
      </c>
    </row>
    <row r="217" spans="1:42" x14ac:dyDescent="0.25">
      <c r="A217" s="100" t="s">
        <v>2495</v>
      </c>
      <c r="B217" s="92" t="s">
        <v>2495</v>
      </c>
      <c r="C217" s="101">
        <v>1.542E-2</v>
      </c>
      <c r="D217" s="13">
        <v>308</v>
      </c>
      <c r="E217" s="42">
        <v>14.269135</v>
      </c>
      <c r="F217" s="4" t="s">
        <v>492</v>
      </c>
      <c r="G217" s="4" t="s">
        <v>493</v>
      </c>
      <c r="H217" s="42">
        <v>569.22485400000005</v>
      </c>
      <c r="I217" s="8"/>
      <c r="J217" s="27"/>
      <c r="K217" s="28"/>
      <c r="L217" s="177"/>
      <c r="M217" s="29"/>
      <c r="N217" s="28"/>
      <c r="O217" s="128"/>
      <c r="P217">
        <v>44089.421553726002</v>
      </c>
      <c r="Q217" s="5">
        <v>1.3384497445064175E-2</v>
      </c>
      <c r="R217" t="s">
        <v>68</v>
      </c>
      <c r="S217" s="134">
        <v>29477.634539949799</v>
      </c>
      <c r="T217" s="134">
        <v>30628.586567856401</v>
      </c>
      <c r="U217" s="134">
        <v>31155.118540933199</v>
      </c>
      <c r="V217" s="134">
        <v>18288.5021275406</v>
      </c>
      <c r="W217" s="134">
        <v>16218.6572067292</v>
      </c>
      <c r="X217" s="134">
        <v>21017.758044035902</v>
      </c>
      <c r="Y217" s="134">
        <v>31524.796074845199</v>
      </c>
      <c r="Z217" s="134">
        <v>32715.963934125699</v>
      </c>
      <c r="AA217" s="134">
        <v>27445.6140127484</v>
      </c>
      <c r="AB217" s="134">
        <v>7760.4347097734699</v>
      </c>
      <c r="AC217" s="134">
        <v>7343.334874102</v>
      </c>
      <c r="AD217" s="134">
        <v>6329.8119954988797</v>
      </c>
      <c r="AE217" s="134">
        <v>36755.6354333868</v>
      </c>
      <c r="AF217" s="134">
        <v>40683.604396431903</v>
      </c>
      <c r="AG217" s="134">
        <v>41609.047903113104</v>
      </c>
      <c r="AH217" s="134">
        <v>31732.499882006399</v>
      </c>
      <c r="AI217" s="134">
        <v>31119.005874801998</v>
      </c>
      <c r="AJ217" s="134">
        <v>28978.148156161798</v>
      </c>
      <c r="AK217" s="134">
        <v>31164.517401170298</v>
      </c>
      <c r="AL217" s="134">
        <v>30317.1653350788</v>
      </c>
      <c r="AM217" s="134">
        <v>30151.997413806901</v>
      </c>
      <c r="AN217" s="134">
        <v>30804.690624901199</v>
      </c>
      <c r="AO217" s="134">
        <v>30810.364878765002</v>
      </c>
      <c r="AP217" t="s">
        <v>69</v>
      </c>
    </row>
    <row r="218" spans="1:42" x14ac:dyDescent="0.25">
      <c r="A218" s="100">
        <v>6.8999999999999999E-3</v>
      </c>
      <c r="B218" s="92">
        <v>4.4420000000000001E-2</v>
      </c>
      <c r="C218" s="101" t="s">
        <v>2495</v>
      </c>
      <c r="D218" s="13">
        <v>309</v>
      </c>
      <c r="E218" s="42">
        <v>14.336759000000001</v>
      </c>
      <c r="F218" s="4" t="s">
        <v>494</v>
      </c>
      <c r="G218" s="4" t="s">
        <v>495</v>
      </c>
      <c r="H218" s="42">
        <v>907.32574499999998</v>
      </c>
      <c r="I218" s="8"/>
      <c r="J218" s="27"/>
      <c r="K218" s="28"/>
      <c r="L218" s="177"/>
      <c r="M218" s="29"/>
      <c r="N218" s="28"/>
      <c r="O218" s="128"/>
      <c r="P218">
        <v>10933.5115266549</v>
      </c>
      <c r="Q218" s="5">
        <v>0.20791589348213196</v>
      </c>
      <c r="R218" t="s">
        <v>68</v>
      </c>
      <c r="S218" s="134">
        <v>10326.9298604789</v>
      </c>
      <c r="T218" s="134">
        <v>8656.1283906835597</v>
      </c>
      <c r="U218" s="134">
        <v>10933.5115266549</v>
      </c>
      <c r="V218" s="134">
        <v>2889.8705446074</v>
      </c>
      <c r="W218" s="134">
        <v>0</v>
      </c>
      <c r="X218" s="134">
        <v>5633.74827790374</v>
      </c>
      <c r="Y218" s="134">
        <v>2814.8739041764102</v>
      </c>
      <c r="Z218" s="134">
        <v>5515.0903375783</v>
      </c>
      <c r="AA218" s="134">
        <v>6049.8160523121496</v>
      </c>
      <c r="AB218" s="134">
        <v>0</v>
      </c>
      <c r="AC218" s="134">
        <v>0</v>
      </c>
      <c r="AD218" s="134">
        <v>0</v>
      </c>
      <c r="AE218" s="134">
        <v>3247.8545082646401</v>
      </c>
      <c r="AF218" s="134">
        <v>5092.22966351388</v>
      </c>
      <c r="AG218" s="134">
        <v>3808.8293786884301</v>
      </c>
      <c r="AH218" s="134">
        <v>0</v>
      </c>
      <c r="AI218" s="134">
        <v>0</v>
      </c>
      <c r="AJ218" s="134">
        <v>0</v>
      </c>
      <c r="AK218" s="134">
        <v>2576.8845652087398</v>
      </c>
      <c r="AL218" s="134">
        <v>3790.830184985</v>
      </c>
      <c r="AM218" s="134">
        <v>3516.8424586104502</v>
      </c>
      <c r="AN218" s="134">
        <v>3162.85831577619</v>
      </c>
      <c r="AO218" s="134">
        <v>4544.8142127771498</v>
      </c>
      <c r="AP218" t="s">
        <v>69</v>
      </c>
    </row>
    <row r="219" spans="1:42" x14ac:dyDescent="0.25">
      <c r="A219" s="100">
        <v>2.9680000000000002E-2</v>
      </c>
      <c r="B219" s="92" t="s">
        <v>2495</v>
      </c>
      <c r="C219" s="101" t="s">
        <v>2495</v>
      </c>
      <c r="D219" s="13">
        <v>310</v>
      </c>
      <c r="E219" s="42">
        <v>14.426920000000001</v>
      </c>
      <c r="F219" s="4" t="s">
        <v>496</v>
      </c>
      <c r="G219" s="4" t="s">
        <v>497</v>
      </c>
      <c r="H219" s="42">
        <v>593.15210000000002</v>
      </c>
      <c r="I219" s="8">
        <v>594.15937645973804</v>
      </c>
      <c r="J219" s="30" t="s">
        <v>981</v>
      </c>
      <c r="K219" s="31" t="s">
        <v>964</v>
      </c>
      <c r="L219" s="177"/>
      <c r="M219" s="29">
        <v>1.53</v>
      </c>
      <c r="N219" s="28"/>
      <c r="O219" s="128" t="s">
        <v>2361</v>
      </c>
      <c r="P219">
        <v>3230136.5714580701</v>
      </c>
      <c r="Q219" s="5">
        <v>7.4344135640641462E-2</v>
      </c>
      <c r="R219" t="s">
        <v>68</v>
      </c>
      <c r="S219" s="134">
        <v>2000651.48381107</v>
      </c>
      <c r="T219" s="134">
        <v>1678817.13351572</v>
      </c>
      <c r="U219" s="134">
        <v>1860759.42130433</v>
      </c>
      <c r="V219" s="134">
        <v>0</v>
      </c>
      <c r="W219" s="134">
        <v>0</v>
      </c>
      <c r="X219" s="134">
        <v>0</v>
      </c>
      <c r="Y219" s="134">
        <v>1473733.9539389899</v>
      </c>
      <c r="Z219" s="134">
        <v>1593928.2421965001</v>
      </c>
      <c r="AA219" s="134">
        <v>1477264.9980430501</v>
      </c>
      <c r="AB219" s="134">
        <v>0</v>
      </c>
      <c r="AC219" s="134">
        <v>0</v>
      </c>
      <c r="AD219" s="134">
        <v>0</v>
      </c>
      <c r="AE219" s="134">
        <v>1369558.9190054201</v>
      </c>
      <c r="AF219" s="134">
        <v>1626476.63483869</v>
      </c>
      <c r="AG219" s="134">
        <v>1502668.7829026401</v>
      </c>
      <c r="AH219" s="134">
        <v>11744.8844549446</v>
      </c>
      <c r="AI219" s="134">
        <v>3080.8888051221502</v>
      </c>
      <c r="AJ219" s="134">
        <v>2352.5575517480902</v>
      </c>
      <c r="AK219" s="134">
        <v>1550885.1140723</v>
      </c>
      <c r="AL219" s="134">
        <v>1375760.66778531</v>
      </c>
      <c r="AM219" s="134">
        <v>1358066.61179215</v>
      </c>
      <c r="AN219" s="134">
        <v>1265707.02671288</v>
      </c>
      <c r="AO219" s="134">
        <v>1385093.2814129901</v>
      </c>
      <c r="AP219" t="s">
        <v>69</v>
      </c>
    </row>
    <row r="220" spans="1:42" x14ac:dyDescent="0.25">
      <c r="A220" s="100" t="s">
        <v>2495</v>
      </c>
      <c r="B220" s="92" t="s">
        <v>2495</v>
      </c>
      <c r="C220" s="101" t="s">
        <v>2495</v>
      </c>
      <c r="D220" s="13">
        <v>311</v>
      </c>
      <c r="E220" s="42">
        <v>14.517029000000001</v>
      </c>
      <c r="F220" s="4" t="s">
        <v>498</v>
      </c>
      <c r="G220" s="4" t="s">
        <v>499</v>
      </c>
      <c r="H220" s="42">
        <v>461.00808699999999</v>
      </c>
      <c r="I220" s="8"/>
      <c r="J220" s="27"/>
      <c r="K220" s="28"/>
      <c r="L220" s="177"/>
      <c r="M220" s="29"/>
      <c r="N220" s="28"/>
      <c r="O220" s="128"/>
      <c r="P220">
        <v>172519.20144419899</v>
      </c>
      <c r="Q220" s="5">
        <v>0.24682628769122275</v>
      </c>
      <c r="R220" t="s">
        <v>68</v>
      </c>
      <c r="S220" s="134">
        <v>117452.797906187</v>
      </c>
      <c r="T220" s="134">
        <v>113611.733282464</v>
      </c>
      <c r="U220" s="134">
        <v>172519.20144419899</v>
      </c>
      <c r="V220" s="134">
        <v>2685.41406619181</v>
      </c>
      <c r="W220" s="134">
        <v>0</v>
      </c>
      <c r="X220" s="134">
        <v>0</v>
      </c>
      <c r="Y220" s="134">
        <v>53529.558592604903</v>
      </c>
      <c r="Z220" s="134">
        <v>69203.1488800394</v>
      </c>
      <c r="AA220" s="134">
        <v>78785.162984336595</v>
      </c>
      <c r="AB220" s="134">
        <v>0</v>
      </c>
      <c r="AC220" s="134">
        <v>0</v>
      </c>
      <c r="AD220" s="134">
        <v>0</v>
      </c>
      <c r="AE220" s="134">
        <v>63378.548522509103</v>
      </c>
      <c r="AF220" s="134">
        <v>108082.271027863</v>
      </c>
      <c r="AG220" s="134">
        <v>92419.933999504094</v>
      </c>
      <c r="AH220" s="134">
        <v>0</v>
      </c>
      <c r="AI220" s="134">
        <v>0</v>
      </c>
      <c r="AJ220" s="134">
        <v>0</v>
      </c>
      <c r="AK220" s="134">
        <v>36428.673083579699</v>
      </c>
      <c r="AL220" s="134">
        <v>40374.683751277596</v>
      </c>
      <c r="AM220" s="134">
        <v>49272.335688706502</v>
      </c>
      <c r="AN220" s="134">
        <v>61132.461523029298</v>
      </c>
      <c r="AO220" s="134">
        <v>64780.587007575101</v>
      </c>
      <c r="AP220" t="s">
        <v>69</v>
      </c>
    </row>
    <row r="221" spans="1:42" x14ac:dyDescent="0.25">
      <c r="A221" s="100">
        <v>4.9189999999999998E-2</v>
      </c>
      <c r="B221" s="92">
        <v>3.3739999999999999E-2</v>
      </c>
      <c r="C221" s="101" t="s">
        <v>2495</v>
      </c>
      <c r="D221" s="13">
        <v>314</v>
      </c>
      <c r="E221" s="42">
        <v>14.652335000000001</v>
      </c>
      <c r="F221" s="4" t="s">
        <v>502</v>
      </c>
      <c r="G221" s="4" t="s">
        <v>503</v>
      </c>
      <c r="H221" s="42">
        <v>355.10394300000002</v>
      </c>
      <c r="I221" s="8"/>
      <c r="J221" s="27"/>
      <c r="K221" s="28"/>
      <c r="L221" s="177"/>
      <c r="M221" s="29"/>
      <c r="N221" s="28"/>
      <c r="O221" s="128"/>
      <c r="P221">
        <v>68602.276776244995</v>
      </c>
      <c r="Q221" s="5">
        <v>8.7051592331278363E-2</v>
      </c>
      <c r="R221" t="s">
        <v>68</v>
      </c>
      <c r="S221" s="134">
        <v>16394.0748777851</v>
      </c>
      <c r="T221" s="134">
        <v>8899.1907749451402</v>
      </c>
      <c r="U221" s="134">
        <v>13479.179038419001</v>
      </c>
      <c r="V221" s="134">
        <v>24255.576784645698</v>
      </c>
      <c r="W221" s="134">
        <v>24148.507411699102</v>
      </c>
      <c r="X221" s="134">
        <v>23666.3297978468</v>
      </c>
      <c r="Y221" s="134">
        <v>7452.56792421316</v>
      </c>
      <c r="Z221" s="134">
        <v>8656.1187721350798</v>
      </c>
      <c r="AA221" s="134">
        <v>6706.6222637676801</v>
      </c>
      <c r="AB221" s="134">
        <v>0</v>
      </c>
      <c r="AC221" s="134">
        <v>10694.1840264656</v>
      </c>
      <c r="AD221" s="134">
        <v>3750.39434295211</v>
      </c>
      <c r="AE221" s="134">
        <v>0</v>
      </c>
      <c r="AF221" s="134">
        <v>0</v>
      </c>
      <c r="AG221" s="134">
        <v>0</v>
      </c>
      <c r="AH221" s="134">
        <v>57197.8956061809</v>
      </c>
      <c r="AI221" s="134">
        <v>62635.697660772203</v>
      </c>
      <c r="AJ221" s="134">
        <v>68602.276776244995</v>
      </c>
      <c r="AK221" s="134">
        <v>11761.929463910599</v>
      </c>
      <c r="AL221" s="134">
        <v>9817.3534414301394</v>
      </c>
      <c r="AM221" s="134">
        <v>9713.0391406290601</v>
      </c>
      <c r="AN221" s="134">
        <v>9909.8585761028007</v>
      </c>
      <c r="AO221" s="134">
        <v>11044.522621608899</v>
      </c>
      <c r="AP221" t="s">
        <v>69</v>
      </c>
    </row>
    <row r="222" spans="1:42" x14ac:dyDescent="0.25">
      <c r="A222" s="102"/>
      <c r="B222" s="94"/>
      <c r="C222" s="103"/>
      <c r="D222" s="13">
        <v>313</v>
      </c>
      <c r="E222" s="42">
        <v>14.652335000000001</v>
      </c>
      <c r="F222" s="4" t="s">
        <v>500</v>
      </c>
      <c r="G222" s="4" t="s">
        <v>501</v>
      </c>
      <c r="H222" s="42">
        <v>784.38024900000005</v>
      </c>
      <c r="I222" s="8"/>
      <c r="J222" s="27"/>
      <c r="K222" s="28"/>
      <c r="L222" s="177"/>
      <c r="M222" s="29"/>
      <c r="N222" s="28"/>
      <c r="O222" s="128"/>
      <c r="P222">
        <v>49244.0663348214</v>
      </c>
      <c r="Q222" s="5">
        <v>0.98202288884681521</v>
      </c>
      <c r="R222" t="s">
        <v>68</v>
      </c>
      <c r="S222" s="134">
        <v>2112.6364033183099</v>
      </c>
      <c r="T222" s="134">
        <v>0</v>
      </c>
      <c r="U222" s="134">
        <v>0</v>
      </c>
      <c r="V222" s="134">
        <v>12646.7047692329</v>
      </c>
      <c r="W222" s="134">
        <v>23940.784086104399</v>
      </c>
      <c r="X222" s="134">
        <v>49244.0663348214</v>
      </c>
      <c r="Y222" s="134">
        <v>0</v>
      </c>
      <c r="Z222" s="134">
        <v>0</v>
      </c>
      <c r="AA222" s="134">
        <v>0</v>
      </c>
      <c r="AB222" s="134">
        <v>0</v>
      </c>
      <c r="AC222" s="134">
        <v>0</v>
      </c>
      <c r="AD222" s="134">
        <v>0</v>
      </c>
      <c r="AE222" s="134">
        <v>0</v>
      </c>
      <c r="AF222" s="134">
        <v>0</v>
      </c>
      <c r="AG222" s="134">
        <v>0</v>
      </c>
      <c r="AH222" s="134">
        <v>0</v>
      </c>
      <c r="AI222" s="134">
        <v>25957.040552943701</v>
      </c>
      <c r="AJ222" s="134">
        <v>9852.3988526117191</v>
      </c>
      <c r="AK222" s="134">
        <v>2725.66038802409</v>
      </c>
      <c r="AL222" s="134">
        <v>0</v>
      </c>
      <c r="AM222" s="134">
        <v>0</v>
      </c>
      <c r="AN222" s="134">
        <v>4360.1318178451002</v>
      </c>
      <c r="AO222" s="134">
        <v>5198.9173927951197</v>
      </c>
      <c r="AP222" t="s">
        <v>69</v>
      </c>
    </row>
    <row r="223" spans="1:42" x14ac:dyDescent="0.25">
      <c r="A223" s="100" t="s">
        <v>2495</v>
      </c>
      <c r="B223" s="92" t="s">
        <v>2495</v>
      </c>
      <c r="C223" s="101" t="s">
        <v>2495</v>
      </c>
      <c r="D223" s="13">
        <v>316</v>
      </c>
      <c r="E223" s="42">
        <v>14.719798000000001</v>
      </c>
      <c r="F223" s="4" t="s">
        <v>504</v>
      </c>
      <c r="G223" s="4" t="s">
        <v>505</v>
      </c>
      <c r="H223" s="42">
        <v>623.162598</v>
      </c>
      <c r="I223" s="8">
        <v>624.1698744597378</v>
      </c>
      <c r="J223" s="30" t="s">
        <v>982</v>
      </c>
      <c r="K223" s="31" t="s">
        <v>983</v>
      </c>
      <c r="L223" s="177"/>
      <c r="M223" s="29">
        <v>1.39</v>
      </c>
      <c r="N223" s="28"/>
      <c r="O223" s="128" t="s">
        <v>2362</v>
      </c>
      <c r="P223">
        <v>2512250.8060670099</v>
      </c>
      <c r="Q223" s="5">
        <v>6.4289426686262668E-2</v>
      </c>
      <c r="R223" t="s">
        <v>68</v>
      </c>
      <c r="S223" s="134">
        <v>2178591.3433769299</v>
      </c>
      <c r="T223" s="134">
        <v>1873558.0819504401</v>
      </c>
      <c r="U223" s="134">
        <v>2512250.8060670099</v>
      </c>
      <c r="V223" s="134">
        <v>0</v>
      </c>
      <c r="W223" s="134">
        <v>2169.1906008085498</v>
      </c>
      <c r="X223" s="134">
        <v>3634.1888316659802</v>
      </c>
      <c r="Y223" s="134">
        <v>1639124.40383324</v>
      </c>
      <c r="Z223" s="134">
        <v>1608066.2128262999</v>
      </c>
      <c r="AA223" s="134">
        <v>1901768.9476602599</v>
      </c>
      <c r="AB223" s="134">
        <v>3243.8537098171901</v>
      </c>
      <c r="AC223" s="134">
        <v>0</v>
      </c>
      <c r="AD223" s="134">
        <v>51110.2040899231</v>
      </c>
      <c r="AE223" s="134">
        <v>1834990.07310823</v>
      </c>
      <c r="AF223" s="134">
        <v>2370163.1071999799</v>
      </c>
      <c r="AG223" s="134">
        <v>2026628.6827275499</v>
      </c>
      <c r="AH223" s="134">
        <v>138145.83676329799</v>
      </c>
      <c r="AI223" s="134">
        <v>8188.0985865685598</v>
      </c>
      <c r="AJ223" s="134">
        <v>28948.586709635099</v>
      </c>
      <c r="AK223" s="134">
        <v>1487934.61855338</v>
      </c>
      <c r="AL223" s="134">
        <v>1305806.7944967099</v>
      </c>
      <c r="AM223" s="134">
        <v>1345004.3137542501</v>
      </c>
      <c r="AN223" s="134">
        <v>1351890.75431141</v>
      </c>
      <c r="AO223" s="134">
        <v>1254681.6337574499</v>
      </c>
      <c r="AP223" t="s">
        <v>69</v>
      </c>
    </row>
    <row r="224" spans="1:42" x14ac:dyDescent="0.25">
      <c r="A224" s="100" t="s">
        <v>2495</v>
      </c>
      <c r="B224" s="92" t="s">
        <v>2495</v>
      </c>
      <c r="C224" s="101" t="s">
        <v>2495</v>
      </c>
      <c r="D224" s="13">
        <v>318</v>
      </c>
      <c r="E224" s="42">
        <v>14.764872</v>
      </c>
      <c r="F224" s="4" t="s">
        <v>506</v>
      </c>
      <c r="G224" s="4" t="s">
        <v>507</v>
      </c>
      <c r="H224" s="42">
        <v>519.18798800000002</v>
      </c>
      <c r="I224" s="8"/>
      <c r="J224" s="27"/>
      <c r="K224" s="28"/>
      <c r="L224" s="177"/>
      <c r="M224" s="29"/>
      <c r="N224" s="28"/>
      <c r="O224" s="128"/>
      <c r="P224">
        <v>167224.879027035</v>
      </c>
      <c r="Q224" s="5">
        <v>0.12080765583171856</v>
      </c>
      <c r="R224" t="s">
        <v>68</v>
      </c>
      <c r="S224" s="134">
        <v>13713.4041026169</v>
      </c>
      <c r="T224" s="134">
        <v>9358.8804745048401</v>
      </c>
      <c r="U224" s="134">
        <v>12402.233166063699</v>
      </c>
      <c r="V224" s="134">
        <v>61042.560333645597</v>
      </c>
      <c r="W224" s="134">
        <v>67924.074341565996</v>
      </c>
      <c r="X224" s="134">
        <v>62026.9251517105</v>
      </c>
      <c r="Y224" s="134">
        <v>10960.416067811</v>
      </c>
      <c r="Z224" s="134">
        <v>18462.263093035901</v>
      </c>
      <c r="AA224" s="134">
        <v>16859.4131151252</v>
      </c>
      <c r="AB224" s="134">
        <v>95735.113483964902</v>
      </c>
      <c r="AC224" s="134">
        <v>167224.879027035</v>
      </c>
      <c r="AD224" s="134">
        <v>54991.139146398797</v>
      </c>
      <c r="AE224" s="134">
        <v>4392.2739043862603</v>
      </c>
      <c r="AF224" s="134">
        <v>10777.498554739501</v>
      </c>
      <c r="AG224" s="134">
        <v>8402.5244386061895</v>
      </c>
      <c r="AH224" s="134">
        <v>37877.557616652201</v>
      </c>
      <c r="AI224" s="134">
        <v>45489.746682413897</v>
      </c>
      <c r="AJ224" s="134">
        <v>43039.6839423415</v>
      </c>
      <c r="AK224" s="134">
        <v>49224.530650832799</v>
      </c>
      <c r="AL224" s="134">
        <v>39726.938929681397</v>
      </c>
      <c r="AM224" s="134">
        <v>35405.035344420103</v>
      </c>
      <c r="AN224" s="134">
        <v>42843.227749730497</v>
      </c>
      <c r="AO224" s="134">
        <v>41353.432624959903</v>
      </c>
      <c r="AP224" t="s">
        <v>69</v>
      </c>
    </row>
    <row r="225" spans="1:42" x14ac:dyDescent="0.25">
      <c r="A225" s="102"/>
      <c r="B225" s="94"/>
      <c r="C225" s="103"/>
      <c r="D225" s="13">
        <v>321</v>
      </c>
      <c r="E225" s="42">
        <v>14.945138</v>
      </c>
      <c r="F225" s="4" t="s">
        <v>508</v>
      </c>
      <c r="G225" s="4" t="s">
        <v>509</v>
      </c>
      <c r="H225" s="42">
        <v>350.98550399999999</v>
      </c>
      <c r="I225" s="8"/>
      <c r="J225" s="27"/>
      <c r="K225" s="28"/>
      <c r="L225" s="177"/>
      <c r="M225" s="29"/>
      <c r="N225" s="28"/>
      <c r="O225" s="128"/>
      <c r="P225">
        <v>31422.051631864098</v>
      </c>
      <c r="Q225" s="5">
        <v>0.39309498021698808</v>
      </c>
      <c r="R225" t="s">
        <v>68</v>
      </c>
      <c r="S225" s="134">
        <v>24848.6041055963</v>
      </c>
      <c r="T225" s="134">
        <v>31422.051631864098</v>
      </c>
      <c r="U225" s="134">
        <v>27130.022944699002</v>
      </c>
      <c r="V225" s="134">
        <v>0</v>
      </c>
      <c r="W225" s="134">
        <v>0</v>
      </c>
      <c r="X225" s="134">
        <v>0</v>
      </c>
      <c r="Y225" s="134">
        <v>0</v>
      </c>
      <c r="Z225" s="134">
        <v>2512.7404545235299</v>
      </c>
      <c r="AA225" s="134">
        <v>2680.9045158900899</v>
      </c>
      <c r="AB225" s="134">
        <v>0</v>
      </c>
      <c r="AC225" s="134">
        <v>0</v>
      </c>
      <c r="AD225" s="134">
        <v>0</v>
      </c>
      <c r="AE225" s="134">
        <v>0</v>
      </c>
      <c r="AF225" s="134">
        <v>2811.2549024189898</v>
      </c>
      <c r="AG225" s="134">
        <v>0</v>
      </c>
      <c r="AH225" s="134">
        <v>0</v>
      </c>
      <c r="AI225" s="134">
        <v>0</v>
      </c>
      <c r="AJ225" s="134">
        <v>0</v>
      </c>
      <c r="AK225" s="134">
        <v>2649.49049026073</v>
      </c>
      <c r="AL225" s="134">
        <v>3097.45347777592</v>
      </c>
      <c r="AM225" s="134">
        <v>3648.7925393330602</v>
      </c>
      <c r="AN225" s="134">
        <v>5286.0120113514704</v>
      </c>
      <c r="AO225" s="134">
        <v>6694.5602324909696</v>
      </c>
      <c r="AP225" t="s">
        <v>69</v>
      </c>
    </row>
    <row r="226" spans="1:42" x14ac:dyDescent="0.25">
      <c r="A226" s="102"/>
      <c r="B226" s="94"/>
      <c r="C226" s="103"/>
      <c r="D226" s="13">
        <v>322</v>
      </c>
      <c r="E226" s="42">
        <v>15.057848</v>
      </c>
      <c r="F226" s="4" t="s">
        <v>510</v>
      </c>
      <c r="G226" s="4" t="s">
        <v>511</v>
      </c>
      <c r="H226" s="42">
        <v>693.20471199999997</v>
      </c>
      <c r="I226" s="8"/>
      <c r="J226" s="27"/>
      <c r="K226" s="28"/>
      <c r="L226" s="177"/>
      <c r="M226" s="29"/>
      <c r="N226" s="28"/>
      <c r="O226" s="128"/>
      <c r="P226">
        <v>12560.6733876775</v>
      </c>
      <c r="Q226" s="5">
        <v>0.3647200831784112</v>
      </c>
      <c r="R226" t="s">
        <v>68</v>
      </c>
      <c r="S226" s="134">
        <v>9372.8712145722093</v>
      </c>
      <c r="T226" s="134">
        <v>9033.1672319757909</v>
      </c>
      <c r="U226" s="134">
        <v>12560.6733876775</v>
      </c>
      <c r="V226" s="134">
        <v>0</v>
      </c>
      <c r="W226" s="134">
        <v>0</v>
      </c>
      <c r="X226" s="134">
        <v>0</v>
      </c>
      <c r="Y226" s="134">
        <v>0</v>
      </c>
      <c r="Z226" s="134">
        <v>6309.5031006884901</v>
      </c>
      <c r="AA226" s="134">
        <v>5809.7567456391898</v>
      </c>
      <c r="AB226" s="134">
        <v>0</v>
      </c>
      <c r="AC226" s="134">
        <v>0</v>
      </c>
      <c r="AD226" s="134">
        <v>0</v>
      </c>
      <c r="AE226" s="134">
        <v>3346.0932816284499</v>
      </c>
      <c r="AF226" s="134">
        <v>5262.48353648795</v>
      </c>
      <c r="AG226" s="134">
        <v>4857.3852004359696</v>
      </c>
      <c r="AH226" s="134">
        <v>0</v>
      </c>
      <c r="AI226" s="134">
        <v>0</v>
      </c>
      <c r="AJ226" s="134">
        <v>0</v>
      </c>
      <c r="AK226" s="134">
        <v>5695.5581347677598</v>
      </c>
      <c r="AL226" s="134">
        <v>2581.4345957785699</v>
      </c>
      <c r="AM226" s="134">
        <v>3248.3763527915498</v>
      </c>
      <c r="AN226" s="134">
        <v>3220.86381942971</v>
      </c>
      <c r="AO226" s="134">
        <v>2685.7924809441802</v>
      </c>
      <c r="AP226" t="s">
        <v>69</v>
      </c>
    </row>
    <row r="227" spans="1:42" ht="15.75" x14ac:dyDescent="0.3">
      <c r="A227" s="100">
        <v>5.45E-3</v>
      </c>
      <c r="B227" s="92">
        <v>1.8419999999999999E-2</v>
      </c>
      <c r="C227" s="101" t="s">
        <v>2495</v>
      </c>
      <c r="D227" s="13">
        <v>323</v>
      </c>
      <c r="E227" s="42">
        <v>15.14798</v>
      </c>
      <c r="F227" s="4" t="s">
        <v>512</v>
      </c>
      <c r="G227" s="4" t="s">
        <v>513</v>
      </c>
      <c r="H227" s="42">
        <v>977.25817900000004</v>
      </c>
      <c r="I227" s="8">
        <v>978.26545545973784</v>
      </c>
      <c r="J227" s="173" t="s">
        <v>2569</v>
      </c>
      <c r="K227" s="31" t="s">
        <v>985</v>
      </c>
      <c r="L227" s="177"/>
      <c r="M227" s="29">
        <v>1.37</v>
      </c>
      <c r="N227" s="28"/>
      <c r="O227" s="128"/>
      <c r="P227">
        <v>280311.91908067203</v>
      </c>
      <c r="Q227" s="5">
        <v>0.1206086524173564</v>
      </c>
      <c r="R227" t="s">
        <v>68</v>
      </c>
      <c r="S227" s="134">
        <v>280311.91908067203</v>
      </c>
      <c r="T227" s="134">
        <v>224616.231419777</v>
      </c>
      <c r="U227" s="134">
        <v>254678.964609366</v>
      </c>
      <c r="V227" s="134">
        <v>1890.16718049375</v>
      </c>
      <c r="W227" s="134">
        <v>0</v>
      </c>
      <c r="X227" s="134">
        <v>2291.09356585262</v>
      </c>
      <c r="Y227" s="134">
        <v>110104.771210245</v>
      </c>
      <c r="Z227" s="134">
        <v>146451.220293914</v>
      </c>
      <c r="AA227" s="134">
        <v>164331.792763823</v>
      </c>
      <c r="AB227" s="134">
        <v>2087.6067805644898</v>
      </c>
      <c r="AC227" s="134">
        <v>0</v>
      </c>
      <c r="AD227" s="134">
        <v>2976.0312490629799</v>
      </c>
      <c r="AE227" s="134">
        <v>86608.708927199797</v>
      </c>
      <c r="AF227" s="134">
        <v>119855.562014403</v>
      </c>
      <c r="AG227" s="134">
        <v>97345.524846195302</v>
      </c>
      <c r="AH227" s="134">
        <v>0</v>
      </c>
      <c r="AI227" s="134">
        <v>0</v>
      </c>
      <c r="AJ227" s="134">
        <v>0</v>
      </c>
      <c r="AK227" s="134">
        <v>115096.44182582801</v>
      </c>
      <c r="AL227" s="134">
        <v>88726.531256894101</v>
      </c>
      <c r="AM227" s="134">
        <v>94307.027316905107</v>
      </c>
      <c r="AN227" s="134">
        <v>114038.865076298</v>
      </c>
      <c r="AO227" s="134">
        <v>95036.334386443195</v>
      </c>
      <c r="AP227" t="s">
        <v>69</v>
      </c>
    </row>
    <row r="228" spans="1:42" x14ac:dyDescent="0.25">
      <c r="A228" s="100">
        <v>4.8689999999999997E-2</v>
      </c>
      <c r="B228" s="92" t="s">
        <v>2495</v>
      </c>
      <c r="C228" s="101" t="s">
        <v>2495</v>
      </c>
      <c r="D228" s="13">
        <v>325</v>
      </c>
      <c r="E228" s="42">
        <v>15.215540000000001</v>
      </c>
      <c r="F228" s="4" t="s">
        <v>516</v>
      </c>
      <c r="G228" s="4" t="s">
        <v>517</v>
      </c>
      <c r="H228" s="42">
        <v>773.04229699999996</v>
      </c>
      <c r="I228" s="8"/>
      <c r="J228" s="27"/>
      <c r="K228" s="28"/>
      <c r="L228" s="177"/>
      <c r="M228" s="29"/>
      <c r="N228" s="28"/>
      <c r="O228" s="128"/>
      <c r="P228">
        <v>22937.802238107801</v>
      </c>
      <c r="Q228" s="5">
        <v>0.10205498080989397</v>
      </c>
      <c r="R228" t="s">
        <v>68</v>
      </c>
      <c r="S228" s="134">
        <v>22937.802238107801</v>
      </c>
      <c r="T228" s="134">
        <v>7035.4720453138198</v>
      </c>
      <c r="U228" s="134">
        <v>13966.6531655325</v>
      </c>
      <c r="V228" s="134">
        <v>3301.9604309463798</v>
      </c>
      <c r="W228" s="134">
        <v>2794.19493302207</v>
      </c>
      <c r="X228" s="134">
        <v>11047.694890749201</v>
      </c>
      <c r="Y228" s="134">
        <v>0</v>
      </c>
      <c r="Z228" s="134">
        <v>5273.6346451086201</v>
      </c>
      <c r="AA228" s="134">
        <v>5564.6347550301498</v>
      </c>
      <c r="AB228" s="134">
        <v>0</v>
      </c>
      <c r="AC228" s="134">
        <v>0</v>
      </c>
      <c r="AD228" s="134">
        <v>0</v>
      </c>
      <c r="AE228" s="134">
        <v>3203.97059801362</v>
      </c>
      <c r="AF228" s="134">
        <v>3896.8280025887002</v>
      </c>
      <c r="AG228" s="134">
        <v>2947.6133583208398</v>
      </c>
      <c r="AH228" s="134">
        <v>0</v>
      </c>
      <c r="AI228" s="134">
        <v>5021.2365905848401</v>
      </c>
      <c r="AJ228" s="134">
        <v>4987.5835166483303</v>
      </c>
      <c r="AK228" s="134">
        <v>3373.2257639883901</v>
      </c>
      <c r="AL228" s="134">
        <v>3063.41952451411</v>
      </c>
      <c r="AM228" s="134">
        <v>3638.4911703114199</v>
      </c>
      <c r="AN228" s="134">
        <v>3595.9299297446701</v>
      </c>
      <c r="AO228" s="134">
        <v>4045.2974464262202</v>
      </c>
      <c r="AP228" t="s">
        <v>69</v>
      </c>
    </row>
    <row r="229" spans="1:42" x14ac:dyDescent="0.25">
      <c r="A229" s="100" t="s">
        <v>2495</v>
      </c>
      <c r="B229" s="92" t="s">
        <v>2495</v>
      </c>
      <c r="C229" s="101" t="s">
        <v>2495</v>
      </c>
      <c r="D229" s="13">
        <v>324</v>
      </c>
      <c r="E229" s="42">
        <v>15.215540000000001</v>
      </c>
      <c r="F229" s="4" t="s">
        <v>514</v>
      </c>
      <c r="G229" s="4" t="s">
        <v>515</v>
      </c>
      <c r="H229" s="42">
        <v>719.34204099999999</v>
      </c>
      <c r="I229" s="8">
        <v>674.34394645973782</v>
      </c>
      <c r="J229" s="27"/>
      <c r="K229" s="28"/>
      <c r="L229" s="177"/>
      <c r="M229" s="29"/>
      <c r="N229" s="28"/>
      <c r="O229" s="128"/>
      <c r="P229">
        <v>971109.303693822</v>
      </c>
      <c r="Q229" s="5">
        <v>8.6794405043351203E-2</v>
      </c>
      <c r="R229" t="s">
        <v>68</v>
      </c>
      <c r="S229" s="134">
        <v>71289.2155670879</v>
      </c>
      <c r="T229" s="134">
        <v>33308.698576194802</v>
      </c>
      <c r="U229" s="134">
        <v>97590.615275608594</v>
      </c>
      <c r="V229" s="134">
        <v>865322.58243331895</v>
      </c>
      <c r="W229" s="134">
        <v>647988.83726927603</v>
      </c>
      <c r="X229" s="134">
        <v>759868.58169766795</v>
      </c>
      <c r="Y229" s="134">
        <v>50468.239642805398</v>
      </c>
      <c r="Z229" s="134">
        <v>83694.015291639502</v>
      </c>
      <c r="AA229" s="134">
        <v>28885.410462172498</v>
      </c>
      <c r="AB229" s="134">
        <v>584076.08000160498</v>
      </c>
      <c r="AC229" s="134">
        <v>689029.63166414702</v>
      </c>
      <c r="AD229" s="134">
        <v>501216.50318853703</v>
      </c>
      <c r="AE229" s="134">
        <v>97398.471772322795</v>
      </c>
      <c r="AF229" s="134">
        <v>85938.986017580697</v>
      </c>
      <c r="AG229" s="134">
        <v>102011.227598782</v>
      </c>
      <c r="AH229" s="134">
        <v>956478.742530911</v>
      </c>
      <c r="AI229" s="134">
        <v>971109.303693822</v>
      </c>
      <c r="AJ229" s="134">
        <v>657039.37715258496</v>
      </c>
      <c r="AK229" s="134">
        <v>422343.21626499499</v>
      </c>
      <c r="AL229" s="134">
        <v>389538.74568994198</v>
      </c>
      <c r="AM229" s="134">
        <v>364021.837529551</v>
      </c>
      <c r="AN229" s="134">
        <v>442400.216963474</v>
      </c>
      <c r="AO229" s="134">
        <v>366937.96907082101</v>
      </c>
      <c r="AP229" t="s">
        <v>69</v>
      </c>
    </row>
    <row r="230" spans="1:42" x14ac:dyDescent="0.25">
      <c r="A230" s="100" t="s">
        <v>2495</v>
      </c>
      <c r="B230" s="92">
        <v>1.8419999999999999E-2</v>
      </c>
      <c r="C230" s="101">
        <v>1.542E-2</v>
      </c>
      <c r="D230" s="13">
        <v>326</v>
      </c>
      <c r="E230" s="42">
        <v>15.260607</v>
      </c>
      <c r="F230" s="4" t="s">
        <v>518</v>
      </c>
      <c r="G230" s="4" t="s">
        <v>519</v>
      </c>
      <c r="H230" s="42">
        <v>579.172729</v>
      </c>
      <c r="I230" s="8"/>
      <c r="J230" s="27"/>
      <c r="K230" s="28"/>
      <c r="L230" s="177"/>
      <c r="M230" s="29"/>
      <c r="N230" s="28"/>
      <c r="O230" s="128"/>
      <c r="P230">
        <v>109426.628006617</v>
      </c>
      <c r="Q230" s="5">
        <v>5.0844044232428998E-2</v>
      </c>
      <c r="R230" t="s">
        <v>68</v>
      </c>
      <c r="S230" s="134">
        <v>24111.040606805302</v>
      </c>
      <c r="T230" s="134">
        <v>25002.5759945682</v>
      </c>
      <c r="U230" s="134">
        <v>28282.8560908367</v>
      </c>
      <c r="V230" s="134">
        <v>14382.8506394795</v>
      </c>
      <c r="W230" s="134">
        <v>14280.317417402501</v>
      </c>
      <c r="X230" s="134">
        <v>16770.391483852</v>
      </c>
      <c r="Y230" s="134">
        <v>24730.5597933836</v>
      </c>
      <c r="Z230" s="134">
        <v>30810.490100860599</v>
      </c>
      <c r="AA230" s="134">
        <v>21291.159264461799</v>
      </c>
      <c r="AB230" s="134">
        <v>8259.6299994661294</v>
      </c>
      <c r="AC230" s="134">
        <v>4506.7981122994997</v>
      </c>
      <c r="AD230" s="134">
        <v>6455.71080829943</v>
      </c>
      <c r="AE230" s="134">
        <v>45938.650534197703</v>
      </c>
      <c r="AF230" s="134">
        <v>45312.0904306464</v>
      </c>
      <c r="AG230" s="134">
        <v>44321.977044500301</v>
      </c>
      <c r="AH230" s="134">
        <v>22730.4764378732</v>
      </c>
      <c r="AI230" s="134">
        <v>24566.999174626599</v>
      </c>
      <c r="AJ230" s="134">
        <v>22356.646575873801</v>
      </c>
      <c r="AK230" s="134">
        <v>37587.976972434502</v>
      </c>
      <c r="AL230" s="134">
        <v>34350.090223798703</v>
      </c>
      <c r="AM230" s="134">
        <v>35615.5525533826</v>
      </c>
      <c r="AN230" s="134">
        <v>36603.660697273503</v>
      </c>
      <c r="AO230" s="134">
        <v>39233.252885706002</v>
      </c>
      <c r="AP230" t="s">
        <v>69</v>
      </c>
    </row>
    <row r="231" spans="1:42" x14ac:dyDescent="0.25">
      <c r="A231" s="100">
        <v>2.5999999999999999E-3</v>
      </c>
      <c r="B231" s="92">
        <v>1.8419999999999999E-2</v>
      </c>
      <c r="C231" s="101" t="s">
        <v>2495</v>
      </c>
      <c r="D231" s="13">
        <v>327</v>
      </c>
      <c r="E231" s="42">
        <v>15.328245000000001</v>
      </c>
      <c r="F231" s="4" t="s">
        <v>520</v>
      </c>
      <c r="G231" s="4" t="s">
        <v>521</v>
      </c>
      <c r="H231" s="42">
        <v>947.24749799999995</v>
      </c>
      <c r="I231" s="8"/>
      <c r="J231" s="27"/>
      <c r="K231" s="28"/>
      <c r="L231" s="177"/>
      <c r="M231" s="29"/>
      <c r="N231" s="28"/>
      <c r="O231" s="128"/>
      <c r="P231">
        <v>84719.856845263203</v>
      </c>
      <c r="Q231" s="5">
        <v>6.7194390117740629E-2</v>
      </c>
      <c r="R231" t="s">
        <v>68</v>
      </c>
      <c r="S231" s="134">
        <v>71991.386459536501</v>
      </c>
      <c r="T231" s="134">
        <v>61714.157585611698</v>
      </c>
      <c r="U231" s="134">
        <v>62679.302177022502</v>
      </c>
      <c r="V231" s="134">
        <v>0</v>
      </c>
      <c r="W231" s="134">
        <v>0</v>
      </c>
      <c r="X231" s="134">
        <v>0</v>
      </c>
      <c r="Y231" s="134">
        <v>31367.863789844701</v>
      </c>
      <c r="Z231" s="134">
        <v>36512.891963215799</v>
      </c>
      <c r="AA231" s="134">
        <v>34930.947732881497</v>
      </c>
      <c r="AB231" s="134">
        <v>0</v>
      </c>
      <c r="AC231" s="134">
        <v>0</v>
      </c>
      <c r="AD231" s="134">
        <v>0</v>
      </c>
      <c r="AE231" s="134">
        <v>31794.854277553</v>
      </c>
      <c r="AF231" s="134">
        <v>44986.6951459544</v>
      </c>
      <c r="AG231" s="134">
        <v>37122.271816869899</v>
      </c>
      <c r="AH231" s="134">
        <v>0</v>
      </c>
      <c r="AI231" s="134">
        <v>0</v>
      </c>
      <c r="AJ231" s="134">
        <v>0</v>
      </c>
      <c r="AK231" s="134">
        <v>37061.583409571103</v>
      </c>
      <c r="AL231" s="134">
        <v>31438.317592561001</v>
      </c>
      <c r="AM231" s="134">
        <v>35381.352405485297</v>
      </c>
      <c r="AN231" s="134">
        <v>32983.624412754398</v>
      </c>
      <c r="AO231" s="134">
        <v>32611.6479765484</v>
      </c>
      <c r="AP231" t="s">
        <v>69</v>
      </c>
    </row>
    <row r="232" spans="1:42" x14ac:dyDescent="0.25">
      <c r="A232" s="100" t="s">
        <v>2495</v>
      </c>
      <c r="B232" s="92" t="s">
        <v>2495</v>
      </c>
      <c r="C232" s="101" t="s">
        <v>2495</v>
      </c>
      <c r="D232" s="13">
        <v>328</v>
      </c>
      <c r="E232" s="42">
        <v>15.463445</v>
      </c>
      <c r="F232" s="4" t="s">
        <v>522</v>
      </c>
      <c r="G232" s="4" t="s">
        <v>523</v>
      </c>
      <c r="H232" s="42">
        <v>609.146973</v>
      </c>
      <c r="I232" s="8"/>
      <c r="J232" s="27"/>
      <c r="K232" s="28"/>
      <c r="L232" s="177"/>
      <c r="M232" s="29"/>
      <c r="N232" s="28"/>
      <c r="O232" s="128"/>
      <c r="P232">
        <v>42853.850292572497</v>
      </c>
      <c r="Q232" s="5">
        <v>8.5657238335929656E-2</v>
      </c>
      <c r="R232" t="s">
        <v>68</v>
      </c>
      <c r="S232" s="134">
        <v>26793.194991451499</v>
      </c>
      <c r="T232" s="134">
        <v>23331.1166926203</v>
      </c>
      <c r="U232" s="134">
        <v>25840.264988478699</v>
      </c>
      <c r="V232" s="134">
        <v>0</v>
      </c>
      <c r="W232" s="134">
        <v>0</v>
      </c>
      <c r="X232" s="134">
        <v>0</v>
      </c>
      <c r="Y232" s="134">
        <v>18835.678406401101</v>
      </c>
      <c r="Z232" s="134">
        <v>18418.413307286399</v>
      </c>
      <c r="AA232" s="134">
        <v>19078.509084065001</v>
      </c>
      <c r="AB232" s="134">
        <v>0</v>
      </c>
      <c r="AC232" s="134">
        <v>0</v>
      </c>
      <c r="AD232" s="134">
        <v>0</v>
      </c>
      <c r="AE232" s="134">
        <v>19537.405260736199</v>
      </c>
      <c r="AF232" s="134">
        <v>24571.6406256312</v>
      </c>
      <c r="AG232" s="134">
        <v>21434.1889594643</v>
      </c>
      <c r="AH232" s="134">
        <v>0</v>
      </c>
      <c r="AI232" s="134">
        <v>0</v>
      </c>
      <c r="AJ232" s="134">
        <v>0</v>
      </c>
      <c r="AK232" s="134">
        <v>18794.002284799401</v>
      </c>
      <c r="AL232" s="134">
        <v>15052.6817232022</v>
      </c>
      <c r="AM232" s="134">
        <v>16699.257197075702</v>
      </c>
      <c r="AN232" s="134">
        <v>15679.9067159811</v>
      </c>
      <c r="AO232" s="134">
        <v>16667.579162608101</v>
      </c>
      <c r="AP232" t="s">
        <v>69</v>
      </c>
    </row>
    <row r="233" spans="1:42" x14ac:dyDescent="0.25">
      <c r="A233" s="102"/>
      <c r="B233" s="94"/>
      <c r="C233" s="103"/>
      <c r="D233" s="13">
        <v>329</v>
      </c>
      <c r="E233" s="42">
        <v>15.463445</v>
      </c>
      <c r="F233" s="4" t="s">
        <v>524</v>
      </c>
      <c r="G233" s="4" t="s">
        <v>525</v>
      </c>
      <c r="H233" s="42">
        <v>819.38848900000005</v>
      </c>
      <c r="I233" s="8"/>
      <c r="J233" s="27"/>
      <c r="K233" s="28"/>
      <c r="L233" s="177"/>
      <c r="M233" s="29"/>
      <c r="N233" s="28"/>
      <c r="O233" s="128"/>
      <c r="P233">
        <v>8289.62426601279</v>
      </c>
      <c r="Q233" s="5" t="e">
        <v>#DIV/0!</v>
      </c>
      <c r="R233" t="s">
        <v>68</v>
      </c>
      <c r="S233" s="134">
        <v>2827.8733218511102</v>
      </c>
      <c r="T233" s="134">
        <v>0</v>
      </c>
      <c r="U233" s="134">
        <v>5077.3616650328004</v>
      </c>
      <c r="V233" s="134">
        <v>0</v>
      </c>
      <c r="W233" s="134">
        <v>0</v>
      </c>
      <c r="X233" s="134">
        <v>0</v>
      </c>
      <c r="Y233" s="134">
        <v>0</v>
      </c>
      <c r="Z233" s="134">
        <v>2179.9023485273801</v>
      </c>
      <c r="AA233" s="134">
        <v>8289.62426601279</v>
      </c>
      <c r="AB233" s="134">
        <v>0</v>
      </c>
      <c r="AC233" s="134">
        <v>0</v>
      </c>
      <c r="AD233" s="134">
        <v>5225.82806912043</v>
      </c>
      <c r="AE233" s="134">
        <v>0</v>
      </c>
      <c r="AF233" s="134">
        <v>5671.4204597613898</v>
      </c>
      <c r="AG233" s="134">
        <v>2280.89782430777</v>
      </c>
      <c r="AH233" s="134">
        <v>0</v>
      </c>
      <c r="AI233" s="134">
        <v>0</v>
      </c>
      <c r="AJ233" s="134">
        <v>0</v>
      </c>
      <c r="AK233" s="134">
        <v>0</v>
      </c>
      <c r="AL233" s="134">
        <v>0</v>
      </c>
      <c r="AM233" s="134">
        <v>0</v>
      </c>
      <c r="AN233" s="134">
        <v>0</v>
      </c>
      <c r="AO233" s="134">
        <v>0</v>
      </c>
      <c r="AP233" t="s">
        <v>69</v>
      </c>
    </row>
    <row r="234" spans="1:42" x14ac:dyDescent="0.25">
      <c r="A234" s="102"/>
      <c r="B234" s="94"/>
      <c r="C234" s="103"/>
      <c r="D234" s="13">
        <v>330</v>
      </c>
      <c r="E234" s="42">
        <v>15.508532000000001</v>
      </c>
      <c r="F234" s="4" t="s">
        <v>526</v>
      </c>
      <c r="G234" s="4" t="s">
        <v>527</v>
      </c>
      <c r="H234" s="42">
        <v>433.11471599999999</v>
      </c>
      <c r="I234" s="8"/>
      <c r="J234" s="27"/>
      <c r="K234" s="28"/>
      <c r="L234" s="177"/>
      <c r="M234" s="29"/>
      <c r="N234" s="28"/>
      <c r="O234" s="128"/>
      <c r="P234">
        <v>20873.0126483405</v>
      </c>
      <c r="Q234" s="5">
        <v>1.3442098584356637</v>
      </c>
      <c r="R234" t="s">
        <v>68</v>
      </c>
      <c r="S234" s="134">
        <v>19513.501995844599</v>
      </c>
      <c r="T234" s="134">
        <v>4186.8758162326903</v>
      </c>
      <c r="U234" s="134">
        <v>15517.022782546101</v>
      </c>
      <c r="V234" s="134">
        <v>0</v>
      </c>
      <c r="W234" s="134">
        <v>0</v>
      </c>
      <c r="X234" s="134">
        <v>0</v>
      </c>
      <c r="Y234" s="134">
        <v>0</v>
      </c>
      <c r="Z234" s="134">
        <v>4267.5629647476298</v>
      </c>
      <c r="AA234" s="134">
        <v>2675.46776600157</v>
      </c>
      <c r="AB234" s="134">
        <v>0</v>
      </c>
      <c r="AC234" s="134">
        <v>0</v>
      </c>
      <c r="AD234" s="134">
        <v>0</v>
      </c>
      <c r="AE234" s="134">
        <v>2444.23020623313</v>
      </c>
      <c r="AF234" s="134">
        <v>3928.08654721525</v>
      </c>
      <c r="AG234" s="134">
        <v>2212.9926464647001</v>
      </c>
      <c r="AH234" s="134">
        <v>0</v>
      </c>
      <c r="AI234" s="134">
        <v>0</v>
      </c>
      <c r="AJ234" s="134">
        <v>0</v>
      </c>
      <c r="AK234" s="134">
        <v>4469.28083603499</v>
      </c>
      <c r="AL234" s="134">
        <v>20873.0126483405</v>
      </c>
      <c r="AM234" s="134">
        <v>2416.6784969841301</v>
      </c>
      <c r="AN234" s="134">
        <v>0</v>
      </c>
      <c r="AO234" s="134">
        <v>3323.9169229692102</v>
      </c>
      <c r="AP234" t="s">
        <v>69</v>
      </c>
    </row>
    <row r="235" spans="1:42" x14ac:dyDescent="0.25">
      <c r="A235" s="100" t="s">
        <v>2495</v>
      </c>
      <c r="B235" s="92" t="s">
        <v>2495</v>
      </c>
      <c r="C235" s="101" t="s">
        <v>2495</v>
      </c>
      <c r="D235" s="13">
        <v>331</v>
      </c>
      <c r="E235" s="42">
        <v>15.553677</v>
      </c>
      <c r="F235" s="4" t="s">
        <v>528</v>
      </c>
      <c r="G235" s="4" t="s">
        <v>529</v>
      </c>
      <c r="H235" s="42">
        <v>173.082245</v>
      </c>
      <c r="I235" s="8"/>
      <c r="J235" s="27"/>
      <c r="K235" s="28"/>
      <c r="L235" s="177"/>
      <c r="M235" s="29"/>
      <c r="N235" s="28"/>
      <c r="O235" s="128"/>
      <c r="P235">
        <v>92697.773694253396</v>
      </c>
      <c r="Q235" s="5">
        <v>4.6584145614113177E-2</v>
      </c>
      <c r="R235" t="s">
        <v>68</v>
      </c>
      <c r="S235" s="134">
        <v>49242.2619575137</v>
      </c>
      <c r="T235" s="134">
        <v>33184.989585624702</v>
      </c>
      <c r="U235" s="134">
        <v>51886.3851132122</v>
      </c>
      <c r="V235" s="134">
        <v>12011.5908822166</v>
      </c>
      <c r="W235" s="134">
        <v>10652.327207237</v>
      </c>
      <c r="X235" s="134">
        <v>12180.735473438401</v>
      </c>
      <c r="Y235" s="134">
        <v>16708.902096972601</v>
      </c>
      <c r="Z235" s="134">
        <v>18533.155059381599</v>
      </c>
      <c r="AA235" s="134">
        <v>20180.352936110201</v>
      </c>
      <c r="AB235" s="134">
        <v>7624.5905736500799</v>
      </c>
      <c r="AC235" s="134">
        <v>4899.3929067665504</v>
      </c>
      <c r="AD235" s="134">
        <v>7112.1486592734</v>
      </c>
      <c r="AE235" s="134">
        <v>36384.7362944673</v>
      </c>
      <c r="AF235" s="134">
        <v>76538.155394496207</v>
      </c>
      <c r="AG235" s="134">
        <v>63738.410730349002</v>
      </c>
      <c r="AH235" s="134">
        <v>15540.103888686001</v>
      </c>
      <c r="AI235" s="134">
        <v>14271.7992616708</v>
      </c>
      <c r="AJ235" s="134">
        <v>12908.562139444301</v>
      </c>
      <c r="AK235" s="134">
        <v>31808.1737028676</v>
      </c>
      <c r="AL235" s="134">
        <v>34875.480414776801</v>
      </c>
      <c r="AM235" s="134">
        <v>33274.666419884998</v>
      </c>
      <c r="AN235" s="134">
        <v>33654.720706411099</v>
      </c>
      <c r="AO235" s="134">
        <v>35950.691278391103</v>
      </c>
      <c r="AP235" t="s">
        <v>69</v>
      </c>
    </row>
    <row r="236" spans="1:42" x14ac:dyDescent="0.25">
      <c r="A236" s="100" t="s">
        <v>2495</v>
      </c>
      <c r="B236" s="92" t="s">
        <v>2495</v>
      </c>
      <c r="C236" s="101" t="s">
        <v>2495</v>
      </c>
      <c r="D236" s="13">
        <v>332</v>
      </c>
      <c r="E236" s="42">
        <v>15.666232000000001</v>
      </c>
      <c r="F236" s="4" t="s">
        <v>530</v>
      </c>
      <c r="G236" s="4" t="s">
        <v>531</v>
      </c>
      <c r="H236" s="42">
        <v>505.09954800000003</v>
      </c>
      <c r="I236" s="8"/>
      <c r="J236" s="27"/>
      <c r="K236" s="28"/>
      <c r="L236" s="177"/>
      <c r="M236" s="29"/>
      <c r="N236" s="28"/>
      <c r="O236" s="128"/>
      <c r="P236">
        <v>19637.321243603201</v>
      </c>
      <c r="Q236" s="5">
        <v>8.4038805585367207E-2</v>
      </c>
      <c r="R236" t="s">
        <v>68</v>
      </c>
      <c r="S236" s="134">
        <v>16389.9985028421</v>
      </c>
      <c r="T236" s="134">
        <v>11815.258036126101</v>
      </c>
      <c r="U236" s="134">
        <v>18932.871160971801</v>
      </c>
      <c r="V236" s="134">
        <v>0</v>
      </c>
      <c r="W236" s="134">
        <v>0</v>
      </c>
      <c r="X236" s="134">
        <v>0</v>
      </c>
      <c r="Y236" s="134">
        <v>15041.281860372799</v>
      </c>
      <c r="Z236" s="134">
        <v>19637.321243603201</v>
      </c>
      <c r="AA236" s="134">
        <v>17520.316368702901</v>
      </c>
      <c r="AB236" s="134">
        <v>0</v>
      </c>
      <c r="AC236" s="134">
        <v>0</v>
      </c>
      <c r="AD236" s="134">
        <v>0</v>
      </c>
      <c r="AE236" s="134">
        <v>10668.9582653014</v>
      </c>
      <c r="AF236" s="134">
        <v>13847.7599522606</v>
      </c>
      <c r="AG236" s="134">
        <v>11914.579814909799</v>
      </c>
      <c r="AH236" s="134">
        <v>0</v>
      </c>
      <c r="AI236" s="134">
        <v>0</v>
      </c>
      <c r="AJ236" s="134">
        <v>0</v>
      </c>
      <c r="AK236" s="134">
        <v>7107.5427344219097</v>
      </c>
      <c r="AL236" s="134">
        <v>5803.4467765095496</v>
      </c>
      <c r="AM236" s="134">
        <v>6206.6896165097096</v>
      </c>
      <c r="AN236" s="134">
        <v>6097.4350414923902</v>
      </c>
      <c r="AO236" s="134">
        <v>6817.4771054526</v>
      </c>
      <c r="AP236" t="s">
        <v>69</v>
      </c>
    </row>
    <row r="237" spans="1:42" x14ac:dyDescent="0.25">
      <c r="A237" s="100">
        <v>2.4750000000000001E-2</v>
      </c>
      <c r="B237" s="92">
        <v>4.8059999999999999E-2</v>
      </c>
      <c r="C237" s="101" t="s">
        <v>2495</v>
      </c>
      <c r="D237" s="13">
        <v>333</v>
      </c>
      <c r="E237" s="42">
        <v>15.801418</v>
      </c>
      <c r="F237" s="4" t="s">
        <v>532</v>
      </c>
      <c r="G237" s="4" t="s">
        <v>533</v>
      </c>
      <c r="H237" s="42">
        <v>417.21353099999999</v>
      </c>
      <c r="I237" s="76">
        <v>372.22108245973789</v>
      </c>
      <c r="J237" s="4" t="s">
        <v>1155</v>
      </c>
      <c r="K237" s="4" t="s">
        <v>1154</v>
      </c>
      <c r="L237" s="177"/>
      <c r="M237" s="43">
        <v>16.869505674919562</v>
      </c>
      <c r="N237" s="28"/>
      <c r="O237" s="128"/>
      <c r="P237">
        <v>308034.88939290901</v>
      </c>
      <c r="Q237" s="5">
        <v>8.613088772203778E-2</v>
      </c>
      <c r="R237" t="s">
        <v>68</v>
      </c>
      <c r="S237" s="134">
        <v>208846.96535833599</v>
      </c>
      <c r="T237" s="134">
        <v>164857.38123500301</v>
      </c>
      <c r="U237" s="134">
        <v>237204.07571896</v>
      </c>
      <c r="V237" s="134">
        <v>2205.7475968619001</v>
      </c>
      <c r="W237" s="134">
        <v>1970.0410594663699</v>
      </c>
      <c r="X237" s="134">
        <v>2964.2764538302499</v>
      </c>
      <c r="Y237" s="134">
        <v>134222.39288005</v>
      </c>
      <c r="Z237" s="134">
        <v>143962.02414853699</v>
      </c>
      <c r="AA237" s="134">
        <v>126075.270515988</v>
      </c>
      <c r="AB237" s="134">
        <v>0</v>
      </c>
      <c r="AC237" s="134">
        <v>0</v>
      </c>
      <c r="AD237" s="134">
        <v>0</v>
      </c>
      <c r="AE237" s="134">
        <v>78199.995690059193</v>
      </c>
      <c r="AF237" s="134">
        <v>116634.08755411601</v>
      </c>
      <c r="AG237" s="134">
        <v>100811.50570231301</v>
      </c>
      <c r="AH237" s="134">
        <v>3755.7848263189499</v>
      </c>
      <c r="AI237" s="134">
        <v>6143.8897442934604</v>
      </c>
      <c r="AJ237" s="134">
        <v>3212.5928059835701</v>
      </c>
      <c r="AK237" s="134">
        <v>132875.47857222101</v>
      </c>
      <c r="AL237" s="134">
        <v>112532.308272158</v>
      </c>
      <c r="AM237" s="134">
        <v>106406.84784591</v>
      </c>
      <c r="AN237" s="134">
        <v>122467.164880632</v>
      </c>
      <c r="AO237" s="134">
        <v>123573.94734814001</v>
      </c>
      <c r="AP237" t="s">
        <v>69</v>
      </c>
    </row>
    <row r="238" spans="1:42" x14ac:dyDescent="0.25">
      <c r="A238" s="100" t="s">
        <v>2495</v>
      </c>
      <c r="B238" s="92" t="s">
        <v>2495</v>
      </c>
      <c r="C238" s="101" t="s">
        <v>2495</v>
      </c>
      <c r="D238" s="13">
        <v>335</v>
      </c>
      <c r="E238" s="42">
        <v>15.846501</v>
      </c>
      <c r="F238" s="4" t="s">
        <v>536</v>
      </c>
      <c r="G238" s="4" t="s">
        <v>537</v>
      </c>
      <c r="H238" s="42">
        <v>721.19940199999996</v>
      </c>
      <c r="I238" s="8"/>
      <c r="J238" s="27"/>
      <c r="K238" s="28"/>
      <c r="L238" s="177"/>
      <c r="M238" s="29"/>
      <c r="N238" s="28"/>
      <c r="O238" s="128"/>
      <c r="P238">
        <v>18185.391128425501</v>
      </c>
      <c r="Q238" s="5">
        <v>0.15165153607689882</v>
      </c>
      <c r="R238" t="s">
        <v>68</v>
      </c>
      <c r="S238" s="134">
        <v>8333.8298631151101</v>
      </c>
      <c r="T238" s="134">
        <v>3976.5502089010802</v>
      </c>
      <c r="U238" s="134">
        <v>9050.5132648216295</v>
      </c>
      <c r="V238" s="134">
        <v>0</v>
      </c>
      <c r="W238" s="134">
        <v>0</v>
      </c>
      <c r="X238" s="134">
        <v>0</v>
      </c>
      <c r="Y238" s="134">
        <v>4575.6759419999098</v>
      </c>
      <c r="Z238" s="134">
        <v>6143.9756551115697</v>
      </c>
      <c r="AA238" s="134">
        <v>11554.904555470601</v>
      </c>
      <c r="AB238" s="134">
        <v>0</v>
      </c>
      <c r="AC238" s="134">
        <v>0</v>
      </c>
      <c r="AD238" s="134">
        <v>5023.0623145916898</v>
      </c>
      <c r="AE238" s="134">
        <v>10401.3876699799</v>
      </c>
      <c r="AF238" s="134">
        <v>17989.688080951</v>
      </c>
      <c r="AG238" s="134">
        <v>18185.391128425501</v>
      </c>
      <c r="AH238" s="134">
        <v>4874.2598449331499</v>
      </c>
      <c r="AI238" s="134">
        <v>0</v>
      </c>
      <c r="AJ238" s="134">
        <v>3489.02632804614</v>
      </c>
      <c r="AK238" s="134">
        <v>3741.5989410191801</v>
      </c>
      <c r="AL238" s="134">
        <v>4091.0889519934999</v>
      </c>
      <c r="AM238" s="134">
        <v>3473.3629101873498</v>
      </c>
      <c r="AN238" s="134">
        <v>5118.02178536062</v>
      </c>
      <c r="AO238" s="134">
        <v>4230.1017854902902</v>
      </c>
      <c r="AP238" t="s">
        <v>69</v>
      </c>
    </row>
    <row r="239" spans="1:42" x14ac:dyDescent="0.25">
      <c r="A239" s="102"/>
      <c r="B239" s="94"/>
      <c r="C239" s="103"/>
      <c r="D239" s="13">
        <v>334</v>
      </c>
      <c r="E239" s="42">
        <v>15.846501</v>
      </c>
      <c r="F239" s="4" t="s">
        <v>534</v>
      </c>
      <c r="G239" s="4" t="s">
        <v>535</v>
      </c>
      <c r="H239" s="42">
        <v>1107.5238039999999</v>
      </c>
      <c r="I239" s="8"/>
      <c r="J239" s="27"/>
      <c r="K239" s="28"/>
      <c r="L239" s="177"/>
      <c r="M239" s="29"/>
      <c r="N239" s="28"/>
      <c r="O239" s="128"/>
      <c r="P239">
        <v>14261.1502727762</v>
      </c>
      <c r="Q239" s="5" t="e">
        <v>#DIV/0!</v>
      </c>
      <c r="R239" t="s">
        <v>68</v>
      </c>
      <c r="S239" s="134">
        <v>0</v>
      </c>
      <c r="T239" s="134">
        <v>0</v>
      </c>
      <c r="U239" s="134">
        <v>0</v>
      </c>
      <c r="V239" s="134">
        <v>0</v>
      </c>
      <c r="W239" s="134">
        <v>0</v>
      </c>
      <c r="X239" s="134">
        <v>0</v>
      </c>
      <c r="Y239" s="134">
        <v>0</v>
      </c>
      <c r="Z239" s="134">
        <v>0</v>
      </c>
      <c r="AA239" s="134">
        <v>0</v>
      </c>
      <c r="AB239" s="134">
        <v>0</v>
      </c>
      <c r="AC239" s="134">
        <v>0</v>
      </c>
      <c r="AD239" s="134">
        <v>0</v>
      </c>
      <c r="AE239" s="134">
        <v>0</v>
      </c>
      <c r="AF239" s="134">
        <v>0</v>
      </c>
      <c r="AG239" s="134">
        <v>0</v>
      </c>
      <c r="AH239" s="134">
        <v>10052.9264470328</v>
      </c>
      <c r="AI239" s="134">
        <v>12079.6755557014</v>
      </c>
      <c r="AJ239" s="134">
        <v>14261.1502727762</v>
      </c>
      <c r="AK239" s="134">
        <v>0</v>
      </c>
      <c r="AL239" s="134">
        <v>0</v>
      </c>
      <c r="AM239" s="134">
        <v>0</v>
      </c>
      <c r="AN239" s="134">
        <v>0</v>
      </c>
      <c r="AO239" s="134">
        <v>0</v>
      </c>
      <c r="AP239" t="s">
        <v>69</v>
      </c>
    </row>
    <row r="240" spans="1:42" x14ac:dyDescent="0.25">
      <c r="A240" s="100">
        <v>2.5999999999999999E-3</v>
      </c>
      <c r="B240" s="92">
        <v>1.8419999999999999E-2</v>
      </c>
      <c r="C240" s="101" t="s">
        <v>2495</v>
      </c>
      <c r="D240" s="13">
        <v>336</v>
      </c>
      <c r="E240" s="42">
        <v>15.93662</v>
      </c>
      <c r="F240" s="4" t="s">
        <v>538</v>
      </c>
      <c r="G240" s="4" t="s">
        <v>539</v>
      </c>
      <c r="H240" s="42">
        <v>447.09396400000003</v>
      </c>
      <c r="I240" s="8"/>
      <c r="J240" s="27"/>
      <c r="K240" s="28"/>
      <c r="L240" s="177"/>
      <c r="M240" s="29"/>
      <c r="N240" s="28"/>
      <c r="O240" s="128"/>
      <c r="P240">
        <v>81617.972424532898</v>
      </c>
      <c r="Q240" s="5">
        <v>7.5253513565112715E-2</v>
      </c>
      <c r="R240" t="s">
        <v>68</v>
      </c>
      <c r="S240" s="134">
        <v>55024.112678200698</v>
      </c>
      <c r="T240" s="134">
        <v>54714.914627090897</v>
      </c>
      <c r="U240" s="134">
        <v>54094.215209468297</v>
      </c>
      <c r="V240" s="134">
        <v>0</v>
      </c>
      <c r="W240" s="134">
        <v>0</v>
      </c>
      <c r="X240" s="134">
        <v>0</v>
      </c>
      <c r="Y240" s="134">
        <v>37404.033547376901</v>
      </c>
      <c r="Z240" s="134">
        <v>44438.903851405397</v>
      </c>
      <c r="AA240" s="134">
        <v>38112.326597642801</v>
      </c>
      <c r="AB240" s="134">
        <v>0</v>
      </c>
      <c r="AC240" s="134">
        <v>0</v>
      </c>
      <c r="AD240" s="134">
        <v>0</v>
      </c>
      <c r="AE240" s="134">
        <v>33660.115741244503</v>
      </c>
      <c r="AF240" s="134">
        <v>38777.868152997697</v>
      </c>
      <c r="AG240" s="134">
        <v>36879.551139137599</v>
      </c>
      <c r="AH240" s="134">
        <v>0</v>
      </c>
      <c r="AI240" s="134">
        <v>0</v>
      </c>
      <c r="AJ240" s="134">
        <v>0</v>
      </c>
      <c r="AK240" s="134">
        <v>32275.326232208299</v>
      </c>
      <c r="AL240" s="134">
        <v>27399.2680578076</v>
      </c>
      <c r="AM240" s="134">
        <v>32717.9900186462</v>
      </c>
      <c r="AN240" s="134">
        <v>28908.6034281588</v>
      </c>
      <c r="AO240" s="134">
        <v>29522.6291136785</v>
      </c>
      <c r="AP240" t="s">
        <v>69</v>
      </c>
    </row>
    <row r="241" spans="1:42" x14ac:dyDescent="0.25">
      <c r="A241" s="102"/>
      <c r="B241" s="94"/>
      <c r="C241" s="103"/>
      <c r="D241" s="13">
        <v>337</v>
      </c>
      <c r="E241" s="42">
        <v>15.93662</v>
      </c>
      <c r="F241" s="4" t="s">
        <v>540</v>
      </c>
      <c r="G241" s="4" t="s">
        <v>541</v>
      </c>
      <c r="H241" s="42">
        <v>578.27697799999999</v>
      </c>
      <c r="I241" s="8"/>
      <c r="J241" s="27"/>
      <c r="K241" s="28"/>
      <c r="L241" s="177"/>
      <c r="M241" s="29"/>
      <c r="N241" s="28"/>
      <c r="O241" s="128"/>
      <c r="P241">
        <v>11811.8395453758</v>
      </c>
      <c r="Q241" s="5" t="e">
        <v>#DIV/0!</v>
      </c>
      <c r="R241" t="s">
        <v>68</v>
      </c>
      <c r="S241" s="134">
        <v>0</v>
      </c>
      <c r="T241" s="134">
        <v>0</v>
      </c>
      <c r="U241" s="134">
        <v>0</v>
      </c>
      <c r="V241" s="134">
        <v>2687.8795930465999</v>
      </c>
      <c r="W241" s="134">
        <v>3640.8369041230198</v>
      </c>
      <c r="X241" s="134">
        <v>2795.8747552672198</v>
      </c>
      <c r="Y241" s="134">
        <v>0</v>
      </c>
      <c r="Z241" s="134">
        <v>0</v>
      </c>
      <c r="AA241" s="134">
        <v>0</v>
      </c>
      <c r="AB241" s="134">
        <v>7422.5405224389697</v>
      </c>
      <c r="AC241" s="134">
        <v>2638.8817879650201</v>
      </c>
      <c r="AD241" s="134">
        <v>2634.8819671420401</v>
      </c>
      <c r="AE241" s="134">
        <v>0</v>
      </c>
      <c r="AF241" s="134">
        <v>0</v>
      </c>
      <c r="AG241" s="134">
        <v>0</v>
      </c>
      <c r="AH241" s="134">
        <v>0</v>
      </c>
      <c r="AI241" s="134">
        <v>2227.9001984032102</v>
      </c>
      <c r="AJ241" s="134">
        <v>0</v>
      </c>
      <c r="AK241" s="134">
        <v>0</v>
      </c>
      <c r="AL241" s="134">
        <v>0</v>
      </c>
      <c r="AM241" s="134">
        <v>0</v>
      </c>
      <c r="AN241" s="134">
        <v>0</v>
      </c>
      <c r="AO241" s="134">
        <v>0</v>
      </c>
      <c r="AP241" t="s">
        <v>69</v>
      </c>
    </row>
    <row r="242" spans="1:42" x14ac:dyDescent="0.25">
      <c r="A242" s="100">
        <v>2.7040000000000002E-2</v>
      </c>
      <c r="B242" s="92" t="s">
        <v>2495</v>
      </c>
      <c r="C242" s="101" t="s">
        <v>2495</v>
      </c>
      <c r="D242" s="13">
        <v>338</v>
      </c>
      <c r="E242" s="42">
        <v>16.049339</v>
      </c>
      <c r="F242" s="4" t="s">
        <v>542</v>
      </c>
      <c r="G242" s="4" t="s">
        <v>543</v>
      </c>
      <c r="H242" s="42">
        <v>991.27380400000004</v>
      </c>
      <c r="I242" s="8"/>
      <c r="J242" s="27"/>
      <c r="K242" s="28"/>
      <c r="L242" s="177"/>
      <c r="M242" s="29"/>
      <c r="N242" s="28"/>
      <c r="O242" s="128"/>
      <c r="P242">
        <v>43748.944729860697</v>
      </c>
      <c r="Q242" s="5">
        <v>0.14419768574818398</v>
      </c>
      <c r="R242" t="s">
        <v>68</v>
      </c>
      <c r="S242" s="134">
        <v>43748.944729860697</v>
      </c>
      <c r="T242" s="134">
        <v>29190.853360592599</v>
      </c>
      <c r="U242" s="134">
        <v>36683.783710151001</v>
      </c>
      <c r="V242" s="134">
        <v>0</v>
      </c>
      <c r="W242" s="134">
        <v>0</v>
      </c>
      <c r="X242" s="134">
        <v>0</v>
      </c>
      <c r="Y242" s="134">
        <v>0</v>
      </c>
      <c r="Z242" s="134">
        <v>19870.669481115201</v>
      </c>
      <c r="AA242" s="134">
        <v>22297.805966497199</v>
      </c>
      <c r="AB242" s="134">
        <v>0</v>
      </c>
      <c r="AC242" s="134">
        <v>0</v>
      </c>
      <c r="AD242" s="134">
        <v>0</v>
      </c>
      <c r="AE242" s="134">
        <v>3133.3750738451799</v>
      </c>
      <c r="AF242" s="134">
        <v>15083.8728873537</v>
      </c>
      <c r="AG242" s="134">
        <v>10933.2735696164</v>
      </c>
      <c r="AH242" s="134">
        <v>0</v>
      </c>
      <c r="AI242" s="134">
        <v>0</v>
      </c>
      <c r="AJ242" s="134">
        <v>0</v>
      </c>
      <c r="AK242" s="134">
        <v>15056.9688697047</v>
      </c>
      <c r="AL242" s="134">
        <v>13085.920744237101</v>
      </c>
      <c r="AM242" s="134">
        <v>11950.5816012702</v>
      </c>
      <c r="AN242" s="134">
        <v>15398.023719922099</v>
      </c>
      <c r="AO242" s="134">
        <v>10987.497657616201</v>
      </c>
      <c r="AP242" t="s">
        <v>69</v>
      </c>
    </row>
    <row r="243" spans="1:42" x14ac:dyDescent="0.25">
      <c r="A243" s="100">
        <v>3.3500000000000001E-3</v>
      </c>
      <c r="B243" s="92">
        <v>2.6880000000000001E-2</v>
      </c>
      <c r="C243" s="101" t="s">
        <v>2495</v>
      </c>
      <c r="D243" s="13">
        <v>339</v>
      </c>
      <c r="E243" s="42">
        <v>16.139458000000001</v>
      </c>
      <c r="F243" s="4" t="s">
        <v>544</v>
      </c>
      <c r="G243" s="4" t="s">
        <v>545</v>
      </c>
      <c r="H243" s="42">
        <v>175.09788499999999</v>
      </c>
      <c r="I243" s="8"/>
      <c r="J243" s="27"/>
      <c r="K243" s="28"/>
      <c r="L243" s="177"/>
      <c r="M243" s="29"/>
      <c r="N243" s="28"/>
      <c r="O243" s="128"/>
      <c r="P243">
        <v>103054.73025883301</v>
      </c>
      <c r="Q243" s="5">
        <v>0.11527047519400764</v>
      </c>
      <c r="R243" t="s">
        <v>68</v>
      </c>
      <c r="S243" s="134">
        <v>103054.73025883301</v>
      </c>
      <c r="T243" s="134">
        <v>78556.760588405494</v>
      </c>
      <c r="U243" s="134">
        <v>97116.822122263693</v>
      </c>
      <c r="V243" s="134">
        <v>18121.073817105502</v>
      </c>
      <c r="W243" s="134">
        <v>8800.4827175545997</v>
      </c>
      <c r="X243" s="134">
        <v>16764.5632818792</v>
      </c>
      <c r="Y243" s="134">
        <v>36376.693397039002</v>
      </c>
      <c r="Z243" s="134">
        <v>50980.676094837501</v>
      </c>
      <c r="AA243" s="134">
        <v>51665.463669091398</v>
      </c>
      <c r="AB243" s="134">
        <v>13094.227687938899</v>
      </c>
      <c r="AC243" s="134">
        <v>7717.9421682106304</v>
      </c>
      <c r="AD243" s="134">
        <v>12478.5718526072</v>
      </c>
      <c r="AE243" s="134">
        <v>33231.2293228376</v>
      </c>
      <c r="AF243" s="134">
        <v>48935.693891574498</v>
      </c>
      <c r="AG243" s="134">
        <v>42527.043379165298</v>
      </c>
      <c r="AH243" s="134">
        <v>10614.1698292779</v>
      </c>
      <c r="AI243" s="134">
        <v>10523.0788778352</v>
      </c>
      <c r="AJ243" s="134">
        <v>9052.49518916532</v>
      </c>
      <c r="AK243" s="134">
        <v>47787.272764494701</v>
      </c>
      <c r="AL243" s="134">
        <v>36106.375543516398</v>
      </c>
      <c r="AM243" s="134">
        <v>38416.8937755078</v>
      </c>
      <c r="AN243" s="134">
        <v>39970.593451294699</v>
      </c>
      <c r="AO243" s="134">
        <v>44773.813427397297</v>
      </c>
      <c r="AP243" t="s">
        <v>69</v>
      </c>
    </row>
    <row r="244" spans="1:42" x14ac:dyDescent="0.25">
      <c r="A244" s="102"/>
      <c r="B244" s="94"/>
      <c r="C244" s="103"/>
      <c r="D244" s="13">
        <v>340</v>
      </c>
      <c r="E244" s="42">
        <v>16.229600999999999</v>
      </c>
      <c r="F244" s="4" t="s">
        <v>546</v>
      </c>
      <c r="G244" s="4" t="s">
        <v>547</v>
      </c>
      <c r="H244" s="42">
        <v>1125.5349120000001</v>
      </c>
      <c r="I244" s="8"/>
      <c r="J244" s="27"/>
      <c r="K244" s="28"/>
      <c r="L244" s="177"/>
      <c r="M244" s="29"/>
      <c r="N244" s="28"/>
      <c r="O244" s="128"/>
      <c r="P244">
        <v>27813.230910218401</v>
      </c>
      <c r="Q244" s="5">
        <v>0.919298347432838</v>
      </c>
      <c r="R244" t="s">
        <v>68</v>
      </c>
      <c r="S244" s="134">
        <v>0</v>
      </c>
      <c r="T244" s="134">
        <v>0</v>
      </c>
      <c r="U244" s="134">
        <v>0</v>
      </c>
      <c r="V244" s="134">
        <v>0</v>
      </c>
      <c r="W244" s="134">
        <v>0</v>
      </c>
      <c r="X244" s="134">
        <v>0</v>
      </c>
      <c r="Y244" s="134">
        <v>0</v>
      </c>
      <c r="Z244" s="134">
        <v>0</v>
      </c>
      <c r="AA244" s="134">
        <v>0</v>
      </c>
      <c r="AB244" s="134">
        <v>0</v>
      </c>
      <c r="AC244" s="134">
        <v>0</v>
      </c>
      <c r="AD244" s="134">
        <v>0</v>
      </c>
      <c r="AE244" s="134">
        <v>0</v>
      </c>
      <c r="AF244" s="134">
        <v>0</v>
      </c>
      <c r="AG244" s="134">
        <v>0</v>
      </c>
      <c r="AH244" s="134">
        <v>23809.5132558105</v>
      </c>
      <c r="AI244" s="134">
        <v>27813.230910218401</v>
      </c>
      <c r="AJ244" s="134">
        <v>10561.322269394799</v>
      </c>
      <c r="AK244" s="134">
        <v>0</v>
      </c>
      <c r="AL244" s="134">
        <v>2147.9037819434898</v>
      </c>
      <c r="AM244" s="134">
        <v>2582.8842964432201</v>
      </c>
      <c r="AN244" s="134">
        <v>2356.89441994451</v>
      </c>
      <c r="AO244" s="134">
        <v>0</v>
      </c>
      <c r="AP244" t="s">
        <v>69</v>
      </c>
    </row>
    <row r="245" spans="1:42" x14ac:dyDescent="0.25">
      <c r="A245" s="100">
        <v>2.4930000000000001E-2</v>
      </c>
      <c r="B245" s="92" t="s">
        <v>2495</v>
      </c>
      <c r="C245" s="101">
        <v>1.7409999999999998E-2</v>
      </c>
      <c r="D245" s="13">
        <v>344</v>
      </c>
      <c r="E245" s="42">
        <v>16.319732999999999</v>
      </c>
      <c r="F245" s="4" t="s">
        <v>548</v>
      </c>
      <c r="G245" s="4" t="s">
        <v>549</v>
      </c>
      <c r="H245" s="42">
        <v>651.15759300000002</v>
      </c>
      <c r="I245" s="8"/>
      <c r="J245" s="27"/>
      <c r="K245" s="28"/>
      <c r="L245" s="177"/>
      <c r="M245" s="29"/>
      <c r="N245" s="28"/>
      <c r="O245" s="128"/>
      <c r="P245">
        <v>139885.454061294</v>
      </c>
      <c r="Q245" s="5">
        <v>6.1350991146269823E-2</v>
      </c>
      <c r="R245" t="s">
        <v>68</v>
      </c>
      <c r="S245" s="134">
        <v>116552.20307588</v>
      </c>
      <c r="T245" s="134">
        <v>115090.12711832199</v>
      </c>
      <c r="U245" s="134">
        <v>139885.454061294</v>
      </c>
      <c r="V245" s="134">
        <v>6458.9571018056604</v>
      </c>
      <c r="W245" s="134">
        <v>6902.6490284074898</v>
      </c>
      <c r="X245" s="134">
        <v>7084.8536643451598</v>
      </c>
      <c r="Y245" s="134">
        <v>53033.080642957699</v>
      </c>
      <c r="Z245" s="134">
        <v>71545.585052834096</v>
      </c>
      <c r="AA245" s="134">
        <v>86421.716849515695</v>
      </c>
      <c r="AB245" s="134">
        <v>2435.3411023956501</v>
      </c>
      <c r="AC245" s="134">
        <v>2020.2580123903999</v>
      </c>
      <c r="AD245" s="134">
        <v>2104.39647658065</v>
      </c>
      <c r="AE245" s="134">
        <v>65217.850520562999</v>
      </c>
      <c r="AF245" s="134">
        <v>98834.238010624002</v>
      </c>
      <c r="AG245" s="134">
        <v>80148.595815594497</v>
      </c>
      <c r="AH245" s="134">
        <v>9383.8809053607092</v>
      </c>
      <c r="AI245" s="134">
        <v>7427.2315818270199</v>
      </c>
      <c r="AJ245" s="134">
        <v>6698.5463081002899</v>
      </c>
      <c r="AK245" s="134">
        <v>59680.604177904701</v>
      </c>
      <c r="AL245" s="134">
        <v>57440.3546755555</v>
      </c>
      <c r="AM245" s="134">
        <v>55117.331829572198</v>
      </c>
      <c r="AN245" s="134">
        <v>57116.223566680899</v>
      </c>
      <c r="AO245" s="134">
        <v>50564.703017256703</v>
      </c>
      <c r="AP245" t="s">
        <v>69</v>
      </c>
    </row>
    <row r="246" spans="1:42" x14ac:dyDescent="0.25">
      <c r="A246" s="100" t="s">
        <v>2495</v>
      </c>
      <c r="B246" s="92" t="s">
        <v>2495</v>
      </c>
      <c r="C246" s="101" t="s">
        <v>2495</v>
      </c>
      <c r="D246" s="13">
        <v>345</v>
      </c>
      <c r="E246" s="42">
        <v>16.364809000000001</v>
      </c>
      <c r="F246" s="4" t="s">
        <v>550</v>
      </c>
      <c r="G246" s="4" t="s">
        <v>551</v>
      </c>
      <c r="H246" s="42">
        <v>557.26104699999996</v>
      </c>
      <c r="I246" s="8"/>
      <c r="J246" s="27"/>
      <c r="K246" s="28"/>
      <c r="L246" s="177"/>
      <c r="M246" s="29"/>
      <c r="N246" s="28"/>
      <c r="O246" s="128"/>
      <c r="P246">
        <v>42731.814796099898</v>
      </c>
      <c r="Q246" s="5">
        <v>3.724568258913466E-2</v>
      </c>
      <c r="R246" t="s">
        <v>68</v>
      </c>
      <c r="S246" s="134">
        <v>20033.781120341901</v>
      </c>
      <c r="T246" s="134">
        <v>13343.298713886201</v>
      </c>
      <c r="U246" s="134">
        <v>21154.129842082599</v>
      </c>
      <c r="V246" s="134">
        <v>40673.610973348099</v>
      </c>
      <c r="W246" s="134">
        <v>26322.277024706</v>
      </c>
      <c r="X246" s="134">
        <v>42731.814796099898</v>
      </c>
      <c r="Y246" s="134">
        <v>22995.825208649501</v>
      </c>
      <c r="Z246" s="134">
        <v>23479.2112828586</v>
      </c>
      <c r="AA246" s="134">
        <v>25178.201821620401</v>
      </c>
      <c r="AB246" s="134">
        <v>17545.282930345598</v>
      </c>
      <c r="AC246" s="134">
        <v>9581.92911705402</v>
      </c>
      <c r="AD246" s="134">
        <v>17894.571345317399</v>
      </c>
      <c r="AE246" s="134">
        <v>23347.057284079099</v>
      </c>
      <c r="AF246" s="134">
        <v>31255.762581221999</v>
      </c>
      <c r="AG246" s="134">
        <v>29540.235881506102</v>
      </c>
      <c r="AH246" s="134">
        <v>14307.911199923599</v>
      </c>
      <c r="AI246" s="134">
        <v>11980.545763820801</v>
      </c>
      <c r="AJ246" s="134">
        <v>13328.6328170701</v>
      </c>
      <c r="AK246" s="134">
        <v>19809.886884174401</v>
      </c>
      <c r="AL246" s="134">
        <v>20503.629221945899</v>
      </c>
      <c r="AM246" s="134">
        <v>19005.865770385299</v>
      </c>
      <c r="AN246" s="134">
        <v>20783.8552762043</v>
      </c>
      <c r="AO246" s="134">
        <v>19405.354163202799</v>
      </c>
      <c r="AP246" t="s">
        <v>69</v>
      </c>
    </row>
    <row r="247" spans="1:42" x14ac:dyDescent="0.25">
      <c r="A247" s="100">
        <v>2.5999999999999999E-3</v>
      </c>
      <c r="B247" s="92">
        <v>1.8419999999999999E-2</v>
      </c>
      <c r="C247" s="101" t="s">
        <v>2495</v>
      </c>
      <c r="D247" s="13">
        <v>346</v>
      </c>
      <c r="E247" s="42">
        <v>16.409863000000001</v>
      </c>
      <c r="F247" s="4" t="s">
        <v>552</v>
      </c>
      <c r="G247" s="4" t="s">
        <v>553</v>
      </c>
      <c r="H247" s="42">
        <v>505.13592499999999</v>
      </c>
      <c r="I247" s="8"/>
      <c r="J247" s="27"/>
      <c r="K247" s="28"/>
      <c r="L247" s="177"/>
      <c r="M247" s="29"/>
      <c r="N247" s="28"/>
      <c r="O247" s="128"/>
      <c r="P247">
        <v>17828.4366185871</v>
      </c>
      <c r="Q247" s="5">
        <v>0.10161402510832171</v>
      </c>
      <c r="R247" t="s">
        <v>68</v>
      </c>
      <c r="S247" s="134">
        <v>16612.4714843002</v>
      </c>
      <c r="T247" s="134">
        <v>16555.0683140945</v>
      </c>
      <c r="U247" s="134">
        <v>17828.4366185871</v>
      </c>
      <c r="V247" s="134">
        <v>0</v>
      </c>
      <c r="W247" s="134">
        <v>0</v>
      </c>
      <c r="X247" s="134">
        <v>0</v>
      </c>
      <c r="Y247" s="134">
        <v>9461.0626170859396</v>
      </c>
      <c r="Z247" s="134">
        <v>9744.9584554228004</v>
      </c>
      <c r="AA247" s="134">
        <v>9873.34039391447</v>
      </c>
      <c r="AB247" s="134">
        <v>0</v>
      </c>
      <c r="AC247" s="134">
        <v>0</v>
      </c>
      <c r="AD247" s="134">
        <v>0</v>
      </c>
      <c r="AE247" s="134">
        <v>5188.7414897164699</v>
      </c>
      <c r="AF247" s="134">
        <v>8426.69216186415</v>
      </c>
      <c r="AG247" s="134">
        <v>7525.0216676261098</v>
      </c>
      <c r="AH247" s="134">
        <v>0</v>
      </c>
      <c r="AI247" s="134">
        <v>0</v>
      </c>
      <c r="AJ247" s="134">
        <v>0</v>
      </c>
      <c r="AK247" s="134">
        <v>7961.6246363253704</v>
      </c>
      <c r="AL247" s="134">
        <v>7099.0171556473997</v>
      </c>
      <c r="AM247" s="134">
        <v>6326.21221498669</v>
      </c>
      <c r="AN247" s="134">
        <v>6296.3752803179304</v>
      </c>
      <c r="AO247" s="134">
        <v>6598.5877310904398</v>
      </c>
      <c r="AP247" t="s">
        <v>69</v>
      </c>
    </row>
    <row r="248" spans="1:42" x14ac:dyDescent="0.25">
      <c r="A248" s="100" t="s">
        <v>2495</v>
      </c>
      <c r="B248" s="92" t="s">
        <v>2495</v>
      </c>
      <c r="C248" s="101" t="s">
        <v>2495</v>
      </c>
      <c r="D248" s="13">
        <v>347</v>
      </c>
      <c r="E248" s="42">
        <v>16.499998000000001</v>
      </c>
      <c r="F248" s="4" t="s">
        <v>554</v>
      </c>
      <c r="G248" s="4" t="s">
        <v>555</v>
      </c>
      <c r="H248" s="42">
        <v>887.29894999999999</v>
      </c>
      <c r="I248" s="8"/>
      <c r="J248" s="27"/>
      <c r="K248" s="28"/>
      <c r="L248" s="177"/>
      <c r="M248" s="29"/>
      <c r="N248" s="28"/>
      <c r="O248" s="128"/>
      <c r="P248">
        <v>30703.811340860699</v>
      </c>
      <c r="Q248" s="5">
        <v>0.19969177221318657</v>
      </c>
      <c r="R248" t="s">
        <v>68</v>
      </c>
      <c r="S248" s="134">
        <v>13641.0893869667</v>
      </c>
      <c r="T248" s="134">
        <v>6990.4641542330801</v>
      </c>
      <c r="U248" s="134">
        <v>11430.9067517491</v>
      </c>
      <c r="V248" s="134">
        <v>0</v>
      </c>
      <c r="W248" s="134">
        <v>0</v>
      </c>
      <c r="X248" s="134">
        <v>2601.6840425319801</v>
      </c>
      <c r="Y248" s="134">
        <v>21723.109648421199</v>
      </c>
      <c r="Z248" s="134">
        <v>30703.811340860699</v>
      </c>
      <c r="AA248" s="134">
        <v>30437.015898565602</v>
      </c>
      <c r="AB248" s="134">
        <v>0</v>
      </c>
      <c r="AC248" s="134">
        <v>0</v>
      </c>
      <c r="AD248" s="134">
        <v>0</v>
      </c>
      <c r="AE248" s="134">
        <v>11702.6019851741</v>
      </c>
      <c r="AF248" s="134">
        <v>19549.901396301299</v>
      </c>
      <c r="AG248" s="134">
        <v>17387.603264023601</v>
      </c>
      <c r="AH248" s="134">
        <v>0</v>
      </c>
      <c r="AI248" s="134">
        <v>0</v>
      </c>
      <c r="AJ248" s="134">
        <v>0</v>
      </c>
      <c r="AK248" s="134">
        <v>14787.4205896886</v>
      </c>
      <c r="AL248" s="134">
        <v>14171.965616319199</v>
      </c>
      <c r="AM248" s="134">
        <v>9577.47682351209</v>
      </c>
      <c r="AN248" s="134">
        <v>10540.2235801304</v>
      </c>
      <c r="AO248" s="134">
        <v>10515.244512662501</v>
      </c>
      <c r="AP248" t="s">
        <v>69</v>
      </c>
    </row>
    <row r="249" spans="1:42" x14ac:dyDescent="0.25">
      <c r="A249" s="100" t="s">
        <v>2495</v>
      </c>
      <c r="B249" s="92" t="s">
        <v>2495</v>
      </c>
      <c r="C249" s="101" t="s">
        <v>2495</v>
      </c>
      <c r="D249" s="13">
        <v>348</v>
      </c>
      <c r="E249" s="42">
        <v>16.545067</v>
      </c>
      <c r="F249" s="4" t="s">
        <v>556</v>
      </c>
      <c r="G249" s="4" t="s">
        <v>557</v>
      </c>
      <c r="H249" s="42">
        <v>577.26910399999997</v>
      </c>
      <c r="I249" s="8"/>
      <c r="J249" s="27"/>
      <c r="K249" s="28"/>
      <c r="L249" s="177"/>
      <c r="M249" s="29"/>
      <c r="N249" s="28"/>
      <c r="O249" s="128"/>
      <c r="P249">
        <v>229057.96858059199</v>
      </c>
      <c r="Q249" s="5">
        <v>0.18608504196731096</v>
      </c>
      <c r="R249" t="s">
        <v>68</v>
      </c>
      <c r="S249" s="134">
        <v>0</v>
      </c>
      <c r="T249" s="134">
        <v>3095.86131699118</v>
      </c>
      <c r="U249" s="134">
        <v>2036.9087541056299</v>
      </c>
      <c r="V249" s="134">
        <v>59176.3292165846</v>
      </c>
      <c r="W249" s="134">
        <v>33406.492529254901</v>
      </c>
      <c r="X249" s="134">
        <v>48111.829217645602</v>
      </c>
      <c r="Y249" s="134">
        <v>0</v>
      </c>
      <c r="Z249" s="134">
        <v>0</v>
      </c>
      <c r="AA249" s="134">
        <v>0</v>
      </c>
      <c r="AB249" s="134">
        <v>23898.9211571222</v>
      </c>
      <c r="AC249" s="134">
        <v>87436.5945860793</v>
      </c>
      <c r="AD249" s="134">
        <v>8020.6380505857496</v>
      </c>
      <c r="AE249" s="134">
        <v>0</v>
      </c>
      <c r="AF249" s="134">
        <v>0</v>
      </c>
      <c r="AG249" s="134">
        <v>0</v>
      </c>
      <c r="AH249" s="134">
        <v>173229.750963803</v>
      </c>
      <c r="AI249" s="134">
        <v>229057.96858059199</v>
      </c>
      <c r="AJ249" s="134">
        <v>87095.924545483504</v>
      </c>
      <c r="AK249" s="134">
        <v>50568.717250180896</v>
      </c>
      <c r="AL249" s="134">
        <v>51355.681475229998</v>
      </c>
      <c r="AM249" s="134">
        <v>50594.7167064116</v>
      </c>
      <c r="AN249" s="134">
        <v>31648.572254677201</v>
      </c>
      <c r="AO249" s="134">
        <v>42751.070484812401</v>
      </c>
      <c r="AP249" t="s">
        <v>69</v>
      </c>
    </row>
    <row r="250" spans="1:42" x14ac:dyDescent="0.25">
      <c r="A250" s="100" t="s">
        <v>2495</v>
      </c>
      <c r="B250" s="92" t="s">
        <v>2495</v>
      </c>
      <c r="C250" s="101" t="s">
        <v>2495</v>
      </c>
      <c r="D250" s="13">
        <v>349</v>
      </c>
      <c r="E250" s="42">
        <v>16.590160000000001</v>
      </c>
      <c r="F250" s="4" t="s">
        <v>558</v>
      </c>
      <c r="G250" s="4" t="s">
        <v>559</v>
      </c>
      <c r="H250" s="42">
        <v>477.053741</v>
      </c>
      <c r="I250" s="8"/>
      <c r="J250" s="27"/>
      <c r="K250" s="28"/>
      <c r="L250" s="177"/>
      <c r="M250" s="29"/>
      <c r="N250" s="28"/>
      <c r="O250" s="128"/>
      <c r="P250">
        <v>35448.334089465701</v>
      </c>
      <c r="Q250" s="5">
        <v>8.9130921319106923E-2</v>
      </c>
      <c r="R250" t="s">
        <v>68</v>
      </c>
      <c r="S250" s="134">
        <v>25103.495578482802</v>
      </c>
      <c r="T250" s="134">
        <v>25437.249611442101</v>
      </c>
      <c r="U250" s="134">
        <v>18752.876303552101</v>
      </c>
      <c r="V250" s="134">
        <v>33498.042077845603</v>
      </c>
      <c r="W250" s="134">
        <v>12383.792004332799</v>
      </c>
      <c r="X250" s="134">
        <v>35448.334089465701</v>
      </c>
      <c r="Y250" s="134">
        <v>17692.3820062173</v>
      </c>
      <c r="Z250" s="134">
        <v>21279.0995253197</v>
      </c>
      <c r="AA250" s="134">
        <v>17487.1165853442</v>
      </c>
      <c r="AB250" s="134">
        <v>12121.617907349701</v>
      </c>
      <c r="AC250" s="134">
        <v>8725.0084441659401</v>
      </c>
      <c r="AD250" s="134">
        <v>28074.5674846644</v>
      </c>
      <c r="AE250" s="134">
        <v>0</v>
      </c>
      <c r="AF250" s="134">
        <v>19311.479279794999</v>
      </c>
      <c r="AG250" s="134">
        <v>12606.371874853099</v>
      </c>
      <c r="AH250" s="134">
        <v>15297.4805645918</v>
      </c>
      <c r="AI250" s="134">
        <v>12638.1751606368</v>
      </c>
      <c r="AJ250" s="134">
        <v>15524.721942570601</v>
      </c>
      <c r="AK250" s="134">
        <v>13155.5497934537</v>
      </c>
      <c r="AL250" s="134">
        <v>15894.4831472772</v>
      </c>
      <c r="AM250" s="134">
        <v>14139.4560694428</v>
      </c>
      <c r="AN250" s="134">
        <v>13006.693542245701</v>
      </c>
      <c r="AO250" s="134">
        <v>15270.429693947101</v>
      </c>
      <c r="AP250" t="s">
        <v>69</v>
      </c>
    </row>
    <row r="251" spans="1:42" x14ac:dyDescent="0.25">
      <c r="A251" s="102"/>
      <c r="B251" s="94"/>
      <c r="C251" s="103"/>
      <c r="D251" s="13">
        <v>350</v>
      </c>
      <c r="E251" s="42">
        <v>16.635290000000001</v>
      </c>
      <c r="F251" s="4" t="s">
        <v>560</v>
      </c>
      <c r="G251" s="4" t="s">
        <v>561</v>
      </c>
      <c r="H251" s="42">
        <v>1109.5397949999999</v>
      </c>
      <c r="I251" s="8"/>
      <c r="J251" s="27"/>
      <c r="K251" s="28"/>
      <c r="L251" s="177"/>
      <c r="M251" s="29"/>
      <c r="N251" s="28"/>
      <c r="O251" s="128"/>
      <c r="P251">
        <v>277969.52477450197</v>
      </c>
      <c r="Q251" s="5">
        <v>0.31790876161544585</v>
      </c>
      <c r="R251" t="s">
        <v>68</v>
      </c>
      <c r="S251" s="134">
        <v>0</v>
      </c>
      <c r="T251" s="134">
        <v>0</v>
      </c>
      <c r="U251" s="134">
        <v>0</v>
      </c>
      <c r="V251" s="134">
        <v>72035.7465650105</v>
      </c>
      <c r="W251" s="134">
        <v>56686.849689140501</v>
      </c>
      <c r="X251" s="134">
        <v>84520.464857770305</v>
      </c>
      <c r="Y251" s="134">
        <v>0</v>
      </c>
      <c r="Z251" s="134">
        <v>0</v>
      </c>
      <c r="AA251" s="134">
        <v>0</v>
      </c>
      <c r="AB251" s="134">
        <v>28281.104097011699</v>
      </c>
      <c r="AC251" s="134">
        <v>127546.13497789</v>
      </c>
      <c r="AD251" s="134">
        <v>8871.0160290752992</v>
      </c>
      <c r="AE251" s="134">
        <v>0</v>
      </c>
      <c r="AF251" s="134">
        <v>0</v>
      </c>
      <c r="AG251" s="134">
        <v>0</v>
      </c>
      <c r="AH251" s="134">
        <v>277969.52477450197</v>
      </c>
      <c r="AI251" s="134">
        <v>273382.12168551399</v>
      </c>
      <c r="AJ251" s="134">
        <v>164370.60550545499</v>
      </c>
      <c r="AK251" s="134">
        <v>99670.211681604997</v>
      </c>
      <c r="AL251" s="134">
        <v>90982.076884717404</v>
      </c>
      <c r="AM251" s="134">
        <v>73281.517338683698</v>
      </c>
      <c r="AN251" s="134">
        <v>40596.052543654798</v>
      </c>
      <c r="AO251" s="134">
        <v>62975.108777126101</v>
      </c>
      <c r="AP251" t="s">
        <v>69</v>
      </c>
    </row>
    <row r="252" spans="1:42" x14ac:dyDescent="0.25">
      <c r="A252" s="100" t="s">
        <v>2495</v>
      </c>
      <c r="B252" s="92" t="s">
        <v>2495</v>
      </c>
      <c r="C252" s="101" t="s">
        <v>2495</v>
      </c>
      <c r="D252" s="13">
        <v>352</v>
      </c>
      <c r="E252" s="42">
        <v>16.860551999999998</v>
      </c>
      <c r="F252" s="4" t="s">
        <v>562</v>
      </c>
      <c r="G252" s="4" t="s">
        <v>563</v>
      </c>
      <c r="H252" s="42">
        <v>850.38256799999999</v>
      </c>
      <c r="I252" s="8">
        <v>805.38416845973779</v>
      </c>
      <c r="J252" s="27"/>
      <c r="K252" s="28"/>
      <c r="L252" s="177"/>
      <c r="M252" s="29"/>
      <c r="N252" s="28"/>
      <c r="O252" s="128"/>
      <c r="P252">
        <v>65868.815311907907</v>
      </c>
      <c r="Q252" s="5">
        <v>0.10955787937519634</v>
      </c>
      <c r="R252" t="s">
        <v>68</v>
      </c>
      <c r="S252" s="134">
        <v>0</v>
      </c>
      <c r="T252" s="134">
        <v>0</v>
      </c>
      <c r="U252" s="134">
        <v>0</v>
      </c>
      <c r="V252" s="134">
        <v>56296.524757215302</v>
      </c>
      <c r="W252" s="134">
        <v>52881.9342680646</v>
      </c>
      <c r="X252" s="134">
        <v>47774.181776386999</v>
      </c>
      <c r="Y252" s="134">
        <v>0</v>
      </c>
      <c r="Z252" s="134">
        <v>0</v>
      </c>
      <c r="AA252" s="134">
        <v>0</v>
      </c>
      <c r="AB252" s="134">
        <v>65868.815311907907</v>
      </c>
      <c r="AC252" s="134">
        <v>57819.787861759803</v>
      </c>
      <c r="AD252" s="134">
        <v>63203.111777868697</v>
      </c>
      <c r="AE252" s="134">
        <v>0</v>
      </c>
      <c r="AF252" s="134">
        <v>0</v>
      </c>
      <c r="AG252" s="134">
        <v>0</v>
      </c>
      <c r="AH252" s="134">
        <v>53754.392180809104</v>
      </c>
      <c r="AI252" s="134">
        <v>44977.565927450603</v>
      </c>
      <c r="AJ252" s="134">
        <v>46310.775114602497</v>
      </c>
      <c r="AK252" s="134">
        <v>14605.2427039914</v>
      </c>
      <c r="AL252" s="134">
        <v>14489.802462321401</v>
      </c>
      <c r="AM252" s="134">
        <v>13494.5435837023</v>
      </c>
      <c r="AN252" s="134">
        <v>11103.3333127141</v>
      </c>
      <c r="AO252" s="134">
        <v>12615.338666198701</v>
      </c>
      <c r="AP252" t="s">
        <v>69</v>
      </c>
    </row>
    <row r="253" spans="1:42" x14ac:dyDescent="0.25">
      <c r="A253" s="100" t="s">
        <v>2495</v>
      </c>
      <c r="B253" s="92" t="s">
        <v>2495</v>
      </c>
      <c r="C253" s="101" t="s">
        <v>2495</v>
      </c>
      <c r="D253" s="13">
        <v>354</v>
      </c>
      <c r="E253" s="42">
        <v>16.950673999999999</v>
      </c>
      <c r="F253" s="4" t="s">
        <v>566</v>
      </c>
      <c r="G253" s="4" t="s">
        <v>567</v>
      </c>
      <c r="H253" s="42">
        <v>354.01498400000003</v>
      </c>
      <c r="I253" s="8"/>
      <c r="J253" s="27"/>
      <c r="K253" s="28"/>
      <c r="L253" s="177"/>
      <c r="M253" s="29"/>
      <c r="N253" s="28"/>
      <c r="O253" s="128"/>
      <c r="P253">
        <v>55735.663602286098</v>
      </c>
      <c r="Q253" s="5">
        <v>7.6746133579658302E-2</v>
      </c>
      <c r="R253" t="s">
        <v>68</v>
      </c>
      <c r="S253" s="134">
        <v>18734.065803623402</v>
      </c>
      <c r="T253" s="134">
        <v>12580.3041349345</v>
      </c>
      <c r="U253" s="134">
        <v>19402.635136669502</v>
      </c>
      <c r="V253" s="134">
        <v>55735.663602286098</v>
      </c>
      <c r="W253" s="134">
        <v>21648.3913363582</v>
      </c>
      <c r="X253" s="134">
        <v>54178.699648576803</v>
      </c>
      <c r="Y253" s="134">
        <v>3626.8375312425701</v>
      </c>
      <c r="Z253" s="134">
        <v>9021.2890586227695</v>
      </c>
      <c r="AA253" s="134">
        <v>13170.686832842899</v>
      </c>
      <c r="AB253" s="134">
        <v>11217.0631466868</v>
      </c>
      <c r="AC253" s="134">
        <v>4819.7840916981504</v>
      </c>
      <c r="AD253" s="134">
        <v>17774.103985400299</v>
      </c>
      <c r="AE253" s="134">
        <v>0</v>
      </c>
      <c r="AF253" s="134">
        <v>11130.0489940875</v>
      </c>
      <c r="AG253" s="134">
        <v>3282.8529404657702</v>
      </c>
      <c r="AH253" s="134">
        <v>7806.29053040283</v>
      </c>
      <c r="AI253" s="134">
        <v>7137.7597071085802</v>
      </c>
      <c r="AJ253" s="134">
        <v>9413.1872673452308</v>
      </c>
      <c r="AK253" s="134">
        <v>10032.4700001205</v>
      </c>
      <c r="AL253" s="134">
        <v>10898.685109264101</v>
      </c>
      <c r="AM253" s="134">
        <v>11010.251710913901</v>
      </c>
      <c r="AN253" s="134">
        <v>12408.097644190801</v>
      </c>
      <c r="AO253" s="134">
        <v>11187.136689311699</v>
      </c>
      <c r="AP253" t="s">
        <v>69</v>
      </c>
    </row>
    <row r="254" spans="1:42" x14ac:dyDescent="0.25">
      <c r="A254" s="100" t="s">
        <v>2495</v>
      </c>
      <c r="B254" s="92" t="s">
        <v>2495</v>
      </c>
      <c r="C254" s="101" t="s">
        <v>2495</v>
      </c>
      <c r="D254" s="13">
        <v>353</v>
      </c>
      <c r="E254" s="42">
        <v>16.950673999999999</v>
      </c>
      <c r="F254" s="4" t="s">
        <v>564</v>
      </c>
      <c r="G254" s="4" t="s">
        <v>565</v>
      </c>
      <c r="H254" s="42">
        <v>207.06655900000001</v>
      </c>
      <c r="I254" s="8"/>
      <c r="J254" s="27"/>
      <c r="K254" s="28"/>
      <c r="L254" s="177"/>
      <c r="M254" s="29"/>
      <c r="N254" s="28"/>
      <c r="O254" s="128"/>
      <c r="P254">
        <v>347192.49713927199</v>
      </c>
      <c r="Q254" s="5">
        <v>3.9153655495069946E-2</v>
      </c>
      <c r="R254" t="s">
        <v>68</v>
      </c>
      <c r="S254" s="134">
        <v>220315.97352738399</v>
      </c>
      <c r="T254" s="134">
        <v>224335.31031956401</v>
      </c>
      <c r="U254" s="134">
        <v>274768.71348604001</v>
      </c>
      <c r="V254" s="134">
        <v>117899.267610547</v>
      </c>
      <c r="W254" s="134">
        <v>47998.582367278002</v>
      </c>
      <c r="X254" s="134">
        <v>136926.147073648</v>
      </c>
      <c r="Y254" s="134">
        <v>139745.41392029799</v>
      </c>
      <c r="Z254" s="134">
        <v>180126.60703306599</v>
      </c>
      <c r="AA254" s="134">
        <v>147804.64298450499</v>
      </c>
      <c r="AB254" s="134">
        <v>46737.784877342703</v>
      </c>
      <c r="AC254" s="134">
        <v>33831.396123303297</v>
      </c>
      <c r="AD254" s="134">
        <v>80697.019777012494</v>
      </c>
      <c r="AE254" s="134">
        <v>168128.16664861099</v>
      </c>
      <c r="AF254" s="134">
        <v>347192.49713927199</v>
      </c>
      <c r="AG254" s="134">
        <v>233623.70887154801</v>
      </c>
      <c r="AH254" s="134">
        <v>174222.268634768</v>
      </c>
      <c r="AI254" s="134">
        <v>137945.448461544</v>
      </c>
      <c r="AJ254" s="134">
        <v>138635.32962488401</v>
      </c>
      <c r="AK254" s="134">
        <v>163577.81719096901</v>
      </c>
      <c r="AL254" s="134">
        <v>165958.140426436</v>
      </c>
      <c r="AM254" s="134">
        <v>150763.82842662101</v>
      </c>
      <c r="AN254" s="134">
        <v>165453.21246373799</v>
      </c>
      <c r="AO254" s="134">
        <v>159237.56893945701</v>
      </c>
      <c r="AP254" t="s">
        <v>69</v>
      </c>
    </row>
    <row r="255" spans="1:42" x14ac:dyDescent="0.25">
      <c r="A255" s="100" t="s">
        <v>2495</v>
      </c>
      <c r="B255" s="92" t="s">
        <v>2495</v>
      </c>
      <c r="C255" s="101" t="s">
        <v>2495</v>
      </c>
      <c r="D255" s="13">
        <v>356</v>
      </c>
      <c r="E255" s="42">
        <v>17.130970000000001</v>
      </c>
      <c r="F255" s="4" t="s">
        <v>568</v>
      </c>
      <c r="G255" s="4" t="s">
        <v>569</v>
      </c>
      <c r="H255" s="42">
        <v>577.26916500000004</v>
      </c>
      <c r="I255" s="8"/>
      <c r="J255" s="27"/>
      <c r="K255" s="28"/>
      <c r="L255" s="177"/>
      <c r="M255" s="29"/>
      <c r="N255" s="28"/>
      <c r="O255" s="128"/>
      <c r="P255">
        <v>17185.4921191746</v>
      </c>
      <c r="Q255" s="5">
        <v>0.1333097822518659</v>
      </c>
      <c r="R255" t="s">
        <v>68</v>
      </c>
      <c r="S255" s="134">
        <v>0</v>
      </c>
      <c r="T255" s="134">
        <v>3940.8234658469701</v>
      </c>
      <c r="U255" s="134">
        <v>0</v>
      </c>
      <c r="V255" s="134">
        <v>10402.3516893162</v>
      </c>
      <c r="W255" s="134">
        <v>12244.0281047598</v>
      </c>
      <c r="X255" s="134">
        <v>9861.59828191003</v>
      </c>
      <c r="Y255" s="134">
        <v>0</v>
      </c>
      <c r="Z255" s="134">
        <v>2666.88053372592</v>
      </c>
      <c r="AA255" s="134">
        <v>0</v>
      </c>
      <c r="AB255" s="134">
        <v>15990.9444636346</v>
      </c>
      <c r="AC255" s="134">
        <v>14502.739055096101</v>
      </c>
      <c r="AD255" s="134">
        <v>12142.460287047999</v>
      </c>
      <c r="AE255" s="134">
        <v>0</v>
      </c>
      <c r="AF255" s="134">
        <v>0</v>
      </c>
      <c r="AG255" s="134">
        <v>0</v>
      </c>
      <c r="AH255" s="134">
        <v>11581.6317553892</v>
      </c>
      <c r="AI255" s="134">
        <v>10405.629318831499</v>
      </c>
      <c r="AJ255" s="134">
        <v>10124.3999612885</v>
      </c>
      <c r="AK255" s="134">
        <v>4277.8083701835403</v>
      </c>
      <c r="AL255" s="134">
        <v>3076.8621680819901</v>
      </c>
      <c r="AM255" s="134">
        <v>3571.8399949265099</v>
      </c>
      <c r="AN255" s="134">
        <v>3459.8450118829001</v>
      </c>
      <c r="AO255" s="134">
        <v>3199.85665838881</v>
      </c>
      <c r="AP255" t="s">
        <v>69</v>
      </c>
    </row>
    <row r="256" spans="1:42" x14ac:dyDescent="0.25">
      <c r="A256" s="100" t="s">
        <v>2495</v>
      </c>
      <c r="B256" s="92">
        <v>2.7029999999999998E-2</v>
      </c>
      <c r="C256" s="101" t="s">
        <v>2495</v>
      </c>
      <c r="D256" s="13">
        <v>357</v>
      </c>
      <c r="E256" s="42">
        <v>17.198516999999999</v>
      </c>
      <c r="F256" s="4" t="s">
        <v>570</v>
      </c>
      <c r="G256" s="4" t="s">
        <v>571</v>
      </c>
      <c r="H256" s="42">
        <v>173.082245</v>
      </c>
      <c r="I256" s="8"/>
      <c r="J256" s="27"/>
      <c r="K256" s="28"/>
      <c r="L256" s="177"/>
      <c r="M256" s="29"/>
      <c r="N256" s="28"/>
      <c r="O256" s="128"/>
      <c r="P256">
        <v>76144.867873350697</v>
      </c>
      <c r="Q256" s="5">
        <v>6.4207682145179704E-2</v>
      </c>
      <c r="R256" t="s">
        <v>68</v>
      </c>
      <c r="S256" s="134">
        <v>34090.984493679403</v>
      </c>
      <c r="T256" s="134">
        <v>21594.756895217401</v>
      </c>
      <c r="U256" s="134">
        <v>31712.139708049599</v>
      </c>
      <c r="V256" s="134">
        <v>6177.7232611019099</v>
      </c>
      <c r="W256" s="134">
        <v>6537.70713517065</v>
      </c>
      <c r="X256" s="134">
        <v>6516.7080758499696</v>
      </c>
      <c r="Y256" s="134">
        <v>55009.151619396704</v>
      </c>
      <c r="Z256" s="134">
        <v>73087.0888932011</v>
      </c>
      <c r="AA256" s="134">
        <v>76144.867873350697</v>
      </c>
      <c r="AB256" s="134">
        <v>16997.0361403608</v>
      </c>
      <c r="AC256" s="134">
        <v>10487.530197869301</v>
      </c>
      <c r="AD256" s="134">
        <v>18530.946488500002</v>
      </c>
      <c r="AE256" s="134">
        <v>11900.4669035891</v>
      </c>
      <c r="AF256" s="134">
        <v>27737.391354277199</v>
      </c>
      <c r="AG256" s="134">
        <v>25300.510986610901</v>
      </c>
      <c r="AH256" s="134">
        <v>12202.292033998099</v>
      </c>
      <c r="AI256" s="134">
        <v>10114.546906125899</v>
      </c>
      <c r="AJ256" s="134">
        <v>9982.5528189673605</v>
      </c>
      <c r="AK256" s="134">
        <v>20815.769928752801</v>
      </c>
      <c r="AL256" s="134">
        <v>24151.592398877801</v>
      </c>
      <c r="AM256" s="134">
        <v>22696.687364234302</v>
      </c>
      <c r="AN256" s="134">
        <v>23802.574239601901</v>
      </c>
      <c r="AO256" s="134">
        <v>24489.5863415899</v>
      </c>
      <c r="AP256" t="s">
        <v>69</v>
      </c>
    </row>
    <row r="257" spans="1:42" x14ac:dyDescent="0.25">
      <c r="A257" s="100" t="s">
        <v>2495</v>
      </c>
      <c r="B257" s="92" t="s">
        <v>2495</v>
      </c>
      <c r="C257" s="101" t="s">
        <v>2495</v>
      </c>
      <c r="D257" s="13">
        <v>359</v>
      </c>
      <c r="E257" s="42">
        <v>17.40136</v>
      </c>
      <c r="F257" s="4" t="s">
        <v>572</v>
      </c>
      <c r="G257" s="4" t="s">
        <v>573</v>
      </c>
      <c r="H257" s="42">
        <v>570.27941899999996</v>
      </c>
      <c r="I257" s="8"/>
      <c r="J257" s="27"/>
      <c r="K257" s="28"/>
      <c r="L257" s="177"/>
      <c r="M257" s="29"/>
      <c r="N257" s="28"/>
      <c r="O257" s="128"/>
      <c r="P257">
        <v>141147.739539762</v>
      </c>
      <c r="Q257" s="5">
        <v>0.28614495712933136</v>
      </c>
      <c r="R257" t="s">
        <v>68</v>
      </c>
      <c r="S257" s="134">
        <v>0</v>
      </c>
      <c r="T257" s="134">
        <v>0</v>
      </c>
      <c r="U257" s="134">
        <v>0</v>
      </c>
      <c r="V257" s="134">
        <v>53535.329375198897</v>
      </c>
      <c r="W257" s="134">
        <v>63051.927018118797</v>
      </c>
      <c r="X257" s="134">
        <v>40525.5983573704</v>
      </c>
      <c r="Y257" s="134">
        <v>0</v>
      </c>
      <c r="Z257" s="134">
        <v>0</v>
      </c>
      <c r="AA257" s="134">
        <v>0</v>
      </c>
      <c r="AB257" s="134">
        <v>67804.643552517504</v>
      </c>
      <c r="AC257" s="134">
        <v>52862.581044096602</v>
      </c>
      <c r="AD257" s="134">
        <v>45582.499528947803</v>
      </c>
      <c r="AE257" s="134">
        <v>0</v>
      </c>
      <c r="AF257" s="134">
        <v>0</v>
      </c>
      <c r="AG257" s="134">
        <v>0</v>
      </c>
      <c r="AH257" s="134">
        <v>42201.798375472397</v>
      </c>
      <c r="AI257" s="134">
        <v>39669.889385390103</v>
      </c>
      <c r="AJ257" s="134">
        <v>40152.7639741237</v>
      </c>
      <c r="AK257" s="134">
        <v>33820.974557276</v>
      </c>
      <c r="AL257" s="134">
        <v>16908.0918593241</v>
      </c>
      <c r="AM257" s="134">
        <v>28423.881767794101</v>
      </c>
      <c r="AN257" s="134">
        <v>24290.100487138701</v>
      </c>
      <c r="AO257" s="134">
        <v>18572.996684412799</v>
      </c>
      <c r="AP257" t="s">
        <v>69</v>
      </c>
    </row>
    <row r="258" spans="1:42" x14ac:dyDescent="0.25">
      <c r="A258" s="100" t="s">
        <v>2495</v>
      </c>
      <c r="B258" s="92" t="s">
        <v>2495</v>
      </c>
      <c r="C258" s="101" t="s">
        <v>2495</v>
      </c>
      <c r="D258" s="13">
        <v>361</v>
      </c>
      <c r="E258" s="42">
        <v>17.491484</v>
      </c>
      <c r="F258" s="4" t="s">
        <v>574</v>
      </c>
      <c r="G258" s="4" t="s">
        <v>575</v>
      </c>
      <c r="H258" s="42">
        <v>467.21414199999998</v>
      </c>
      <c r="I258" s="8"/>
      <c r="J258" s="27"/>
      <c r="K258" s="28"/>
      <c r="L258" s="177"/>
      <c r="M258" s="29"/>
      <c r="N258" s="28"/>
      <c r="O258" s="128"/>
      <c r="P258">
        <v>619069.71874945704</v>
      </c>
      <c r="Q258" s="5">
        <v>8.0637126447857255E-2</v>
      </c>
      <c r="R258" t="s">
        <v>68</v>
      </c>
      <c r="S258" s="134">
        <v>294434.364381944</v>
      </c>
      <c r="T258" s="134">
        <v>233426.735947957</v>
      </c>
      <c r="U258" s="134">
        <v>278245.98284066998</v>
      </c>
      <c r="V258" s="134">
        <v>246159.052789429</v>
      </c>
      <c r="W258" s="134">
        <v>96913.345404483203</v>
      </c>
      <c r="X258" s="134">
        <v>421325.81228889601</v>
      </c>
      <c r="Y258" s="134">
        <v>328516.97153055703</v>
      </c>
      <c r="Z258" s="134">
        <v>502201.16130462399</v>
      </c>
      <c r="AA258" s="134">
        <v>538025.14471102203</v>
      </c>
      <c r="AB258" s="134">
        <v>121158.098118601</v>
      </c>
      <c r="AC258" s="134">
        <v>80198.664474949197</v>
      </c>
      <c r="AD258" s="134">
        <v>228181.39630289099</v>
      </c>
      <c r="AE258" s="134">
        <v>363417.61734105699</v>
      </c>
      <c r="AF258" s="134">
        <v>610674.86494552903</v>
      </c>
      <c r="AG258" s="134">
        <v>530160.04150624305</v>
      </c>
      <c r="AH258" s="134">
        <v>442754.46197477402</v>
      </c>
      <c r="AI258" s="134">
        <v>279288.41404870601</v>
      </c>
      <c r="AJ258" s="134">
        <v>360387.91544069001</v>
      </c>
      <c r="AK258" s="134">
        <v>357442.51409119699</v>
      </c>
      <c r="AL258" s="134">
        <v>296729.04954798002</v>
      </c>
      <c r="AM258" s="134">
        <v>343618.63360295398</v>
      </c>
      <c r="AN258" s="134">
        <v>348299.37933806097</v>
      </c>
      <c r="AO258" s="134">
        <v>308298.06611249701</v>
      </c>
      <c r="AP258" t="s">
        <v>69</v>
      </c>
    </row>
    <row r="259" spans="1:42" x14ac:dyDescent="0.25">
      <c r="A259" s="102"/>
      <c r="B259" s="94"/>
      <c r="C259" s="103"/>
      <c r="D259" s="13">
        <v>362</v>
      </c>
      <c r="E259" s="42">
        <v>17.491484</v>
      </c>
      <c r="F259" s="4" t="s">
        <v>576</v>
      </c>
      <c r="G259" s="4" t="s">
        <v>577</v>
      </c>
      <c r="H259" s="42">
        <v>836.42095900000004</v>
      </c>
      <c r="I259" s="8"/>
      <c r="J259" s="27"/>
      <c r="K259" s="28"/>
      <c r="L259" s="177"/>
      <c r="M259" s="29"/>
      <c r="N259" s="28"/>
      <c r="O259" s="128"/>
      <c r="P259">
        <v>24890.1967047406</v>
      </c>
      <c r="Q259" s="5">
        <v>1.0253627018639315</v>
      </c>
      <c r="R259" t="s">
        <v>68</v>
      </c>
      <c r="S259" s="134">
        <v>0</v>
      </c>
      <c r="T259" s="134">
        <v>0</v>
      </c>
      <c r="U259" s="134">
        <v>0</v>
      </c>
      <c r="V259" s="134">
        <v>21665.091770021001</v>
      </c>
      <c r="W259" s="134">
        <v>18798.7889536523</v>
      </c>
      <c r="X259" s="134">
        <v>14551.546626020199</v>
      </c>
      <c r="Y259" s="134">
        <v>0</v>
      </c>
      <c r="Z259" s="134">
        <v>0</v>
      </c>
      <c r="AA259" s="134">
        <v>0</v>
      </c>
      <c r="AB259" s="134">
        <v>24890.1967047406</v>
      </c>
      <c r="AC259" s="134">
        <v>8731.3988740490604</v>
      </c>
      <c r="AD259" s="134">
        <v>20085.503073252101</v>
      </c>
      <c r="AE259" s="134">
        <v>0</v>
      </c>
      <c r="AF259" s="134">
        <v>0</v>
      </c>
      <c r="AG259" s="134">
        <v>0</v>
      </c>
      <c r="AH259" s="134">
        <v>20166.588405616501</v>
      </c>
      <c r="AI259" s="134">
        <v>12186.336415203101</v>
      </c>
      <c r="AJ259" s="134">
        <v>16561.021693315601</v>
      </c>
      <c r="AK259" s="134">
        <v>2256.2448235573702</v>
      </c>
      <c r="AL259" s="134">
        <v>2465.9177846231801</v>
      </c>
      <c r="AM259" s="134">
        <v>4451.7911285311102</v>
      </c>
      <c r="AN259" s="134">
        <v>0</v>
      </c>
      <c r="AO259" s="134">
        <v>0</v>
      </c>
      <c r="AP259" t="s">
        <v>69</v>
      </c>
    </row>
    <row r="260" spans="1:42" x14ac:dyDescent="0.25">
      <c r="A260" s="102"/>
      <c r="B260" s="94"/>
      <c r="C260" s="103"/>
      <c r="D260" s="13">
        <v>364</v>
      </c>
      <c r="E260" s="42">
        <v>17.536646000000001</v>
      </c>
      <c r="F260" s="4" t="s">
        <v>578</v>
      </c>
      <c r="G260" s="4" t="s">
        <v>579</v>
      </c>
      <c r="H260" s="42">
        <v>623.16241500000001</v>
      </c>
      <c r="I260" s="8"/>
      <c r="J260" s="27"/>
      <c r="K260" s="28"/>
      <c r="L260" s="177"/>
      <c r="M260" s="29"/>
      <c r="N260" s="28"/>
      <c r="O260" s="128"/>
      <c r="P260">
        <v>7487.7747355921902</v>
      </c>
      <c r="Q260" s="5" t="e">
        <v>#DIV/0!</v>
      </c>
      <c r="R260" t="s">
        <v>68</v>
      </c>
      <c r="S260" s="134">
        <v>7439.5191510643399</v>
      </c>
      <c r="T260" s="134">
        <v>6487.1715245545702</v>
      </c>
      <c r="U260" s="134">
        <v>7487.7747355921902</v>
      </c>
      <c r="V260" s="134">
        <v>0</v>
      </c>
      <c r="W260" s="134">
        <v>0</v>
      </c>
      <c r="X260" s="134">
        <v>0</v>
      </c>
      <c r="Y260" s="134">
        <v>0</v>
      </c>
      <c r="Z260" s="134">
        <v>0</v>
      </c>
      <c r="AA260" s="134">
        <v>0</v>
      </c>
      <c r="AB260" s="134">
        <v>0</v>
      </c>
      <c r="AC260" s="134">
        <v>0</v>
      </c>
      <c r="AD260" s="134">
        <v>0</v>
      </c>
      <c r="AE260" s="134">
        <v>0</v>
      </c>
      <c r="AF260" s="134">
        <v>0</v>
      </c>
      <c r="AG260" s="134">
        <v>0</v>
      </c>
      <c r="AH260" s="134">
        <v>0</v>
      </c>
      <c r="AI260" s="134">
        <v>0</v>
      </c>
      <c r="AJ260" s="134">
        <v>0</v>
      </c>
      <c r="AK260" s="134">
        <v>0</v>
      </c>
      <c r="AL260" s="134">
        <v>0</v>
      </c>
      <c r="AM260" s="134">
        <v>0</v>
      </c>
      <c r="AN260" s="134">
        <v>0</v>
      </c>
      <c r="AO260" s="134">
        <v>0</v>
      </c>
      <c r="AP260" t="s">
        <v>69</v>
      </c>
    </row>
    <row r="261" spans="1:42" x14ac:dyDescent="0.25">
      <c r="A261" s="102"/>
      <c r="B261" s="94"/>
      <c r="C261" s="103"/>
      <c r="D261" s="13">
        <v>365</v>
      </c>
      <c r="E261" s="42">
        <v>17.581619</v>
      </c>
      <c r="F261" s="4" t="s">
        <v>580</v>
      </c>
      <c r="G261" s="4" t="s">
        <v>581</v>
      </c>
      <c r="H261" s="42">
        <v>619.27972399999999</v>
      </c>
      <c r="I261" s="8"/>
      <c r="J261" s="27"/>
      <c r="K261" s="28"/>
      <c r="L261" s="177"/>
      <c r="M261" s="29"/>
      <c r="N261" s="28"/>
      <c r="O261" s="128"/>
      <c r="P261">
        <v>81318.372478161895</v>
      </c>
      <c r="Q261" s="5">
        <v>0.41049784020857916</v>
      </c>
      <c r="R261" t="s">
        <v>68</v>
      </c>
      <c r="S261" s="134">
        <v>0</v>
      </c>
      <c r="T261" s="134">
        <v>0</v>
      </c>
      <c r="U261" s="134">
        <v>0</v>
      </c>
      <c r="V261" s="134">
        <v>19424.8285246339</v>
      </c>
      <c r="W261" s="134">
        <v>11114.297567318299</v>
      </c>
      <c r="X261" s="134">
        <v>24234.882441375699</v>
      </c>
      <c r="Y261" s="134">
        <v>0</v>
      </c>
      <c r="Z261" s="134">
        <v>0</v>
      </c>
      <c r="AA261" s="134">
        <v>0</v>
      </c>
      <c r="AB261" s="134">
        <v>0</v>
      </c>
      <c r="AC261" s="134">
        <v>16170.961964316501</v>
      </c>
      <c r="AD261" s="134">
        <v>0</v>
      </c>
      <c r="AE261" s="134">
        <v>0</v>
      </c>
      <c r="AF261" s="134">
        <v>0</v>
      </c>
      <c r="AG261" s="134">
        <v>0</v>
      </c>
      <c r="AH261" s="134">
        <v>81318.372478161895</v>
      </c>
      <c r="AI261" s="134">
        <v>56156.226421967702</v>
      </c>
      <c r="AJ261" s="134">
        <v>25731.319940251899</v>
      </c>
      <c r="AK261" s="134">
        <v>14650.5082591428</v>
      </c>
      <c r="AL261" s="134">
        <v>9872.3662158050302</v>
      </c>
      <c r="AM261" s="134">
        <v>11175.303839975</v>
      </c>
      <c r="AN261" s="134">
        <v>3406.7454577502199</v>
      </c>
      <c r="AO261" s="134">
        <v>12174.5906842968</v>
      </c>
      <c r="AP261" t="s">
        <v>69</v>
      </c>
    </row>
    <row r="262" spans="1:42" x14ac:dyDescent="0.25">
      <c r="A262" s="100" t="s">
        <v>2495</v>
      </c>
      <c r="B262" s="92" t="s">
        <v>2495</v>
      </c>
      <c r="C262" s="101" t="s">
        <v>2495</v>
      </c>
      <c r="D262" s="13">
        <v>366</v>
      </c>
      <c r="E262" s="42">
        <v>17.649187000000001</v>
      </c>
      <c r="F262" s="4" t="s">
        <v>582</v>
      </c>
      <c r="G262" s="4" t="s">
        <v>583</v>
      </c>
      <c r="H262" s="42">
        <v>657.33477800000003</v>
      </c>
      <c r="I262" s="8"/>
      <c r="J262" s="27"/>
      <c r="K262" s="28"/>
      <c r="L262" s="177"/>
      <c r="M262" s="29"/>
      <c r="N262" s="28"/>
      <c r="O262" s="128"/>
      <c r="P262">
        <v>47512.229573684701</v>
      </c>
      <c r="Q262" s="5">
        <v>0.10423768922441315</v>
      </c>
      <c r="R262" t="s">
        <v>68</v>
      </c>
      <c r="S262" s="134">
        <v>24946.606333445401</v>
      </c>
      <c r="T262" s="134">
        <v>18010.110035278401</v>
      </c>
      <c r="U262" s="134">
        <v>23691.687236930899</v>
      </c>
      <c r="V262" s="134">
        <v>6636.7667675876801</v>
      </c>
      <c r="W262" s="134">
        <v>3840.29808615805</v>
      </c>
      <c r="X262" s="134">
        <v>5215.1705306718004</v>
      </c>
      <c r="Y262" s="134">
        <v>33553.619514812301</v>
      </c>
      <c r="Z262" s="134">
        <v>43578.061784748497</v>
      </c>
      <c r="AA262" s="134">
        <v>47512.229573684701</v>
      </c>
      <c r="AB262" s="134">
        <v>5382.1832354283497</v>
      </c>
      <c r="AC262" s="134">
        <v>2270.577486095</v>
      </c>
      <c r="AD262" s="134">
        <v>11142.5823923887</v>
      </c>
      <c r="AE262" s="134">
        <v>17115.276645713599</v>
      </c>
      <c r="AF262" s="134">
        <v>34967.562460713401</v>
      </c>
      <c r="AG262" s="134">
        <v>30666.784761679701</v>
      </c>
      <c r="AH262" s="134">
        <v>3629.5439587271699</v>
      </c>
      <c r="AI262" s="134">
        <v>4180.2882351267499</v>
      </c>
      <c r="AJ262" s="134">
        <v>5542.2370774867104</v>
      </c>
      <c r="AK262" s="134">
        <v>17385.6086370909</v>
      </c>
      <c r="AL262" s="134">
        <v>16530.245436616999</v>
      </c>
      <c r="AM262" s="134">
        <v>13754.244199965</v>
      </c>
      <c r="AN262" s="134">
        <v>14911.1591648457</v>
      </c>
      <c r="AO262" s="134">
        <v>13964.762812310801</v>
      </c>
      <c r="AP262" t="s">
        <v>69</v>
      </c>
    </row>
    <row r="263" spans="1:42" x14ac:dyDescent="0.25">
      <c r="A263" s="102"/>
      <c r="B263" s="94"/>
      <c r="C263" s="103"/>
      <c r="D263" s="13">
        <v>367</v>
      </c>
      <c r="E263" s="42">
        <v>17.671772000000001</v>
      </c>
      <c r="F263" s="4" t="s">
        <v>584</v>
      </c>
      <c r="G263" s="4" t="s">
        <v>585</v>
      </c>
      <c r="H263" s="42">
        <v>1051.5336910000001</v>
      </c>
      <c r="I263" s="8">
        <v>1052.5409674597399</v>
      </c>
      <c r="J263" s="30" t="s">
        <v>986</v>
      </c>
      <c r="K263" s="31" t="s">
        <v>987</v>
      </c>
      <c r="L263" s="177"/>
      <c r="M263" s="29">
        <v>0.6</v>
      </c>
      <c r="N263" s="28"/>
      <c r="O263" s="128" t="s">
        <v>2363</v>
      </c>
      <c r="P263">
        <v>420887.27973490802</v>
      </c>
      <c r="Q263" s="5">
        <v>0.46225169558586243</v>
      </c>
      <c r="R263" t="s">
        <v>68</v>
      </c>
      <c r="S263" s="134">
        <v>0</v>
      </c>
      <c r="T263" s="134">
        <v>0</v>
      </c>
      <c r="U263" s="134">
        <v>0</v>
      </c>
      <c r="V263" s="134">
        <v>12170.755231892899</v>
      </c>
      <c r="W263" s="134">
        <v>12868.673519087601</v>
      </c>
      <c r="X263" s="134">
        <v>23039.752034233199</v>
      </c>
      <c r="Y263" s="134">
        <v>0</v>
      </c>
      <c r="Z263" s="134">
        <v>0</v>
      </c>
      <c r="AA263" s="134">
        <v>0</v>
      </c>
      <c r="AB263" s="134">
        <v>91511.188786981802</v>
      </c>
      <c r="AC263" s="134">
        <v>170383.48477052999</v>
      </c>
      <c r="AD263" s="134">
        <v>67696.2568996591</v>
      </c>
      <c r="AE263" s="134">
        <v>0</v>
      </c>
      <c r="AF263" s="134">
        <v>0</v>
      </c>
      <c r="AG263" s="134">
        <v>0</v>
      </c>
      <c r="AH263" s="134">
        <v>243732.08049530399</v>
      </c>
      <c r="AI263" s="134">
        <v>75991.150551246406</v>
      </c>
      <c r="AJ263" s="134">
        <v>44078.694552396097</v>
      </c>
      <c r="AK263" s="134">
        <v>48623.396734817899</v>
      </c>
      <c r="AL263" s="134">
        <v>20468.902425940501</v>
      </c>
      <c r="AM263" s="134">
        <v>26341.796394852001</v>
      </c>
      <c r="AN263" s="134">
        <v>15338.4175462199</v>
      </c>
      <c r="AO263" s="134">
        <v>41103.181261440302</v>
      </c>
      <c r="AP263" t="s">
        <v>69</v>
      </c>
    </row>
    <row r="264" spans="1:42" x14ac:dyDescent="0.25">
      <c r="A264" s="100" t="s">
        <v>2495</v>
      </c>
      <c r="B264" s="92" t="s">
        <v>2495</v>
      </c>
      <c r="C264" s="101" t="s">
        <v>2495</v>
      </c>
      <c r="D264" s="13">
        <v>368</v>
      </c>
      <c r="E264" s="42">
        <v>17.739333999999999</v>
      </c>
      <c r="F264" s="4" t="s">
        <v>586</v>
      </c>
      <c r="G264" s="4" t="s">
        <v>587</v>
      </c>
      <c r="H264" s="42">
        <v>611.32928500000003</v>
      </c>
      <c r="I264" s="8"/>
      <c r="J264" s="27"/>
      <c r="K264" s="28"/>
      <c r="L264" s="177"/>
      <c r="M264" s="29"/>
      <c r="N264" s="28"/>
      <c r="O264" s="128"/>
      <c r="P264">
        <v>26095.328634583399</v>
      </c>
      <c r="Q264" s="5">
        <v>9.0110075008405247E-2</v>
      </c>
      <c r="R264" t="s">
        <v>68</v>
      </c>
      <c r="S264" s="134">
        <v>17305.373788093999</v>
      </c>
      <c r="T264" s="134">
        <v>2158.9281560938498</v>
      </c>
      <c r="U264" s="134">
        <v>18542.636857040899</v>
      </c>
      <c r="V264" s="134">
        <v>13104.2217624649</v>
      </c>
      <c r="W264" s="134">
        <v>4700.7894222143204</v>
      </c>
      <c r="X264" s="134">
        <v>10096.5901276983</v>
      </c>
      <c r="Y264" s="134">
        <v>17038.9470184161</v>
      </c>
      <c r="Z264" s="134">
        <v>21571.029216953</v>
      </c>
      <c r="AA264" s="134">
        <v>26095.328634583399</v>
      </c>
      <c r="AB264" s="134">
        <v>12035.551460164201</v>
      </c>
      <c r="AC264" s="134">
        <v>3941.8234210527198</v>
      </c>
      <c r="AD264" s="134">
        <v>12755.375681154501</v>
      </c>
      <c r="AE264" s="134">
        <v>8971.5981059576407</v>
      </c>
      <c r="AF264" s="134">
        <v>21812.3340143526</v>
      </c>
      <c r="AG264" s="134">
        <v>19432.510033221199</v>
      </c>
      <c r="AH264" s="134">
        <v>3339.8503871933199</v>
      </c>
      <c r="AI264" s="134">
        <v>5512.7530492804799</v>
      </c>
      <c r="AJ264" s="134">
        <v>5183.7677865898804</v>
      </c>
      <c r="AK264" s="134">
        <v>16326.396168232401</v>
      </c>
      <c r="AL264" s="134">
        <v>14180.1751338669</v>
      </c>
      <c r="AM264" s="134">
        <v>13619.1536449385</v>
      </c>
      <c r="AN264" s="134">
        <v>16242.4824312412</v>
      </c>
      <c r="AO264" s="134">
        <v>13816.4305581599</v>
      </c>
      <c r="AP264" t="s">
        <v>69</v>
      </c>
    </row>
    <row r="265" spans="1:42" x14ac:dyDescent="0.25">
      <c r="A265" s="102"/>
      <c r="B265" s="94"/>
      <c r="C265" s="103"/>
      <c r="D265" s="13">
        <v>369</v>
      </c>
      <c r="E265" s="42">
        <v>17.784388</v>
      </c>
      <c r="F265" s="4" t="s">
        <v>588</v>
      </c>
      <c r="G265" s="4" t="s">
        <v>589</v>
      </c>
      <c r="H265" s="42">
        <v>461.00811800000002</v>
      </c>
      <c r="I265" s="8"/>
      <c r="J265" s="27"/>
      <c r="K265" s="28"/>
      <c r="L265" s="177"/>
      <c r="M265" s="29"/>
      <c r="N265" s="28"/>
      <c r="O265" s="128"/>
      <c r="P265">
        <v>153083.383764575</v>
      </c>
      <c r="Q265" s="5">
        <v>0.43582713455814881</v>
      </c>
      <c r="R265" t="s">
        <v>68</v>
      </c>
      <c r="S265" s="134">
        <v>94525.394255809006</v>
      </c>
      <c r="T265" s="134">
        <v>108116.100629967</v>
      </c>
      <c r="U265" s="134">
        <v>153083.383764575</v>
      </c>
      <c r="V265" s="134">
        <v>0</v>
      </c>
      <c r="W265" s="134">
        <v>0</v>
      </c>
      <c r="X265" s="134">
        <v>0</v>
      </c>
      <c r="Y265" s="134">
        <v>21598.507962470099</v>
      </c>
      <c r="Z265" s="134">
        <v>47731.702653658504</v>
      </c>
      <c r="AA265" s="134">
        <v>54671.201142695703</v>
      </c>
      <c r="AB265" s="134">
        <v>0</v>
      </c>
      <c r="AC265" s="134">
        <v>0</v>
      </c>
      <c r="AD265" s="134">
        <v>0</v>
      </c>
      <c r="AE265" s="134">
        <v>41583.636778307999</v>
      </c>
      <c r="AF265" s="134">
        <v>86534.974289066799</v>
      </c>
      <c r="AG265" s="134">
        <v>68867.588738656093</v>
      </c>
      <c r="AH265" s="134">
        <v>0</v>
      </c>
      <c r="AI265" s="134">
        <v>0</v>
      </c>
      <c r="AJ265" s="134">
        <v>0</v>
      </c>
      <c r="AK265" s="134">
        <v>12390.208120838101</v>
      </c>
      <c r="AL265" s="134">
        <v>28290.595357394999</v>
      </c>
      <c r="AM265" s="134">
        <v>34178.317743958098</v>
      </c>
      <c r="AN265" s="134">
        <v>46729.296084544498</v>
      </c>
      <c r="AO265" s="134">
        <v>48887.085677755502</v>
      </c>
      <c r="AP265" t="s">
        <v>69</v>
      </c>
    </row>
    <row r="266" spans="1:42" x14ac:dyDescent="0.25">
      <c r="A266" s="102"/>
      <c r="B266" s="94"/>
      <c r="C266" s="103"/>
      <c r="D266" s="13">
        <v>370</v>
      </c>
      <c r="E266" s="42">
        <v>17.806961000000001</v>
      </c>
      <c r="F266" s="4" t="s">
        <v>590</v>
      </c>
      <c r="G266" s="4" t="s">
        <v>591</v>
      </c>
      <c r="H266" s="42">
        <v>949.50250200000005</v>
      </c>
      <c r="I266" s="8"/>
      <c r="J266" s="27"/>
      <c r="K266" s="28"/>
      <c r="L266" s="177"/>
      <c r="M266" s="29"/>
      <c r="N266" s="28"/>
      <c r="O266" s="128"/>
      <c r="P266">
        <v>20586.507034190301</v>
      </c>
      <c r="Q266" s="5">
        <v>0.9168654868875562</v>
      </c>
      <c r="R266" t="s">
        <v>68</v>
      </c>
      <c r="S266" s="134">
        <v>0</v>
      </c>
      <c r="T266" s="134">
        <v>0</v>
      </c>
      <c r="U266" s="134">
        <v>0</v>
      </c>
      <c r="V266" s="134">
        <v>4421.6823379191001</v>
      </c>
      <c r="W266" s="134">
        <v>7056.2814636222802</v>
      </c>
      <c r="X266" s="134">
        <v>4036.6287383107401</v>
      </c>
      <c r="Y266" s="134">
        <v>0</v>
      </c>
      <c r="Z266" s="134">
        <v>0</v>
      </c>
      <c r="AA266" s="134">
        <v>0</v>
      </c>
      <c r="AB266" s="134">
        <v>12516.0584917628</v>
      </c>
      <c r="AC266" s="134">
        <v>8191.0796953906802</v>
      </c>
      <c r="AD266" s="134">
        <v>7415.34654413311</v>
      </c>
      <c r="AE266" s="134">
        <v>0</v>
      </c>
      <c r="AF266" s="134">
        <v>0</v>
      </c>
      <c r="AG266" s="134">
        <v>0</v>
      </c>
      <c r="AH266" s="134">
        <v>3401.1418207051802</v>
      </c>
      <c r="AI266" s="134">
        <v>2867.6099693198198</v>
      </c>
      <c r="AJ266" s="134">
        <v>3985.1562776947098</v>
      </c>
      <c r="AK266" s="134">
        <v>2908.1940248055298</v>
      </c>
      <c r="AL266" s="134">
        <v>0</v>
      </c>
      <c r="AM266" s="134">
        <v>2520.1708601616301</v>
      </c>
      <c r="AN266" s="134">
        <v>2788.4215683720799</v>
      </c>
      <c r="AO266" s="134">
        <v>0</v>
      </c>
      <c r="AP266" t="s">
        <v>69</v>
      </c>
    </row>
    <row r="267" spans="1:42" x14ac:dyDescent="0.25">
      <c r="A267" s="100" t="s">
        <v>2495</v>
      </c>
      <c r="B267" s="92" t="s">
        <v>2495</v>
      </c>
      <c r="C267" s="101" t="s">
        <v>2495</v>
      </c>
      <c r="D267" s="13">
        <v>372</v>
      </c>
      <c r="E267" s="42">
        <v>17.852024</v>
      </c>
      <c r="F267" s="4" t="s">
        <v>592</v>
      </c>
      <c r="G267" s="4" t="s">
        <v>593</v>
      </c>
      <c r="H267" s="42">
        <v>967.38439900000003</v>
      </c>
      <c r="I267" s="8"/>
      <c r="J267" s="27"/>
      <c r="K267" s="28"/>
      <c r="L267" s="177"/>
      <c r="M267" s="29"/>
      <c r="N267" s="28"/>
      <c r="O267" s="128"/>
      <c r="P267">
        <v>37631.112049814001</v>
      </c>
      <c r="Q267" s="5">
        <v>0.12277774774096274</v>
      </c>
      <c r="R267" t="s">
        <v>68</v>
      </c>
      <c r="S267" s="134">
        <v>22563.344399811602</v>
      </c>
      <c r="T267" s="134">
        <v>33279.835329397603</v>
      </c>
      <c r="U267" s="134">
        <v>33397.560372700304</v>
      </c>
      <c r="V267" s="134">
        <v>0</v>
      </c>
      <c r="W267" s="134">
        <v>0</v>
      </c>
      <c r="X267" s="134">
        <v>0</v>
      </c>
      <c r="Y267" s="134">
        <v>19530.7026357127</v>
      </c>
      <c r="Z267" s="134">
        <v>33213.461693664402</v>
      </c>
      <c r="AA267" s="134">
        <v>17005.8174065782</v>
      </c>
      <c r="AB267" s="134">
        <v>0</v>
      </c>
      <c r="AC267" s="134">
        <v>0</v>
      </c>
      <c r="AD267" s="134">
        <v>0</v>
      </c>
      <c r="AE267" s="134">
        <v>27825.833254074401</v>
      </c>
      <c r="AF267" s="134">
        <v>37631.112049814001</v>
      </c>
      <c r="AG267" s="134">
        <v>37032.279147430003</v>
      </c>
      <c r="AH267" s="134">
        <v>0</v>
      </c>
      <c r="AI267" s="134">
        <v>0</v>
      </c>
      <c r="AJ267" s="134">
        <v>0</v>
      </c>
      <c r="AK267" s="134">
        <v>11447.2618744016</v>
      </c>
      <c r="AL267" s="134">
        <v>10329.2575512659</v>
      </c>
      <c r="AM267" s="134">
        <v>11778.360980359001</v>
      </c>
      <c r="AN267" s="134">
        <v>13878.0530630748</v>
      </c>
      <c r="AO267" s="134">
        <v>10489.3039879404</v>
      </c>
      <c r="AP267" t="s">
        <v>69</v>
      </c>
    </row>
    <row r="268" spans="1:42" x14ac:dyDescent="0.25">
      <c r="A268" s="100" t="s">
        <v>2495</v>
      </c>
      <c r="B268" s="92" t="s">
        <v>2495</v>
      </c>
      <c r="C268" s="101" t="s">
        <v>2495</v>
      </c>
      <c r="D268" s="13">
        <v>373</v>
      </c>
      <c r="E268" s="42">
        <v>17.897197999999999</v>
      </c>
      <c r="F268" s="4" t="s">
        <v>594</v>
      </c>
      <c r="G268" s="4" t="s">
        <v>595</v>
      </c>
      <c r="H268" s="42">
        <v>1095.524048</v>
      </c>
      <c r="I268" s="8">
        <v>1050.5253424597399</v>
      </c>
      <c r="J268" s="27" t="s">
        <v>988</v>
      </c>
      <c r="K268" s="28"/>
      <c r="L268" s="177"/>
      <c r="M268" s="29"/>
      <c r="N268" s="28"/>
      <c r="O268" s="128" t="s">
        <v>2383</v>
      </c>
      <c r="P268">
        <v>2707161.4401596398</v>
      </c>
      <c r="Q268" s="5">
        <v>0.11200736347693768</v>
      </c>
      <c r="R268" t="s">
        <v>68</v>
      </c>
      <c r="S268" s="134">
        <v>0</v>
      </c>
      <c r="T268" s="134">
        <v>0</v>
      </c>
      <c r="U268" s="134">
        <v>0</v>
      </c>
      <c r="V268" s="134">
        <v>959277.34291364904</v>
      </c>
      <c r="W268" s="134">
        <v>954515.60147899901</v>
      </c>
      <c r="X268" s="134">
        <v>1142777.6721824501</v>
      </c>
      <c r="Y268" s="134">
        <v>0</v>
      </c>
      <c r="Z268" s="134">
        <v>0</v>
      </c>
      <c r="AA268" s="134">
        <v>0</v>
      </c>
      <c r="AB268" s="134">
        <v>721890.13628681598</v>
      </c>
      <c r="AC268" s="134">
        <v>1133086.4645964501</v>
      </c>
      <c r="AD268" s="134">
        <v>826746.78819429397</v>
      </c>
      <c r="AE268" s="134">
        <v>0</v>
      </c>
      <c r="AF268" s="134">
        <v>0</v>
      </c>
      <c r="AG268" s="134">
        <v>0</v>
      </c>
      <c r="AH268" s="134">
        <v>2707161.4401596398</v>
      </c>
      <c r="AI268" s="134">
        <v>2118500.3125965199</v>
      </c>
      <c r="AJ268" s="134">
        <v>1820182.9146650699</v>
      </c>
      <c r="AK268" s="134">
        <v>782987.40071572096</v>
      </c>
      <c r="AL268" s="134">
        <v>742364.05537307996</v>
      </c>
      <c r="AM268" s="134">
        <v>660745.22426262498</v>
      </c>
      <c r="AN268" s="134">
        <v>679764.95479765197</v>
      </c>
      <c r="AO268" s="134">
        <v>868296.48902322701</v>
      </c>
      <c r="AP268" t="s">
        <v>69</v>
      </c>
    </row>
    <row r="269" spans="1:42" x14ac:dyDescent="0.25">
      <c r="A269" s="100" t="s">
        <v>2495</v>
      </c>
      <c r="B269" s="92" t="s">
        <v>2495</v>
      </c>
      <c r="C269" s="101" t="s">
        <v>2495</v>
      </c>
      <c r="D269" s="13">
        <v>374</v>
      </c>
      <c r="E269" s="42">
        <v>18.009729</v>
      </c>
      <c r="F269" s="4" t="s">
        <v>596</v>
      </c>
      <c r="G269" s="4" t="s">
        <v>597</v>
      </c>
      <c r="H269" s="42">
        <v>1109.5394289999999</v>
      </c>
      <c r="I269" s="8"/>
      <c r="J269" s="27"/>
      <c r="K269" s="28"/>
      <c r="L269" s="177"/>
      <c r="M269" s="29"/>
      <c r="N269" s="28"/>
      <c r="O269" s="128"/>
      <c r="P269">
        <v>53203.501136324303</v>
      </c>
      <c r="Q269" s="5">
        <v>5.3845152600703827E-2</v>
      </c>
      <c r="R269" t="s">
        <v>68</v>
      </c>
      <c r="S269" s="134">
        <v>0</v>
      </c>
      <c r="T269" s="134">
        <v>0</v>
      </c>
      <c r="U269" s="134">
        <v>0</v>
      </c>
      <c r="V269" s="134">
        <v>30552.565002688199</v>
      </c>
      <c r="W269" s="134">
        <v>18717.121727746999</v>
      </c>
      <c r="X269" s="134">
        <v>23475.8974478813</v>
      </c>
      <c r="Y269" s="134">
        <v>0</v>
      </c>
      <c r="Z269" s="134">
        <v>0</v>
      </c>
      <c r="AA269" s="134">
        <v>0</v>
      </c>
      <c r="AB269" s="134">
        <v>22364.947863232701</v>
      </c>
      <c r="AC269" s="134">
        <v>28240.6759095913</v>
      </c>
      <c r="AD269" s="134">
        <v>25638.797301214399</v>
      </c>
      <c r="AE269" s="134">
        <v>0</v>
      </c>
      <c r="AF269" s="134">
        <v>0</v>
      </c>
      <c r="AG269" s="134">
        <v>0</v>
      </c>
      <c r="AH269" s="134">
        <v>51610.578099654798</v>
      </c>
      <c r="AI269" s="134">
        <v>53203.501136324303</v>
      </c>
      <c r="AJ269" s="134">
        <v>50397.633222219403</v>
      </c>
      <c r="AK269" s="134">
        <v>18573.127102568498</v>
      </c>
      <c r="AL269" s="134">
        <v>16915.2076745306</v>
      </c>
      <c r="AM269" s="134">
        <v>16464.226981447799</v>
      </c>
      <c r="AN269" s="134">
        <v>16635.2196821504</v>
      </c>
      <c r="AO269" s="134">
        <v>16333.233846933401</v>
      </c>
      <c r="AP269" t="s">
        <v>69</v>
      </c>
    </row>
    <row r="270" spans="1:42" x14ac:dyDescent="0.25">
      <c r="A270" s="100" t="s">
        <v>2495</v>
      </c>
      <c r="B270" s="92" t="s">
        <v>2495</v>
      </c>
      <c r="C270" s="101" t="s">
        <v>2495</v>
      </c>
      <c r="D270" s="13">
        <v>375</v>
      </c>
      <c r="E270" s="42">
        <v>18.032312000000001</v>
      </c>
      <c r="F270" s="4" t="s">
        <v>598</v>
      </c>
      <c r="G270" s="4" t="s">
        <v>599</v>
      </c>
      <c r="H270" s="42">
        <v>467.21408100000002</v>
      </c>
      <c r="I270" s="8"/>
      <c r="J270" s="27"/>
      <c r="K270" s="28"/>
      <c r="L270" s="177"/>
      <c r="M270" s="29"/>
      <c r="N270" s="28"/>
      <c r="O270" s="128"/>
      <c r="P270">
        <v>22620.756713566399</v>
      </c>
      <c r="Q270" s="5">
        <v>0.18797544347579637</v>
      </c>
      <c r="R270" t="s">
        <v>68</v>
      </c>
      <c r="S270" s="134">
        <v>10462.5821055368</v>
      </c>
      <c r="T270" s="134">
        <v>8205.5407337234592</v>
      </c>
      <c r="U270" s="134">
        <v>13977.457704382199</v>
      </c>
      <c r="V270" s="134">
        <v>7714.2248054137899</v>
      </c>
      <c r="W270" s="134">
        <v>3935.2335177446398</v>
      </c>
      <c r="X270" s="134">
        <v>10496.465962661599</v>
      </c>
      <c r="Y270" s="134">
        <v>13379.262615945199</v>
      </c>
      <c r="Z270" s="134">
        <v>21083.3532711931</v>
      </c>
      <c r="AA270" s="134">
        <v>22620.756713566399</v>
      </c>
      <c r="AB270" s="134">
        <v>5603.0722628877902</v>
      </c>
      <c r="AC270" s="134">
        <v>4106.5352398755904</v>
      </c>
      <c r="AD270" s="134">
        <v>6212.0404728807998</v>
      </c>
      <c r="AE270" s="134">
        <v>7477.9790237936304</v>
      </c>
      <c r="AF270" s="134">
        <v>15475.541866391501</v>
      </c>
      <c r="AG270" s="134">
        <v>13471.225214971801</v>
      </c>
      <c r="AH270" s="134">
        <v>9479.0090306640195</v>
      </c>
      <c r="AI270" s="134">
        <v>6706.1800559508602</v>
      </c>
      <c r="AJ270" s="134">
        <v>7216.3203493298597</v>
      </c>
      <c r="AK270" s="134">
        <v>12570.0551153296</v>
      </c>
      <c r="AL270" s="134">
        <v>8382.4897653752105</v>
      </c>
      <c r="AM270" s="134">
        <v>9791.4934908149899</v>
      </c>
      <c r="AN270" s="134">
        <v>9100.6392927703691</v>
      </c>
      <c r="AO270" s="134">
        <v>8055.8870314222404</v>
      </c>
      <c r="AP270" t="s">
        <v>69</v>
      </c>
    </row>
    <row r="271" spans="1:42" x14ac:dyDescent="0.25">
      <c r="A271" s="100" t="s">
        <v>2495</v>
      </c>
      <c r="B271" s="92" t="s">
        <v>2495</v>
      </c>
      <c r="C271" s="101" t="s">
        <v>2495</v>
      </c>
      <c r="D271" s="13">
        <v>376</v>
      </c>
      <c r="E271" s="42">
        <v>18.122430999999999</v>
      </c>
      <c r="F271" s="4" t="s">
        <v>600</v>
      </c>
      <c r="G271" s="4" t="s">
        <v>601</v>
      </c>
      <c r="H271" s="42">
        <v>665.17334000000005</v>
      </c>
      <c r="I271" s="8"/>
      <c r="J271" s="27"/>
      <c r="K271" s="28"/>
      <c r="L271" s="177"/>
      <c r="M271" s="29"/>
      <c r="N271" s="28"/>
      <c r="O271" s="128"/>
      <c r="P271">
        <v>52427.929767067697</v>
      </c>
      <c r="Q271" s="5">
        <v>2.6330483139607119E-2</v>
      </c>
      <c r="R271" t="s">
        <v>68</v>
      </c>
      <c r="S271" s="134">
        <v>39584.985475928501</v>
      </c>
      <c r="T271" s="134">
        <v>30116.855870999501</v>
      </c>
      <c r="U271" s="134">
        <v>52427.929767067697</v>
      </c>
      <c r="V271" s="134">
        <v>1979.3849191255099</v>
      </c>
      <c r="W271" s="134">
        <v>0</v>
      </c>
      <c r="X271" s="134">
        <v>6067.0736935995501</v>
      </c>
      <c r="Y271" s="134">
        <v>11445.7036157189</v>
      </c>
      <c r="Z271" s="134">
        <v>12944.977967352899</v>
      </c>
      <c r="AA271" s="134">
        <v>24333.898286117299</v>
      </c>
      <c r="AB271" s="134">
        <v>2147.0370765607399</v>
      </c>
      <c r="AC271" s="134">
        <v>0</v>
      </c>
      <c r="AD271" s="134">
        <v>2537.8349031449702</v>
      </c>
      <c r="AE271" s="134">
        <v>11469.400723375</v>
      </c>
      <c r="AF271" s="134">
        <v>38607.031254856098</v>
      </c>
      <c r="AG271" s="134">
        <v>22246.2914116348</v>
      </c>
      <c r="AH271" s="134">
        <v>0</v>
      </c>
      <c r="AI271" s="134">
        <v>2039.25978605967</v>
      </c>
      <c r="AJ271" s="134">
        <v>0</v>
      </c>
      <c r="AK271" s="134">
        <v>12137.296653039501</v>
      </c>
      <c r="AL271" s="134">
        <v>11640.007159164399</v>
      </c>
      <c r="AM271" s="134">
        <v>11760.1043109486</v>
      </c>
      <c r="AN271" s="134">
        <v>11641.721278287599</v>
      </c>
      <c r="AO271" s="134">
        <v>11278.582357321</v>
      </c>
      <c r="AP271" t="s">
        <v>69</v>
      </c>
    </row>
    <row r="272" spans="1:42" x14ac:dyDescent="0.25">
      <c r="A272" s="102"/>
      <c r="B272" s="94"/>
      <c r="C272" s="103"/>
      <c r="D272" s="13">
        <v>377</v>
      </c>
      <c r="E272" s="42">
        <v>18.144945</v>
      </c>
      <c r="F272" s="4" t="s">
        <v>602</v>
      </c>
      <c r="G272" s="4" t="s">
        <v>603</v>
      </c>
      <c r="H272" s="42">
        <v>623.06109600000002</v>
      </c>
      <c r="I272" s="8"/>
      <c r="J272" s="27"/>
      <c r="K272" s="28"/>
      <c r="L272" s="177"/>
      <c r="M272" s="29"/>
      <c r="N272" s="28"/>
      <c r="O272" s="128"/>
      <c r="P272">
        <v>22925.0442651745</v>
      </c>
      <c r="Q272" s="5" t="e">
        <v>#DIV/0!</v>
      </c>
      <c r="R272" t="s">
        <v>68</v>
      </c>
      <c r="S272" s="134">
        <v>0</v>
      </c>
      <c r="T272" s="134">
        <v>0</v>
      </c>
      <c r="U272" s="134">
        <v>0</v>
      </c>
      <c r="V272" s="134">
        <v>9897.4392547796997</v>
      </c>
      <c r="W272" s="134">
        <v>0</v>
      </c>
      <c r="X272" s="134">
        <v>22925.0442651745</v>
      </c>
      <c r="Y272" s="134">
        <v>0</v>
      </c>
      <c r="Z272" s="134">
        <v>0</v>
      </c>
      <c r="AA272" s="134">
        <v>0</v>
      </c>
      <c r="AB272" s="134">
        <v>0</v>
      </c>
      <c r="AC272" s="134">
        <v>0</v>
      </c>
      <c r="AD272" s="134">
        <v>10475.5993759911</v>
      </c>
      <c r="AE272" s="134">
        <v>0</v>
      </c>
      <c r="AF272" s="134">
        <v>2558.7155889012201</v>
      </c>
      <c r="AG272" s="134">
        <v>0</v>
      </c>
      <c r="AH272" s="134">
        <v>3400.6477358924899</v>
      </c>
      <c r="AI272" s="134">
        <v>2529.7866407226102</v>
      </c>
      <c r="AJ272" s="134">
        <v>6854.4965540533904</v>
      </c>
      <c r="AK272" s="134">
        <v>0</v>
      </c>
      <c r="AL272" s="134">
        <v>0</v>
      </c>
      <c r="AM272" s="134">
        <v>0</v>
      </c>
      <c r="AN272" s="134">
        <v>0</v>
      </c>
      <c r="AO272" s="134">
        <v>0</v>
      </c>
      <c r="AP272" t="s">
        <v>69</v>
      </c>
    </row>
    <row r="273" spans="1:42" x14ac:dyDescent="0.25">
      <c r="A273" s="100" t="s">
        <v>2495</v>
      </c>
      <c r="B273" s="92" t="s">
        <v>2495</v>
      </c>
      <c r="C273" s="101" t="s">
        <v>2495</v>
      </c>
      <c r="D273" s="13">
        <v>379</v>
      </c>
      <c r="E273" s="42">
        <v>18.257722999999999</v>
      </c>
      <c r="F273" s="4" t="s">
        <v>606</v>
      </c>
      <c r="G273" s="4" t="s">
        <v>607</v>
      </c>
      <c r="H273" s="42">
        <v>119.03527099999999</v>
      </c>
      <c r="I273" s="8"/>
      <c r="J273" s="27"/>
      <c r="K273" s="28"/>
      <c r="L273" s="177"/>
      <c r="M273" s="29"/>
      <c r="N273" s="28"/>
      <c r="O273" s="128"/>
      <c r="P273">
        <v>17228.439013150899</v>
      </c>
      <c r="Q273" s="5">
        <v>0.233555038483445</v>
      </c>
      <c r="R273" t="s">
        <v>68</v>
      </c>
      <c r="S273" s="134">
        <v>4796.7558816717901</v>
      </c>
      <c r="T273" s="134">
        <v>4523.6587594944604</v>
      </c>
      <c r="U273" s="134">
        <v>3765.81424545238</v>
      </c>
      <c r="V273" s="134">
        <v>3672.1809464201501</v>
      </c>
      <c r="W273" s="134">
        <v>12395.929985307201</v>
      </c>
      <c r="X273" s="134">
        <v>7988.0908236868599</v>
      </c>
      <c r="Y273" s="134">
        <v>6758.1784270239696</v>
      </c>
      <c r="Z273" s="134">
        <v>3904.31350027088</v>
      </c>
      <c r="AA273" s="134">
        <v>9804.1149665769699</v>
      </c>
      <c r="AB273" s="134">
        <v>10829.0463750033</v>
      </c>
      <c r="AC273" s="134">
        <v>8562.5701271241796</v>
      </c>
      <c r="AD273" s="134">
        <v>12872.512111944599</v>
      </c>
      <c r="AE273" s="134">
        <v>5693.0996505323801</v>
      </c>
      <c r="AF273" s="134">
        <v>6820.6006263787804</v>
      </c>
      <c r="AG273" s="134">
        <v>11011.7623608917</v>
      </c>
      <c r="AH273" s="134">
        <v>14275.1285150029</v>
      </c>
      <c r="AI273" s="134">
        <v>14058.3550064959</v>
      </c>
      <c r="AJ273" s="134">
        <v>13806.8498957828</v>
      </c>
      <c r="AK273" s="134">
        <v>6443.1413896551203</v>
      </c>
      <c r="AL273" s="134">
        <v>10878.4753704012</v>
      </c>
      <c r="AM273" s="134">
        <v>11527.128321377</v>
      </c>
      <c r="AN273" s="134">
        <v>8413.34205679156</v>
      </c>
      <c r="AO273" s="134">
        <v>11691.7447493216</v>
      </c>
      <c r="AP273" t="s">
        <v>69</v>
      </c>
    </row>
    <row r="274" spans="1:42" x14ac:dyDescent="0.25">
      <c r="A274" s="102"/>
      <c r="B274" s="94"/>
      <c r="C274" s="103"/>
      <c r="D274" s="13">
        <v>378</v>
      </c>
      <c r="E274" s="42">
        <v>18.257722999999999</v>
      </c>
      <c r="F274" s="4" t="s">
        <v>604</v>
      </c>
      <c r="G274" s="4" t="s">
        <v>605</v>
      </c>
      <c r="H274" s="42">
        <v>1079.5656739999999</v>
      </c>
      <c r="I274" s="8"/>
      <c r="J274" s="27"/>
      <c r="K274" s="28"/>
      <c r="L274" s="177"/>
      <c r="M274" s="29"/>
      <c r="N274" s="28"/>
      <c r="O274" s="128"/>
      <c r="P274">
        <v>11822.226902505199</v>
      </c>
      <c r="Q274" s="5">
        <v>2.2360679774997898</v>
      </c>
      <c r="R274" t="s">
        <v>68</v>
      </c>
      <c r="S274" s="134">
        <v>0</v>
      </c>
      <c r="T274" s="134">
        <v>0</v>
      </c>
      <c r="U274" s="134">
        <v>0</v>
      </c>
      <c r="V274" s="134">
        <v>8069.8795851659297</v>
      </c>
      <c r="W274" s="134">
        <v>11822.226902505199</v>
      </c>
      <c r="X274" s="134">
        <v>7803.4105386504398</v>
      </c>
      <c r="Y274" s="134">
        <v>0</v>
      </c>
      <c r="Z274" s="134">
        <v>0</v>
      </c>
      <c r="AA274" s="134">
        <v>0</v>
      </c>
      <c r="AB274" s="134">
        <v>8613.8697603837099</v>
      </c>
      <c r="AC274" s="134">
        <v>6551.9792537226003</v>
      </c>
      <c r="AD274" s="134">
        <v>2617.2467033603698</v>
      </c>
      <c r="AE274" s="134">
        <v>0</v>
      </c>
      <c r="AF274" s="134">
        <v>0</v>
      </c>
      <c r="AG274" s="134">
        <v>0</v>
      </c>
      <c r="AH274" s="134">
        <v>3015.9451448285399</v>
      </c>
      <c r="AI274" s="134">
        <v>2774.3979138660702</v>
      </c>
      <c r="AJ274" s="134">
        <v>3599.9268036213298</v>
      </c>
      <c r="AK274" s="134">
        <v>2185.5659090700201</v>
      </c>
      <c r="AL274" s="134">
        <v>0</v>
      </c>
      <c r="AM274" s="134">
        <v>0</v>
      </c>
      <c r="AN274" s="134">
        <v>0</v>
      </c>
      <c r="AO274" s="134">
        <v>0</v>
      </c>
      <c r="AP274" t="s">
        <v>69</v>
      </c>
    </row>
    <row r="275" spans="1:42" x14ac:dyDescent="0.25">
      <c r="A275" s="102"/>
      <c r="B275" s="94"/>
      <c r="C275" s="103"/>
      <c r="D275" s="13">
        <v>380</v>
      </c>
      <c r="E275" s="42">
        <v>18.302706000000001</v>
      </c>
      <c r="F275" s="4" t="s">
        <v>608</v>
      </c>
      <c r="G275" s="4" t="s">
        <v>609</v>
      </c>
      <c r="H275" s="42">
        <v>461.00811800000002</v>
      </c>
      <c r="I275" s="8"/>
      <c r="J275" s="27"/>
      <c r="K275" s="28"/>
      <c r="L275" s="177"/>
      <c r="M275" s="29"/>
      <c r="N275" s="28"/>
      <c r="O275" s="128"/>
      <c r="P275">
        <v>167788.19212341099</v>
      </c>
      <c r="Q275" s="5">
        <v>0.45106417508244034</v>
      </c>
      <c r="R275" t="s">
        <v>68</v>
      </c>
      <c r="S275" s="134">
        <v>99270.529337461907</v>
      </c>
      <c r="T275" s="134">
        <v>114903.083538502</v>
      </c>
      <c r="U275" s="134">
        <v>167788.19212341099</v>
      </c>
      <c r="V275" s="134">
        <v>0</v>
      </c>
      <c r="W275" s="134">
        <v>0</v>
      </c>
      <c r="X275" s="134">
        <v>0</v>
      </c>
      <c r="Y275" s="134">
        <v>27835.266575028101</v>
      </c>
      <c r="Z275" s="134">
        <v>58763.9762743479</v>
      </c>
      <c r="AA275" s="134">
        <v>61413.7606702782</v>
      </c>
      <c r="AB275" s="134">
        <v>0</v>
      </c>
      <c r="AC275" s="134">
        <v>0</v>
      </c>
      <c r="AD275" s="134">
        <v>0</v>
      </c>
      <c r="AE275" s="134">
        <v>47652.536116433002</v>
      </c>
      <c r="AF275" s="134">
        <v>99139.529158599005</v>
      </c>
      <c r="AG275" s="134">
        <v>76956.302896296605</v>
      </c>
      <c r="AH275" s="134">
        <v>0</v>
      </c>
      <c r="AI275" s="134">
        <v>0</v>
      </c>
      <c r="AJ275" s="134">
        <v>0</v>
      </c>
      <c r="AK275" s="134">
        <v>13992.6096706064</v>
      </c>
      <c r="AL275" s="134">
        <v>34057.369861599997</v>
      </c>
      <c r="AM275" s="134">
        <v>38709.629149089204</v>
      </c>
      <c r="AN275" s="134">
        <v>54731.585089450498</v>
      </c>
      <c r="AO275" s="134">
        <v>59680.782102098397</v>
      </c>
      <c r="AP275" t="s">
        <v>69</v>
      </c>
    </row>
    <row r="276" spans="1:42" x14ac:dyDescent="0.25">
      <c r="A276" s="100">
        <v>1.35E-2</v>
      </c>
      <c r="B276" s="92" t="s">
        <v>2495</v>
      </c>
      <c r="C276" s="101" t="s">
        <v>2495</v>
      </c>
      <c r="D276" s="13">
        <v>381</v>
      </c>
      <c r="E276" s="42">
        <v>18.415338999999999</v>
      </c>
      <c r="F276" s="4" t="s">
        <v>610</v>
      </c>
      <c r="G276" s="4" t="s">
        <v>611</v>
      </c>
      <c r="H276" s="42">
        <v>561.16216999999995</v>
      </c>
      <c r="I276" s="8"/>
      <c r="J276" s="27"/>
      <c r="K276" s="28"/>
      <c r="L276" s="177"/>
      <c r="M276" s="29"/>
      <c r="N276" s="28"/>
      <c r="O276" s="128"/>
      <c r="P276">
        <v>21761.294852488401</v>
      </c>
      <c r="Q276" s="5">
        <v>0.22635854406430611</v>
      </c>
      <c r="R276" t="s">
        <v>68</v>
      </c>
      <c r="S276" s="134">
        <v>18554.303772682801</v>
      </c>
      <c r="T276" s="134">
        <v>16607.597361390301</v>
      </c>
      <c r="U276" s="134">
        <v>21761.294852488401</v>
      </c>
      <c r="V276" s="134">
        <v>0</v>
      </c>
      <c r="W276" s="134">
        <v>0</v>
      </c>
      <c r="X276" s="134">
        <v>0</v>
      </c>
      <c r="Y276" s="134">
        <v>9656.3877579335895</v>
      </c>
      <c r="Z276" s="134">
        <v>6565.7058809315504</v>
      </c>
      <c r="AA276" s="134">
        <v>10469.076174477501</v>
      </c>
      <c r="AB276" s="134">
        <v>0</v>
      </c>
      <c r="AC276" s="134">
        <v>0</v>
      </c>
      <c r="AD276" s="134">
        <v>0</v>
      </c>
      <c r="AE276" s="134">
        <v>9233.2033268724408</v>
      </c>
      <c r="AF276" s="134">
        <v>12426.0313778125</v>
      </c>
      <c r="AG276" s="134">
        <v>4624.7928265775799</v>
      </c>
      <c r="AH276" s="134">
        <v>0</v>
      </c>
      <c r="AI276" s="134">
        <v>0</v>
      </c>
      <c r="AJ276" s="134">
        <v>0</v>
      </c>
      <c r="AK276" s="134">
        <v>8756.8925254613096</v>
      </c>
      <c r="AL276" s="134">
        <v>8865.9021770810396</v>
      </c>
      <c r="AM276" s="134">
        <v>7898.2808040379896</v>
      </c>
      <c r="AN276" s="134">
        <v>10300.8408925928</v>
      </c>
      <c r="AO276" s="134">
        <v>5269.7639342840803</v>
      </c>
      <c r="AP276" t="s">
        <v>69</v>
      </c>
    </row>
    <row r="277" spans="1:42" x14ac:dyDescent="0.25">
      <c r="A277" s="102"/>
      <c r="B277" s="94"/>
      <c r="C277" s="103"/>
      <c r="D277" s="13">
        <v>382</v>
      </c>
      <c r="E277" s="42">
        <v>18.438010999999999</v>
      </c>
      <c r="F277" s="4" t="s">
        <v>612</v>
      </c>
      <c r="G277" s="4" t="s">
        <v>613</v>
      </c>
      <c r="H277" s="42">
        <v>1079.5297849999999</v>
      </c>
      <c r="I277" s="8"/>
      <c r="J277" s="27"/>
      <c r="K277" s="28"/>
      <c r="L277" s="177"/>
      <c r="M277" s="29"/>
      <c r="N277" s="28"/>
      <c r="O277" s="128"/>
      <c r="P277">
        <v>10291.9176988863</v>
      </c>
      <c r="Q277" s="5" t="e">
        <v>#DIV/0!</v>
      </c>
      <c r="R277" t="s">
        <v>68</v>
      </c>
      <c r="S277" s="134">
        <v>0</v>
      </c>
      <c r="T277" s="134">
        <v>0</v>
      </c>
      <c r="U277" s="134">
        <v>0</v>
      </c>
      <c r="V277" s="134">
        <v>2488.6247093151301</v>
      </c>
      <c r="W277" s="134">
        <v>0</v>
      </c>
      <c r="X277" s="134">
        <v>2334.4533144534798</v>
      </c>
      <c r="Y277" s="134">
        <v>0</v>
      </c>
      <c r="Z277" s="134">
        <v>0</v>
      </c>
      <c r="AA277" s="134">
        <v>0</v>
      </c>
      <c r="AB277" s="134">
        <v>2570.1863504677499</v>
      </c>
      <c r="AC277" s="134">
        <v>0</v>
      </c>
      <c r="AD277" s="134">
        <v>2665.6731498659301</v>
      </c>
      <c r="AE277" s="134">
        <v>0</v>
      </c>
      <c r="AF277" s="134">
        <v>0</v>
      </c>
      <c r="AG277" s="134">
        <v>0</v>
      </c>
      <c r="AH277" s="134">
        <v>10291.9176988863</v>
      </c>
      <c r="AI277" s="134">
        <v>9179.6167508383805</v>
      </c>
      <c r="AJ277" s="134">
        <v>8628.8448145604798</v>
      </c>
      <c r="AK277" s="134">
        <v>0</v>
      </c>
      <c r="AL277" s="134">
        <v>0</v>
      </c>
      <c r="AM277" s="134">
        <v>0</v>
      </c>
      <c r="AN277" s="134">
        <v>0</v>
      </c>
      <c r="AO277" s="134">
        <v>0</v>
      </c>
      <c r="AP277" t="s">
        <v>69</v>
      </c>
    </row>
    <row r="278" spans="1:42" x14ac:dyDescent="0.25">
      <c r="A278" s="100" t="s">
        <v>2495</v>
      </c>
      <c r="B278" s="92">
        <v>1.8419999999999999E-2</v>
      </c>
      <c r="C278" s="101" t="s">
        <v>2495</v>
      </c>
      <c r="D278" s="13">
        <v>383</v>
      </c>
      <c r="E278" s="42">
        <v>18.505465999999998</v>
      </c>
      <c r="F278" s="4" t="s">
        <v>614</v>
      </c>
      <c r="G278" s="4" t="s">
        <v>615</v>
      </c>
      <c r="H278" s="42">
        <v>495.24548299999998</v>
      </c>
      <c r="I278" s="8"/>
      <c r="J278" s="27"/>
      <c r="K278" s="28"/>
      <c r="L278" s="177"/>
      <c r="M278" s="29"/>
      <c r="N278" s="28"/>
      <c r="O278" s="128"/>
      <c r="P278">
        <v>22314.817958157</v>
      </c>
      <c r="Q278" s="5">
        <v>0.23438607464935102</v>
      </c>
      <c r="R278" t="s">
        <v>68</v>
      </c>
      <c r="S278" s="134">
        <v>0</v>
      </c>
      <c r="T278" s="134">
        <v>0</v>
      </c>
      <c r="U278" s="134">
        <v>0</v>
      </c>
      <c r="V278" s="134">
        <v>0</v>
      </c>
      <c r="W278" s="134">
        <v>0</v>
      </c>
      <c r="X278" s="134">
        <v>0</v>
      </c>
      <c r="Y278" s="134">
        <v>0</v>
      </c>
      <c r="Z278" s="134">
        <v>0</v>
      </c>
      <c r="AA278" s="134">
        <v>0</v>
      </c>
      <c r="AB278" s="134">
        <v>0</v>
      </c>
      <c r="AC278" s="134">
        <v>0</v>
      </c>
      <c r="AD278" s="134">
        <v>0</v>
      </c>
      <c r="AE278" s="134">
        <v>13259.136959203899</v>
      </c>
      <c r="AF278" s="134">
        <v>22314.817958157</v>
      </c>
      <c r="AG278" s="134">
        <v>19257.336225448402</v>
      </c>
      <c r="AH278" s="134">
        <v>0</v>
      </c>
      <c r="AI278" s="134">
        <v>0</v>
      </c>
      <c r="AJ278" s="134">
        <v>0</v>
      </c>
      <c r="AK278" s="134">
        <v>5571.30349252</v>
      </c>
      <c r="AL278" s="134">
        <v>3739.9541311565399</v>
      </c>
      <c r="AM278" s="134">
        <v>3872.6749610227898</v>
      </c>
      <c r="AN278" s="134">
        <v>5655.4920786291896</v>
      </c>
      <c r="AO278" s="134">
        <v>3527.00653099799</v>
      </c>
      <c r="AP278" t="s">
        <v>69</v>
      </c>
    </row>
    <row r="279" spans="1:42" x14ac:dyDescent="0.25">
      <c r="A279" s="100" t="s">
        <v>2495</v>
      </c>
      <c r="B279" s="92" t="s">
        <v>2495</v>
      </c>
      <c r="C279" s="101" t="s">
        <v>2495</v>
      </c>
      <c r="D279" s="13">
        <v>385</v>
      </c>
      <c r="E279" s="42">
        <v>18.573108999999999</v>
      </c>
      <c r="F279" s="4" t="s">
        <v>616</v>
      </c>
      <c r="G279" s="4" t="s">
        <v>617</v>
      </c>
      <c r="H279" s="42">
        <v>148.973907</v>
      </c>
      <c r="I279" s="8"/>
      <c r="J279" s="27"/>
      <c r="K279" s="28"/>
      <c r="L279" s="177"/>
      <c r="M279" s="29"/>
      <c r="N279" s="28"/>
      <c r="O279" s="128"/>
      <c r="P279">
        <v>18119.802761989999</v>
      </c>
      <c r="Q279" s="5">
        <v>9.7821924157144913E-2</v>
      </c>
      <c r="R279" t="s">
        <v>68</v>
      </c>
      <c r="S279" s="134">
        <v>18119.802761989999</v>
      </c>
      <c r="T279" s="134">
        <v>13269.551193284</v>
      </c>
      <c r="U279" s="134">
        <v>17821.1430395856</v>
      </c>
      <c r="V279" s="134">
        <v>6382.7140782799397</v>
      </c>
      <c r="W279" s="134">
        <v>6635.53189195301</v>
      </c>
      <c r="X279" s="134">
        <v>10979.368366135201</v>
      </c>
      <c r="Y279" s="134">
        <v>8574.2235512611696</v>
      </c>
      <c r="Z279" s="134">
        <v>7271.6742561885803</v>
      </c>
      <c r="AA279" s="134">
        <v>13340.911032292801</v>
      </c>
      <c r="AB279" s="134">
        <v>7153.6795419104901</v>
      </c>
      <c r="AC279" s="134">
        <v>3894.82552638263</v>
      </c>
      <c r="AD279" s="134">
        <v>9129.5811467004496</v>
      </c>
      <c r="AE279" s="134">
        <v>4226.8106546904701</v>
      </c>
      <c r="AF279" s="134">
        <v>14093.9716140693</v>
      </c>
      <c r="AG279" s="134">
        <v>7540.66220653439</v>
      </c>
      <c r="AH279" s="134">
        <v>3955.82279393317</v>
      </c>
      <c r="AI279" s="134">
        <v>3749.83202154939</v>
      </c>
      <c r="AJ279" s="134">
        <v>2415.5160035212698</v>
      </c>
      <c r="AK279" s="134">
        <v>8988.5403737580309</v>
      </c>
      <c r="AL279" s="134">
        <v>11105.548339376601</v>
      </c>
      <c r="AM279" s="134">
        <v>9010.1958057327502</v>
      </c>
      <c r="AN279" s="134">
        <v>9701.0569829827291</v>
      </c>
      <c r="AO279" s="134">
        <v>8890.86617088614</v>
      </c>
      <c r="AP279" t="s">
        <v>69</v>
      </c>
    </row>
    <row r="280" spans="1:42" x14ac:dyDescent="0.25">
      <c r="A280" s="100" t="s">
        <v>2495</v>
      </c>
      <c r="B280" s="92" t="s">
        <v>2495</v>
      </c>
      <c r="C280" s="101" t="s">
        <v>2495</v>
      </c>
      <c r="D280" s="13">
        <v>386</v>
      </c>
      <c r="E280" s="42">
        <v>18.640671000000001</v>
      </c>
      <c r="F280" s="4" t="s">
        <v>618</v>
      </c>
      <c r="G280" s="4" t="s">
        <v>619</v>
      </c>
      <c r="H280" s="42">
        <v>1093.544189</v>
      </c>
      <c r="I280" s="8"/>
      <c r="J280" s="27"/>
      <c r="K280" s="28"/>
      <c r="L280" s="177"/>
      <c r="M280" s="29"/>
      <c r="N280" s="28"/>
      <c r="O280" s="128"/>
      <c r="P280">
        <v>296266.37251234503</v>
      </c>
      <c r="Q280" s="5">
        <v>6.5129857565239618E-2</v>
      </c>
      <c r="R280" t="s">
        <v>68</v>
      </c>
      <c r="S280" s="134">
        <v>0</v>
      </c>
      <c r="T280" s="134">
        <v>0</v>
      </c>
      <c r="U280" s="134">
        <v>0</v>
      </c>
      <c r="V280" s="134">
        <v>182145.669884898</v>
      </c>
      <c r="W280" s="134">
        <v>127006.73631731101</v>
      </c>
      <c r="X280" s="134">
        <v>161358.34383367101</v>
      </c>
      <c r="Y280" s="134">
        <v>0</v>
      </c>
      <c r="Z280" s="134">
        <v>0</v>
      </c>
      <c r="AA280" s="134">
        <v>0</v>
      </c>
      <c r="AB280" s="134">
        <v>106398.79957781199</v>
      </c>
      <c r="AC280" s="134">
        <v>134617.36491009101</v>
      </c>
      <c r="AD280" s="134">
        <v>120926.31737212199</v>
      </c>
      <c r="AE280" s="134">
        <v>0</v>
      </c>
      <c r="AF280" s="134">
        <v>0</v>
      </c>
      <c r="AG280" s="134">
        <v>0</v>
      </c>
      <c r="AH280" s="134">
        <v>296266.37251234503</v>
      </c>
      <c r="AI280" s="134">
        <v>287844.68891664402</v>
      </c>
      <c r="AJ280" s="134">
        <v>261043.86356338201</v>
      </c>
      <c r="AK280" s="134">
        <v>84557.705834062202</v>
      </c>
      <c r="AL280" s="134">
        <v>72081.805844164599</v>
      </c>
      <c r="AM280" s="134">
        <v>77474.070401391305</v>
      </c>
      <c r="AN280" s="134">
        <v>74161.317834488102</v>
      </c>
      <c r="AO280" s="134">
        <v>81154.936985393695</v>
      </c>
      <c r="AP280" t="s">
        <v>69</v>
      </c>
    </row>
    <row r="281" spans="1:42" x14ac:dyDescent="0.25">
      <c r="A281" s="100">
        <v>4.2759999999999999E-2</v>
      </c>
      <c r="B281" s="92" t="s">
        <v>2495</v>
      </c>
      <c r="C281" s="101" t="s">
        <v>2495</v>
      </c>
      <c r="D281" s="13">
        <v>388</v>
      </c>
      <c r="E281" s="42">
        <v>18.730813999999999</v>
      </c>
      <c r="F281" s="4" t="s">
        <v>620</v>
      </c>
      <c r="G281" s="4" t="s">
        <v>621</v>
      </c>
      <c r="H281" s="42">
        <v>187.097916</v>
      </c>
      <c r="I281" s="8"/>
      <c r="J281" s="27"/>
      <c r="K281" s="28"/>
      <c r="L281" s="177"/>
      <c r="M281" s="29"/>
      <c r="N281" s="28"/>
      <c r="O281" s="128"/>
      <c r="P281">
        <v>7764.5234617776496</v>
      </c>
      <c r="Q281" s="5">
        <v>0.12323594417007448</v>
      </c>
      <c r="R281" t="s">
        <v>68</v>
      </c>
      <c r="S281" s="134">
        <v>7764.5234617776496</v>
      </c>
      <c r="T281" s="134">
        <v>6007.3847853583802</v>
      </c>
      <c r="U281" s="134">
        <v>7205.6196717416396</v>
      </c>
      <c r="V281" s="134">
        <v>0</v>
      </c>
      <c r="W281" s="134">
        <v>0</v>
      </c>
      <c r="X281" s="134">
        <v>0</v>
      </c>
      <c r="Y281" s="134">
        <v>2356.6163442679199</v>
      </c>
      <c r="Z281" s="134">
        <v>3646.3484570292098</v>
      </c>
      <c r="AA281" s="134">
        <v>5776.6810746905803</v>
      </c>
      <c r="AB281" s="134">
        <v>2073.4138285068102</v>
      </c>
      <c r="AC281" s="134">
        <v>0</v>
      </c>
      <c r="AD281" s="134">
        <v>0</v>
      </c>
      <c r="AE281" s="134">
        <v>0</v>
      </c>
      <c r="AF281" s="134">
        <v>4648.0138033989197</v>
      </c>
      <c r="AG281" s="134">
        <v>2359.4019427836101</v>
      </c>
      <c r="AH281" s="134">
        <v>0</v>
      </c>
      <c r="AI281" s="134">
        <v>0</v>
      </c>
      <c r="AJ281" s="134">
        <v>0</v>
      </c>
      <c r="AK281" s="134">
        <v>2537.6802477873298</v>
      </c>
      <c r="AL281" s="134">
        <v>2064.1285001212</v>
      </c>
      <c r="AM281" s="134">
        <v>2119.84047043486</v>
      </c>
      <c r="AN281" s="134">
        <v>2654.6753854460198</v>
      </c>
      <c r="AO281" s="134">
        <v>2680.6743049257302</v>
      </c>
      <c r="AP281" t="s">
        <v>69</v>
      </c>
    </row>
    <row r="282" spans="1:42" x14ac:dyDescent="0.25">
      <c r="A282" s="100" t="s">
        <v>2495</v>
      </c>
      <c r="B282" s="92" t="s">
        <v>2495</v>
      </c>
      <c r="C282" s="101" t="s">
        <v>2495</v>
      </c>
      <c r="D282" s="13">
        <v>389</v>
      </c>
      <c r="E282" s="42">
        <v>18.798532000000002</v>
      </c>
      <c r="F282" s="4" t="s">
        <v>622</v>
      </c>
      <c r="G282" s="4" t="s">
        <v>623</v>
      </c>
      <c r="H282" s="42">
        <v>1193.560913</v>
      </c>
      <c r="I282" s="8"/>
      <c r="J282" s="27"/>
      <c r="K282" s="28"/>
      <c r="L282" s="177"/>
      <c r="M282" s="29"/>
      <c r="N282" s="28"/>
      <c r="O282" s="128"/>
      <c r="P282">
        <v>120757.379966607</v>
      </c>
      <c r="Q282" s="5">
        <v>0.20326335827156125</v>
      </c>
      <c r="R282" t="s">
        <v>68</v>
      </c>
      <c r="S282" s="134">
        <v>0</v>
      </c>
      <c r="T282" s="134">
        <v>6850.6851329588499</v>
      </c>
      <c r="U282" s="134">
        <v>0</v>
      </c>
      <c r="V282" s="134">
        <v>50181.073610080202</v>
      </c>
      <c r="W282" s="134">
        <v>32678.294091907901</v>
      </c>
      <c r="X282" s="134">
        <v>46867.233391350201</v>
      </c>
      <c r="Y282" s="134">
        <v>3612.3339720936801</v>
      </c>
      <c r="Z282" s="134">
        <v>5894.9512820415102</v>
      </c>
      <c r="AA282" s="134">
        <v>0</v>
      </c>
      <c r="AB282" s="134">
        <v>24654.685287391199</v>
      </c>
      <c r="AC282" s="134">
        <v>45280.948518024299</v>
      </c>
      <c r="AD282" s="134">
        <v>24441.3609648372</v>
      </c>
      <c r="AE282" s="134">
        <v>5022.3247225082896</v>
      </c>
      <c r="AF282" s="134">
        <v>0</v>
      </c>
      <c r="AG282" s="134">
        <v>6814.7978934975299</v>
      </c>
      <c r="AH282" s="134">
        <v>120757.379966607</v>
      </c>
      <c r="AI282" s="134">
        <v>101096.618220919</v>
      </c>
      <c r="AJ282" s="134">
        <v>76386.805223999298</v>
      </c>
      <c r="AK282" s="134">
        <v>28442.180978689601</v>
      </c>
      <c r="AL282" s="134">
        <v>29412.23311714</v>
      </c>
      <c r="AM282" s="134">
        <v>21009.350834511799</v>
      </c>
      <c r="AN282" s="134">
        <v>21888.503249624198</v>
      </c>
      <c r="AO282" s="134">
        <v>34091.517996675997</v>
      </c>
      <c r="AP282" t="s">
        <v>69</v>
      </c>
    </row>
    <row r="283" spans="1:42" x14ac:dyDescent="0.25">
      <c r="A283" s="102"/>
      <c r="B283" s="94"/>
      <c r="C283" s="103"/>
      <c r="D283" s="13">
        <v>390</v>
      </c>
      <c r="E283" s="42">
        <v>18.820945999999999</v>
      </c>
      <c r="F283" s="4" t="s">
        <v>624</v>
      </c>
      <c r="G283" s="4" t="s">
        <v>625</v>
      </c>
      <c r="H283" s="42">
        <v>577.26818800000001</v>
      </c>
      <c r="I283" s="8"/>
      <c r="J283" s="27"/>
      <c r="K283" s="28"/>
      <c r="L283" s="177"/>
      <c r="M283" s="29"/>
      <c r="N283" s="28"/>
      <c r="O283" s="128"/>
      <c r="P283">
        <v>33452.293036201998</v>
      </c>
      <c r="Q283" s="5">
        <v>0.4308994195258154</v>
      </c>
      <c r="R283" t="s">
        <v>68</v>
      </c>
      <c r="S283" s="134">
        <v>0</v>
      </c>
      <c r="T283" s="134">
        <v>33452.293036201998</v>
      </c>
      <c r="U283" s="134">
        <v>5913.6097839177401</v>
      </c>
      <c r="V283" s="134">
        <v>4997.7761183210296</v>
      </c>
      <c r="W283" s="134">
        <v>3496.8433544955201</v>
      </c>
      <c r="X283" s="134">
        <v>0</v>
      </c>
      <c r="Y283" s="134">
        <v>17924.767306742699</v>
      </c>
      <c r="Z283" s="134">
        <v>32432.112863271301</v>
      </c>
      <c r="AA283" s="134">
        <v>2419.89159790654</v>
      </c>
      <c r="AB283" s="134">
        <v>5577.7501376540004</v>
      </c>
      <c r="AC283" s="134">
        <v>6237.7205734466997</v>
      </c>
      <c r="AD283" s="134">
        <v>4537.7967236776403</v>
      </c>
      <c r="AE283" s="134">
        <v>24955.030708972499</v>
      </c>
      <c r="AF283" s="134">
        <v>2488.88850710305</v>
      </c>
      <c r="AG283" s="134">
        <v>33025.092981163303</v>
      </c>
      <c r="AH283" s="134">
        <v>9713.1044127589394</v>
      </c>
      <c r="AI283" s="134">
        <v>13034.477975288501</v>
      </c>
      <c r="AJ283" s="134">
        <v>8758.7380264675503</v>
      </c>
      <c r="AK283" s="134">
        <v>23374.164369962498</v>
      </c>
      <c r="AL283" s="134">
        <v>11983.1418391242</v>
      </c>
      <c r="AM283" s="134">
        <v>11570.0836202468</v>
      </c>
      <c r="AN283" s="134">
        <v>8489.3266276250706</v>
      </c>
      <c r="AO283" s="134">
        <v>11440.4222242007</v>
      </c>
      <c r="AP283" t="s">
        <v>69</v>
      </c>
    </row>
    <row r="284" spans="1:42" x14ac:dyDescent="0.25">
      <c r="A284" s="100" t="s">
        <v>2495</v>
      </c>
      <c r="B284" s="92" t="s">
        <v>2495</v>
      </c>
      <c r="C284" s="101" t="s">
        <v>2495</v>
      </c>
      <c r="D284" s="13">
        <v>392</v>
      </c>
      <c r="E284" s="42">
        <v>18.933643</v>
      </c>
      <c r="F284" s="4" t="s">
        <v>626</v>
      </c>
      <c r="G284" s="4" t="s">
        <v>627</v>
      </c>
      <c r="H284" s="42">
        <v>531.18158000000005</v>
      </c>
      <c r="I284" s="8"/>
      <c r="J284" s="27"/>
      <c r="K284" s="28"/>
      <c r="L284" s="177"/>
      <c r="M284" s="29"/>
      <c r="N284" s="28"/>
      <c r="O284" s="128"/>
      <c r="P284">
        <v>15591.438067412601</v>
      </c>
      <c r="Q284" s="5">
        <v>8.4762410332348728E-2</v>
      </c>
      <c r="R284" t="s">
        <v>68</v>
      </c>
      <c r="S284" s="134">
        <v>11474.6009489756</v>
      </c>
      <c r="T284" s="134">
        <v>6817.6945927796696</v>
      </c>
      <c r="U284" s="134">
        <v>6252.7199015328897</v>
      </c>
      <c r="V284" s="134">
        <v>0</v>
      </c>
      <c r="W284" s="134">
        <v>0</v>
      </c>
      <c r="X284" s="134">
        <v>0</v>
      </c>
      <c r="Y284" s="134">
        <v>10487.5926834641</v>
      </c>
      <c r="Z284" s="134">
        <v>10747.956123791901</v>
      </c>
      <c r="AA284" s="134">
        <v>10561.909214825801</v>
      </c>
      <c r="AB284" s="134">
        <v>0</v>
      </c>
      <c r="AC284" s="134">
        <v>0</v>
      </c>
      <c r="AD284" s="134">
        <v>0</v>
      </c>
      <c r="AE284" s="134">
        <v>9936.1651677080299</v>
      </c>
      <c r="AF284" s="134">
        <v>8193.1199428674299</v>
      </c>
      <c r="AG284" s="134">
        <v>8955.5159713295197</v>
      </c>
      <c r="AH284" s="134">
        <v>0</v>
      </c>
      <c r="AI284" s="134">
        <v>0</v>
      </c>
      <c r="AJ284" s="134">
        <v>0</v>
      </c>
      <c r="AK284" s="134">
        <v>3325.8510143128701</v>
      </c>
      <c r="AL284" s="134">
        <v>2927.8688424257598</v>
      </c>
      <c r="AM284" s="134">
        <v>3714.8335893482599</v>
      </c>
      <c r="AN284" s="134">
        <v>3400.8476547438599</v>
      </c>
      <c r="AO284" s="134">
        <v>3461.8449222944</v>
      </c>
      <c r="AP284" t="s">
        <v>69</v>
      </c>
    </row>
    <row r="285" spans="1:42" x14ac:dyDescent="0.25">
      <c r="A285" s="102"/>
      <c r="B285" s="94"/>
      <c r="C285" s="103"/>
      <c r="D285" s="13">
        <v>394</v>
      </c>
      <c r="E285" s="42">
        <v>19.077255000000001</v>
      </c>
      <c r="F285" s="4" t="s">
        <v>628</v>
      </c>
      <c r="G285" s="4" t="s">
        <v>629</v>
      </c>
      <c r="H285" s="42">
        <v>435.224152</v>
      </c>
      <c r="I285" s="8"/>
      <c r="J285" s="27"/>
      <c r="K285" s="28"/>
      <c r="L285" s="177"/>
      <c r="M285" s="29"/>
      <c r="N285" s="28"/>
      <c r="O285" s="128"/>
      <c r="P285">
        <v>12733.889230532001</v>
      </c>
      <c r="Q285" s="5" t="e">
        <v>#DIV/0!</v>
      </c>
      <c r="R285" t="s">
        <v>68</v>
      </c>
      <c r="S285" s="134">
        <v>5833.7073618976101</v>
      </c>
      <c r="T285" s="134">
        <v>0</v>
      </c>
      <c r="U285" s="134">
        <v>5238.3384787087898</v>
      </c>
      <c r="V285" s="134">
        <v>0</v>
      </c>
      <c r="W285" s="134">
        <v>0</v>
      </c>
      <c r="X285" s="134">
        <v>2127.9046778285601</v>
      </c>
      <c r="Y285" s="134">
        <v>6411.11247624109</v>
      </c>
      <c r="Z285" s="134">
        <v>8424.1617308005807</v>
      </c>
      <c r="AA285" s="134">
        <v>9654.97035891833</v>
      </c>
      <c r="AB285" s="134">
        <v>0</v>
      </c>
      <c r="AC285" s="134">
        <v>0</v>
      </c>
      <c r="AD285" s="134">
        <v>0</v>
      </c>
      <c r="AE285" s="134">
        <v>6745.8477116634804</v>
      </c>
      <c r="AF285" s="134">
        <v>12733.889230532001</v>
      </c>
      <c r="AG285" s="134">
        <v>9817.1447553228409</v>
      </c>
      <c r="AH285" s="134">
        <v>2871.0671439636999</v>
      </c>
      <c r="AI285" s="134">
        <v>0</v>
      </c>
      <c r="AJ285" s="134">
        <v>0</v>
      </c>
      <c r="AK285" s="134">
        <v>0</v>
      </c>
      <c r="AL285" s="134">
        <v>0</v>
      </c>
      <c r="AM285" s="134">
        <v>0</v>
      </c>
      <c r="AN285" s="134">
        <v>0</v>
      </c>
      <c r="AO285" s="134">
        <v>0</v>
      </c>
      <c r="AP285" t="s">
        <v>69</v>
      </c>
    </row>
    <row r="286" spans="1:42" x14ac:dyDescent="0.25">
      <c r="A286" s="102"/>
      <c r="B286" s="94"/>
      <c r="C286" s="103"/>
      <c r="D286" s="13">
        <v>396</v>
      </c>
      <c r="E286" s="42">
        <v>19.124991999999999</v>
      </c>
      <c r="F286" s="4" t="s">
        <v>630</v>
      </c>
      <c r="G286" s="4" t="s">
        <v>631</v>
      </c>
      <c r="H286" s="42">
        <v>223.04632599999999</v>
      </c>
      <c r="I286" s="8"/>
      <c r="J286" s="27"/>
      <c r="K286" s="28"/>
      <c r="L286" s="177"/>
      <c r="M286" s="29"/>
      <c r="N286" s="28"/>
      <c r="O286" s="128"/>
      <c r="P286">
        <v>20086.350434645199</v>
      </c>
      <c r="Q286" s="5">
        <v>1.5424099670654212</v>
      </c>
      <c r="R286" t="s">
        <v>68</v>
      </c>
      <c r="S286" s="134">
        <v>0</v>
      </c>
      <c r="T286" s="134">
        <v>0</v>
      </c>
      <c r="U286" s="134">
        <v>0</v>
      </c>
      <c r="V286" s="134">
        <v>2954.1147192301501</v>
      </c>
      <c r="W286" s="134">
        <v>0</v>
      </c>
      <c r="X286" s="134">
        <v>0</v>
      </c>
      <c r="Y286" s="134">
        <v>0</v>
      </c>
      <c r="Z286" s="134">
        <v>0</v>
      </c>
      <c r="AA286" s="134">
        <v>0</v>
      </c>
      <c r="AB286" s="134">
        <v>2306.89665965718</v>
      </c>
      <c r="AC286" s="134">
        <v>20086.350434645199</v>
      </c>
      <c r="AD286" s="134">
        <v>0</v>
      </c>
      <c r="AE286" s="134">
        <v>0</v>
      </c>
      <c r="AF286" s="134">
        <v>0</v>
      </c>
      <c r="AG286" s="134">
        <v>0</v>
      </c>
      <c r="AH286" s="134">
        <v>9668.1753770944706</v>
      </c>
      <c r="AI286" s="134">
        <v>1939.5250010141999</v>
      </c>
      <c r="AJ286" s="134">
        <v>0</v>
      </c>
      <c r="AK286" s="134">
        <v>1965.03889693876</v>
      </c>
      <c r="AL286" s="134">
        <v>0</v>
      </c>
      <c r="AM286" s="134">
        <v>0</v>
      </c>
      <c r="AN286" s="134">
        <v>0</v>
      </c>
      <c r="AO286" s="134">
        <v>4602.6941431590903</v>
      </c>
      <c r="AP286" t="s">
        <v>69</v>
      </c>
    </row>
    <row r="287" spans="1:42" x14ac:dyDescent="0.25">
      <c r="A287" s="100" t="s">
        <v>2495</v>
      </c>
      <c r="B287" s="92" t="s">
        <v>2495</v>
      </c>
      <c r="C287" s="101" t="s">
        <v>2495</v>
      </c>
      <c r="D287" s="13">
        <v>397</v>
      </c>
      <c r="E287" s="42">
        <v>19.156576000000001</v>
      </c>
      <c r="F287" s="4" t="s">
        <v>632</v>
      </c>
      <c r="G287" s="4" t="s">
        <v>633</v>
      </c>
      <c r="H287" s="42">
        <v>1087.0394289999999</v>
      </c>
      <c r="I287" s="8">
        <v>1042.0397474597378</v>
      </c>
      <c r="J287" s="27"/>
      <c r="K287" s="28"/>
      <c r="L287" s="177"/>
      <c r="M287" s="29"/>
      <c r="N287" s="28"/>
      <c r="O287" s="128"/>
      <c r="P287">
        <v>7975747.7978106197</v>
      </c>
      <c r="Q287" s="5">
        <v>8.2035434013857239E-2</v>
      </c>
      <c r="R287" t="s">
        <v>68</v>
      </c>
      <c r="S287" s="134">
        <v>0</v>
      </c>
      <c r="T287" s="134">
        <v>2387.1040692948</v>
      </c>
      <c r="U287" s="134">
        <v>0</v>
      </c>
      <c r="V287" s="134">
        <v>4222773.5503338203</v>
      </c>
      <c r="W287" s="134">
        <v>3392491.4585013199</v>
      </c>
      <c r="X287" s="134">
        <v>3909868.29343984</v>
      </c>
      <c r="Y287" s="134">
        <v>0</v>
      </c>
      <c r="Z287" s="134">
        <v>4471.2409692805204</v>
      </c>
      <c r="AA287" s="134">
        <v>0</v>
      </c>
      <c r="AB287" s="134">
        <v>3077522.9085466499</v>
      </c>
      <c r="AC287" s="134">
        <v>2941712.1564100599</v>
      </c>
      <c r="AD287" s="134">
        <v>3216455.0210312</v>
      </c>
      <c r="AE287" s="134">
        <v>1995.02890901245</v>
      </c>
      <c r="AF287" s="134">
        <v>0</v>
      </c>
      <c r="AG287" s="134">
        <v>2699.9721264898099</v>
      </c>
      <c r="AH287" s="134">
        <v>7975747.7978106197</v>
      </c>
      <c r="AI287" s="134">
        <v>6946380.5487444196</v>
      </c>
      <c r="AJ287" s="134">
        <v>6768928.2341507897</v>
      </c>
      <c r="AK287" s="134">
        <v>2314121.7805019999</v>
      </c>
      <c r="AL287" s="134">
        <v>1940415.2088345599</v>
      </c>
      <c r="AM287" s="134">
        <v>2100051.7734401501</v>
      </c>
      <c r="AN287" s="134">
        <v>2053163.0287512001</v>
      </c>
      <c r="AO287" s="134">
        <v>2355008.3091092701</v>
      </c>
      <c r="AP287" t="s">
        <v>69</v>
      </c>
    </row>
    <row r="288" spans="1:42" x14ac:dyDescent="0.25">
      <c r="A288" s="102"/>
      <c r="B288" s="94"/>
      <c r="C288" s="103"/>
      <c r="D288" s="13">
        <v>398</v>
      </c>
      <c r="E288" s="42">
        <v>19.156576000000001</v>
      </c>
      <c r="F288" s="4" t="s">
        <v>634</v>
      </c>
      <c r="G288" s="4" t="s">
        <v>635</v>
      </c>
      <c r="H288" s="42">
        <v>413.12487800000002</v>
      </c>
      <c r="I288" s="8"/>
      <c r="J288" s="27"/>
      <c r="K288" s="28"/>
      <c r="L288" s="177"/>
      <c r="M288" s="29"/>
      <c r="N288" s="28"/>
      <c r="O288" s="128"/>
      <c r="P288">
        <v>14272.507418797701</v>
      </c>
      <c r="Q288" s="5" t="e">
        <v>#DIV/0!</v>
      </c>
      <c r="R288" t="s">
        <v>68</v>
      </c>
      <c r="S288" s="134">
        <v>0</v>
      </c>
      <c r="T288" s="134">
        <v>13324.4547881246</v>
      </c>
      <c r="U288" s="134">
        <v>14272.507418797701</v>
      </c>
      <c r="V288" s="134">
        <v>0</v>
      </c>
      <c r="W288" s="134">
        <v>0</v>
      </c>
      <c r="X288" s="134">
        <v>0</v>
      </c>
      <c r="Y288" s="134">
        <v>0</v>
      </c>
      <c r="Z288" s="134">
        <v>0</v>
      </c>
      <c r="AA288" s="134">
        <v>0</v>
      </c>
      <c r="AB288" s="134">
        <v>0</v>
      </c>
      <c r="AC288" s="134">
        <v>2732.42813615866</v>
      </c>
      <c r="AD288" s="134">
        <v>0</v>
      </c>
      <c r="AE288" s="134">
        <v>0</v>
      </c>
      <c r="AF288" s="134">
        <v>0</v>
      </c>
      <c r="AG288" s="134">
        <v>0</v>
      </c>
      <c r="AH288" s="134">
        <v>0</v>
      </c>
      <c r="AI288" s="134">
        <v>0</v>
      </c>
      <c r="AJ288" s="134">
        <v>0</v>
      </c>
      <c r="AK288" s="134">
        <v>0</v>
      </c>
      <c r="AL288" s="134">
        <v>0</v>
      </c>
      <c r="AM288" s="134">
        <v>0</v>
      </c>
      <c r="AN288" s="134">
        <v>0</v>
      </c>
      <c r="AO288" s="134">
        <v>0</v>
      </c>
      <c r="AP288" t="s">
        <v>69</v>
      </c>
    </row>
    <row r="289" spans="1:42" x14ac:dyDescent="0.25">
      <c r="A289" s="102"/>
      <c r="B289" s="94"/>
      <c r="C289" s="103"/>
      <c r="D289" s="13">
        <v>399</v>
      </c>
      <c r="E289" s="42">
        <v>19.172146000000001</v>
      </c>
      <c r="F289" s="4" t="s">
        <v>636</v>
      </c>
      <c r="G289" s="4" t="s">
        <v>637</v>
      </c>
      <c r="H289" s="42">
        <v>1014.028442</v>
      </c>
      <c r="I289" s="8"/>
      <c r="J289" s="27"/>
      <c r="K289" s="28"/>
      <c r="L289" s="177"/>
      <c r="M289" s="29"/>
      <c r="N289" s="28"/>
      <c r="O289" s="128"/>
      <c r="P289">
        <v>87162.684668845002</v>
      </c>
      <c r="Q289" s="5">
        <v>1.1230724776769538</v>
      </c>
      <c r="R289" t="s">
        <v>68</v>
      </c>
      <c r="S289" s="134">
        <v>0</v>
      </c>
      <c r="T289" s="134">
        <v>0</v>
      </c>
      <c r="U289" s="134">
        <v>0</v>
      </c>
      <c r="V289" s="134">
        <v>11296.373185525001</v>
      </c>
      <c r="W289" s="134">
        <v>9535.4628281659807</v>
      </c>
      <c r="X289" s="134">
        <v>10837.438992088901</v>
      </c>
      <c r="Y289" s="134">
        <v>0</v>
      </c>
      <c r="Z289" s="134">
        <v>0</v>
      </c>
      <c r="AA289" s="134">
        <v>0</v>
      </c>
      <c r="AB289" s="134">
        <v>17092.583948265601</v>
      </c>
      <c r="AC289" s="134">
        <v>0</v>
      </c>
      <c r="AD289" s="134">
        <v>9051.3537211305102</v>
      </c>
      <c r="AE289" s="134">
        <v>0</v>
      </c>
      <c r="AF289" s="134">
        <v>0</v>
      </c>
      <c r="AG289" s="134">
        <v>0</v>
      </c>
      <c r="AH289" s="134">
        <v>12161.319890696001</v>
      </c>
      <c r="AI289" s="134">
        <v>0</v>
      </c>
      <c r="AJ289" s="134">
        <v>15002.730079941901</v>
      </c>
      <c r="AK289" s="134">
        <v>9130.4759748859706</v>
      </c>
      <c r="AL289" s="134">
        <v>0</v>
      </c>
      <c r="AM289" s="134">
        <v>9232.5077676744804</v>
      </c>
      <c r="AN289" s="134">
        <v>0</v>
      </c>
      <c r="AO289" s="134">
        <v>2496.8361804288902</v>
      </c>
      <c r="AP289" t="s">
        <v>69</v>
      </c>
    </row>
    <row r="290" spans="1:42" x14ac:dyDescent="0.25">
      <c r="A290" s="100" t="s">
        <v>2495</v>
      </c>
      <c r="B290" s="92" t="s">
        <v>2495</v>
      </c>
      <c r="C290" s="101" t="s">
        <v>2495</v>
      </c>
      <c r="D290" s="13">
        <v>401</v>
      </c>
      <c r="E290" s="42">
        <v>19.251588999999999</v>
      </c>
      <c r="F290" s="4" t="s">
        <v>638</v>
      </c>
      <c r="G290" s="4" t="s">
        <v>639</v>
      </c>
      <c r="H290" s="42">
        <v>919.49188200000003</v>
      </c>
      <c r="I290" s="8"/>
      <c r="J290" s="27"/>
      <c r="K290" s="28"/>
      <c r="L290" s="177"/>
      <c r="M290" s="29"/>
      <c r="N290" s="28"/>
      <c r="O290" s="128"/>
      <c r="P290">
        <v>50776.691571706302</v>
      </c>
      <c r="Q290" s="5">
        <v>9.6699602046458916E-2</v>
      </c>
      <c r="R290" t="s">
        <v>68</v>
      </c>
      <c r="S290" s="134">
        <v>0</v>
      </c>
      <c r="T290" s="134">
        <v>0</v>
      </c>
      <c r="U290" s="134">
        <v>0</v>
      </c>
      <c r="V290" s="134">
        <v>34089.052070881</v>
      </c>
      <c r="W290" s="134">
        <v>50776.691571706302</v>
      </c>
      <c r="X290" s="134">
        <v>37812.056381423303</v>
      </c>
      <c r="Y290" s="134">
        <v>0</v>
      </c>
      <c r="Z290" s="134">
        <v>0</v>
      </c>
      <c r="AA290" s="134">
        <v>0</v>
      </c>
      <c r="AB290" s="134">
        <v>40063.264167459703</v>
      </c>
      <c r="AC290" s="134">
        <v>30694.541203036599</v>
      </c>
      <c r="AD290" s="134">
        <v>20599.219147383701</v>
      </c>
      <c r="AE290" s="134">
        <v>0</v>
      </c>
      <c r="AF290" s="134">
        <v>0</v>
      </c>
      <c r="AG290" s="134">
        <v>0</v>
      </c>
      <c r="AH290" s="134">
        <v>29518.5703940325</v>
      </c>
      <c r="AI290" s="134">
        <v>21251.504145295301</v>
      </c>
      <c r="AJ290" s="134">
        <v>22272.9717396665</v>
      </c>
      <c r="AK290" s="134">
        <v>18755.966913981702</v>
      </c>
      <c r="AL290" s="134">
        <v>14685.7567455273</v>
      </c>
      <c r="AM290" s="134">
        <v>17341.396949507802</v>
      </c>
      <c r="AN290" s="134">
        <v>16149.972328580699</v>
      </c>
      <c r="AO290" s="134">
        <v>18260.1479605717</v>
      </c>
      <c r="AP290" t="s">
        <v>69</v>
      </c>
    </row>
    <row r="291" spans="1:42" x14ac:dyDescent="0.25">
      <c r="A291" s="102"/>
      <c r="B291" s="94"/>
      <c r="C291" s="103"/>
      <c r="D291" s="13">
        <v>402</v>
      </c>
      <c r="E291" s="42">
        <v>19.268163999999999</v>
      </c>
      <c r="F291" s="4" t="s">
        <v>640</v>
      </c>
      <c r="G291" s="4" t="s">
        <v>641</v>
      </c>
      <c r="H291" s="42">
        <v>570.77581799999996</v>
      </c>
      <c r="I291" s="8"/>
      <c r="J291" s="27"/>
      <c r="K291" s="28"/>
      <c r="L291" s="177"/>
      <c r="M291" s="29"/>
      <c r="N291" s="28"/>
      <c r="O291" s="128"/>
      <c r="P291">
        <v>18725.714862853602</v>
      </c>
      <c r="Q291" s="5" t="e">
        <v>#DIV/0!</v>
      </c>
      <c r="R291" t="s">
        <v>68</v>
      </c>
      <c r="S291" s="134">
        <v>0</v>
      </c>
      <c r="T291" s="134">
        <v>0</v>
      </c>
      <c r="U291" s="134">
        <v>0</v>
      </c>
      <c r="V291" s="134">
        <v>0</v>
      </c>
      <c r="W291" s="134">
        <v>0</v>
      </c>
      <c r="X291" s="134">
        <v>2309.69197262441</v>
      </c>
      <c r="Y291" s="134">
        <v>0</v>
      </c>
      <c r="Z291" s="134">
        <v>0</v>
      </c>
      <c r="AA291" s="134">
        <v>0</v>
      </c>
      <c r="AB291" s="134">
        <v>0</v>
      </c>
      <c r="AC291" s="134">
        <v>2820.8736354108901</v>
      </c>
      <c r="AD291" s="134">
        <v>0</v>
      </c>
      <c r="AE291" s="134">
        <v>0</v>
      </c>
      <c r="AF291" s="134">
        <v>0</v>
      </c>
      <c r="AG291" s="134">
        <v>0</v>
      </c>
      <c r="AH291" s="134">
        <v>18725.714862853602</v>
      </c>
      <c r="AI291" s="134">
        <v>0</v>
      </c>
      <c r="AJ291" s="134">
        <v>5086.7752381913597</v>
      </c>
      <c r="AK291" s="134">
        <v>0</v>
      </c>
      <c r="AL291" s="134">
        <v>0</v>
      </c>
      <c r="AM291" s="134">
        <v>0</v>
      </c>
      <c r="AN291" s="134">
        <v>0</v>
      </c>
      <c r="AO291" s="134">
        <v>0</v>
      </c>
      <c r="AP291" t="s">
        <v>69</v>
      </c>
    </row>
    <row r="292" spans="1:42" x14ac:dyDescent="0.25">
      <c r="A292" s="102"/>
      <c r="B292" s="94"/>
      <c r="C292" s="103"/>
      <c r="D292" s="13">
        <v>404</v>
      </c>
      <c r="E292" s="42">
        <v>19.363014</v>
      </c>
      <c r="F292" s="4" t="s">
        <v>642</v>
      </c>
      <c r="G292" s="4" t="s">
        <v>643</v>
      </c>
      <c r="H292" s="42">
        <v>726.21319600000004</v>
      </c>
      <c r="I292" s="8"/>
      <c r="J292" s="27"/>
      <c r="K292" s="28"/>
      <c r="L292" s="177"/>
      <c r="M292" s="29"/>
      <c r="N292" s="28"/>
      <c r="O292" s="128"/>
      <c r="P292">
        <v>59312.030781236303</v>
      </c>
      <c r="Q292" s="5">
        <v>1.3740033014490192</v>
      </c>
      <c r="R292" t="s">
        <v>68</v>
      </c>
      <c r="S292" s="134">
        <v>49983.749273276699</v>
      </c>
      <c r="T292" s="134">
        <v>5516.7528701034698</v>
      </c>
      <c r="U292" s="134">
        <v>20610.007451068799</v>
      </c>
      <c r="V292" s="134">
        <v>0</v>
      </c>
      <c r="W292" s="134">
        <v>0</v>
      </c>
      <c r="X292" s="134">
        <v>0</v>
      </c>
      <c r="Y292" s="134">
        <v>4823.7839125211403</v>
      </c>
      <c r="Z292" s="134">
        <v>13970.684884758301</v>
      </c>
      <c r="AA292" s="134">
        <v>0</v>
      </c>
      <c r="AB292" s="134">
        <v>0</v>
      </c>
      <c r="AC292" s="134">
        <v>0</v>
      </c>
      <c r="AD292" s="134">
        <v>0</v>
      </c>
      <c r="AE292" s="134">
        <v>0</v>
      </c>
      <c r="AF292" s="134">
        <v>15477.449949389</v>
      </c>
      <c r="AG292" s="134">
        <v>0</v>
      </c>
      <c r="AH292" s="134">
        <v>0</v>
      </c>
      <c r="AI292" s="134">
        <v>0</v>
      </c>
      <c r="AJ292" s="134">
        <v>0</v>
      </c>
      <c r="AK292" s="134">
        <v>2485.8886414858098</v>
      </c>
      <c r="AL292" s="134">
        <v>2185.90207976186</v>
      </c>
      <c r="AM292" s="134">
        <v>0</v>
      </c>
      <c r="AN292" s="134">
        <v>0</v>
      </c>
      <c r="AO292" s="134">
        <v>0</v>
      </c>
      <c r="AP292" t="s">
        <v>69</v>
      </c>
    </row>
    <row r="293" spans="1:42" x14ac:dyDescent="0.25">
      <c r="A293" s="102"/>
      <c r="B293" s="94"/>
      <c r="C293" s="103"/>
      <c r="D293" s="13">
        <v>405</v>
      </c>
      <c r="E293" s="42">
        <v>19.408092</v>
      </c>
      <c r="F293" s="4" t="s">
        <v>644</v>
      </c>
      <c r="G293" s="4" t="s">
        <v>645</v>
      </c>
      <c r="H293" s="42">
        <v>577.77069100000006</v>
      </c>
      <c r="I293" s="8"/>
      <c r="J293" s="27"/>
      <c r="K293" s="28"/>
      <c r="L293" s="177"/>
      <c r="M293" s="29"/>
      <c r="N293" s="28"/>
      <c r="O293" s="128"/>
      <c r="P293">
        <v>7013.6494637608703</v>
      </c>
      <c r="Q293" s="5" t="e">
        <v>#DIV/0!</v>
      </c>
      <c r="R293" t="s">
        <v>68</v>
      </c>
      <c r="S293" s="134">
        <v>0</v>
      </c>
      <c r="T293" s="134">
        <v>0</v>
      </c>
      <c r="U293" s="134">
        <v>0</v>
      </c>
      <c r="V293" s="134">
        <v>0</v>
      </c>
      <c r="W293" s="134">
        <v>2095.1187421732702</v>
      </c>
      <c r="X293" s="134">
        <v>0</v>
      </c>
      <c r="Y293" s="134">
        <v>0</v>
      </c>
      <c r="Z293" s="134">
        <v>0</v>
      </c>
      <c r="AA293" s="134">
        <v>0</v>
      </c>
      <c r="AB293" s="134">
        <v>0</v>
      </c>
      <c r="AC293" s="134">
        <v>0</v>
      </c>
      <c r="AD293" s="134">
        <v>0</v>
      </c>
      <c r="AE293" s="134">
        <v>0</v>
      </c>
      <c r="AF293" s="134">
        <v>0</v>
      </c>
      <c r="AG293" s="134">
        <v>0</v>
      </c>
      <c r="AH293" s="134">
        <v>7013.6494637608703</v>
      </c>
      <c r="AI293" s="134">
        <v>5982.6033439716302</v>
      </c>
      <c r="AJ293" s="134">
        <v>5467.3639511278197</v>
      </c>
      <c r="AK293" s="134">
        <v>0</v>
      </c>
      <c r="AL293" s="134">
        <v>0</v>
      </c>
      <c r="AM293" s="134">
        <v>0</v>
      </c>
      <c r="AN293" s="134">
        <v>0</v>
      </c>
      <c r="AO293" s="134">
        <v>0</v>
      </c>
      <c r="AP293" t="s">
        <v>69</v>
      </c>
    </row>
    <row r="294" spans="1:42" x14ac:dyDescent="0.25">
      <c r="A294" s="100" t="s">
        <v>2495</v>
      </c>
      <c r="B294" s="92" t="s">
        <v>2495</v>
      </c>
      <c r="C294" s="101" t="s">
        <v>2495</v>
      </c>
      <c r="D294" s="13">
        <v>406</v>
      </c>
      <c r="E294" s="42">
        <v>19.430728999999999</v>
      </c>
      <c r="F294" s="4" t="s">
        <v>646</v>
      </c>
      <c r="G294" s="4" t="s">
        <v>647</v>
      </c>
      <c r="H294" s="42">
        <v>237.026352</v>
      </c>
      <c r="I294" s="8"/>
      <c r="J294" s="27"/>
      <c r="K294" s="28"/>
      <c r="L294" s="177"/>
      <c r="M294" s="29"/>
      <c r="N294" s="28"/>
      <c r="O294" s="128"/>
      <c r="P294">
        <v>23933.855600712701</v>
      </c>
      <c r="Q294" s="5">
        <v>0.19059720340815642</v>
      </c>
      <c r="R294" t="s">
        <v>68</v>
      </c>
      <c r="S294" s="134">
        <v>9388.2801448267692</v>
      </c>
      <c r="T294" s="134">
        <v>6285.4924228361497</v>
      </c>
      <c r="U294" s="134">
        <v>6918.38314108335</v>
      </c>
      <c r="V294" s="134">
        <v>6859.5320224658499</v>
      </c>
      <c r="W294" s="134">
        <v>7701.77835940153</v>
      </c>
      <c r="X294" s="134">
        <v>13441.5349758927</v>
      </c>
      <c r="Y294" s="134">
        <v>5560.9483231354698</v>
      </c>
      <c r="Z294" s="134">
        <v>12485.6357895407</v>
      </c>
      <c r="AA294" s="134">
        <v>11984.634063580301</v>
      </c>
      <c r="AB294" s="134">
        <v>23933.855600712701</v>
      </c>
      <c r="AC294" s="134">
        <v>9700.7868475237901</v>
      </c>
      <c r="AD294" s="134">
        <v>18764.742701911899</v>
      </c>
      <c r="AE294" s="134">
        <v>0</v>
      </c>
      <c r="AF294" s="134">
        <v>4515.1350021294202</v>
      </c>
      <c r="AG294" s="134">
        <v>2882.7400398210898</v>
      </c>
      <c r="AH294" s="134">
        <v>9789.5459116682196</v>
      </c>
      <c r="AI294" s="134">
        <v>4593.2815694739702</v>
      </c>
      <c r="AJ294" s="134">
        <v>6098.3265701837799</v>
      </c>
      <c r="AK294" s="134">
        <v>6231.4651664004105</v>
      </c>
      <c r="AL294" s="134">
        <v>10371.2183585108</v>
      </c>
      <c r="AM294" s="134">
        <v>9160.6828758238698</v>
      </c>
      <c r="AN294" s="134">
        <v>8126.6023927943397</v>
      </c>
      <c r="AO294" s="134">
        <v>7509.7886445674003</v>
      </c>
      <c r="AP294" t="s">
        <v>69</v>
      </c>
    </row>
    <row r="295" spans="1:42" x14ac:dyDescent="0.25">
      <c r="A295" s="100" t="s">
        <v>2495</v>
      </c>
      <c r="B295" s="92" t="s">
        <v>2495</v>
      </c>
      <c r="C295" s="101" t="s">
        <v>2495</v>
      </c>
      <c r="D295" s="13">
        <v>407</v>
      </c>
      <c r="E295" s="42">
        <v>19.475657000000002</v>
      </c>
      <c r="F295" s="4" t="s">
        <v>648</v>
      </c>
      <c r="G295" s="4" t="s">
        <v>649</v>
      </c>
      <c r="H295" s="42">
        <v>263.129211</v>
      </c>
      <c r="I295" s="8"/>
      <c r="J295" s="27"/>
      <c r="K295" s="28"/>
      <c r="L295" s="177"/>
      <c r="M295" s="29"/>
      <c r="N295" s="28"/>
      <c r="O295" s="128"/>
      <c r="P295">
        <v>78702.933048665102</v>
      </c>
      <c r="Q295" s="5">
        <v>0.15408794440207779</v>
      </c>
      <c r="R295" t="s">
        <v>68</v>
      </c>
      <c r="S295" s="134">
        <v>78702.933048665102</v>
      </c>
      <c r="T295" s="134">
        <v>56576.758407100897</v>
      </c>
      <c r="U295" s="134">
        <v>65063.250020931198</v>
      </c>
      <c r="V295" s="134">
        <v>2107.3515335278998</v>
      </c>
      <c r="W295" s="134">
        <v>0</v>
      </c>
      <c r="X295" s="134">
        <v>2604.1986455598599</v>
      </c>
      <c r="Y295" s="134">
        <v>22278.807239078498</v>
      </c>
      <c r="Z295" s="134">
        <v>39326.250929492096</v>
      </c>
      <c r="AA295" s="134">
        <v>36925.476402493303</v>
      </c>
      <c r="AB295" s="134">
        <v>0</v>
      </c>
      <c r="AC295" s="134">
        <v>0</v>
      </c>
      <c r="AD295" s="134">
        <v>2410.25832416308</v>
      </c>
      <c r="AE295" s="134">
        <v>32918.024818158003</v>
      </c>
      <c r="AF295" s="134">
        <v>67281.196623030002</v>
      </c>
      <c r="AG295" s="134">
        <v>50132.661163178898</v>
      </c>
      <c r="AH295" s="134">
        <v>2194.32477044295</v>
      </c>
      <c r="AI295" s="134">
        <v>0</v>
      </c>
      <c r="AJ295" s="134">
        <v>0</v>
      </c>
      <c r="AK295" s="134">
        <v>56910.621511611098</v>
      </c>
      <c r="AL295" s="134">
        <v>75974.030323410407</v>
      </c>
      <c r="AM295" s="134">
        <v>58452.762790758301</v>
      </c>
      <c r="AN295" s="134">
        <v>76838.246086904794</v>
      </c>
      <c r="AO295" s="134">
        <v>58824.626991861798</v>
      </c>
      <c r="AP295" t="s">
        <v>69</v>
      </c>
    </row>
    <row r="296" spans="1:42" x14ac:dyDescent="0.25">
      <c r="A296" s="102"/>
      <c r="B296" s="94"/>
      <c r="C296" s="103"/>
      <c r="D296" s="13">
        <v>408</v>
      </c>
      <c r="E296" s="42">
        <v>19.475657000000002</v>
      </c>
      <c r="F296" s="4" t="s">
        <v>650</v>
      </c>
      <c r="G296" s="4" t="s">
        <v>651</v>
      </c>
      <c r="H296" s="42">
        <v>583.21929899999998</v>
      </c>
      <c r="I296" s="8"/>
      <c r="J296" s="27"/>
      <c r="K296" s="28"/>
      <c r="L296" s="177"/>
      <c r="M296" s="29"/>
      <c r="N296" s="28"/>
      <c r="O296" s="128"/>
      <c r="P296">
        <v>14829.627740936499</v>
      </c>
      <c r="Q296" s="5">
        <v>1.4269189688354653</v>
      </c>
      <c r="R296" t="s">
        <v>68</v>
      </c>
      <c r="S296" s="134">
        <v>0</v>
      </c>
      <c r="T296" s="134">
        <v>0</v>
      </c>
      <c r="U296" s="134">
        <v>0</v>
      </c>
      <c r="V296" s="134">
        <v>2186.9020349675998</v>
      </c>
      <c r="W296" s="134">
        <v>0</v>
      </c>
      <c r="X296" s="134">
        <v>0</v>
      </c>
      <c r="Y296" s="134">
        <v>0</v>
      </c>
      <c r="Z296" s="134">
        <v>0</v>
      </c>
      <c r="AA296" s="134">
        <v>0</v>
      </c>
      <c r="AB296" s="134">
        <v>0</v>
      </c>
      <c r="AC296" s="134">
        <v>2047.9082613688399</v>
      </c>
      <c r="AD296" s="134">
        <v>0</v>
      </c>
      <c r="AE296" s="134">
        <v>0</v>
      </c>
      <c r="AF296" s="134">
        <v>0</v>
      </c>
      <c r="AG296" s="134">
        <v>0</v>
      </c>
      <c r="AH296" s="134">
        <v>3986.8214053113102</v>
      </c>
      <c r="AI296" s="134">
        <v>5289.7630383990099</v>
      </c>
      <c r="AJ296" s="134">
        <v>4159.8136559054601</v>
      </c>
      <c r="AK296" s="134">
        <v>2748.87686059714</v>
      </c>
      <c r="AL296" s="134">
        <v>0</v>
      </c>
      <c r="AM296" s="134">
        <v>4363.8045178777402</v>
      </c>
      <c r="AN296" s="134">
        <v>0</v>
      </c>
      <c r="AO296" s="134">
        <v>0</v>
      </c>
      <c r="AP296" t="s">
        <v>69</v>
      </c>
    </row>
    <row r="297" spans="1:42" x14ac:dyDescent="0.25">
      <c r="A297" s="100" t="s">
        <v>2495</v>
      </c>
      <c r="B297" s="92" t="s">
        <v>2495</v>
      </c>
      <c r="C297" s="101" t="s">
        <v>2495</v>
      </c>
      <c r="D297" s="13">
        <v>410</v>
      </c>
      <c r="E297" s="42">
        <v>19.565802000000001</v>
      </c>
      <c r="F297" s="4" t="s">
        <v>652</v>
      </c>
      <c r="G297" s="4" t="s">
        <v>653</v>
      </c>
      <c r="H297" s="42">
        <v>187.09785500000001</v>
      </c>
      <c r="I297" s="8"/>
      <c r="J297" s="27"/>
      <c r="K297" s="28"/>
      <c r="L297" s="177"/>
      <c r="M297" s="29"/>
      <c r="N297" s="28"/>
      <c r="O297" s="128"/>
      <c r="P297">
        <v>42862.625488921803</v>
      </c>
      <c r="Q297" s="5">
        <v>4.823499297451847E-2</v>
      </c>
      <c r="R297" t="s">
        <v>68</v>
      </c>
      <c r="S297" s="134">
        <v>31336.262672735898</v>
      </c>
      <c r="T297" s="134">
        <v>26615.519279588199</v>
      </c>
      <c r="U297" s="134">
        <v>36979.943583144501</v>
      </c>
      <c r="V297" s="134">
        <v>3065.8626608187801</v>
      </c>
      <c r="W297" s="134">
        <v>0</v>
      </c>
      <c r="X297" s="134">
        <v>3673.83542591266</v>
      </c>
      <c r="Y297" s="134">
        <v>24925.616955319299</v>
      </c>
      <c r="Z297" s="134">
        <v>27948.439914075701</v>
      </c>
      <c r="AA297" s="134">
        <v>26587.521153936799</v>
      </c>
      <c r="AB297" s="134">
        <v>3102.8610034314001</v>
      </c>
      <c r="AC297" s="134">
        <v>0</v>
      </c>
      <c r="AD297" s="134">
        <v>9860.4544829408005</v>
      </c>
      <c r="AE297" s="134">
        <v>20145.8991760426</v>
      </c>
      <c r="AF297" s="134">
        <v>42862.625488921803</v>
      </c>
      <c r="AG297" s="134">
        <v>33471.142313511496</v>
      </c>
      <c r="AH297" s="134">
        <v>3579.8396365724798</v>
      </c>
      <c r="AI297" s="134">
        <v>2081.90673836422</v>
      </c>
      <c r="AJ297" s="134">
        <v>3394.8479235093801</v>
      </c>
      <c r="AK297" s="134">
        <v>19025.946595556099</v>
      </c>
      <c r="AL297" s="134">
        <v>20941.840360077898</v>
      </c>
      <c r="AM297" s="134">
        <v>18436.975190196299</v>
      </c>
      <c r="AN297" s="134">
        <v>19797.893357187098</v>
      </c>
      <c r="AO297" s="134">
        <v>19837.899518994302</v>
      </c>
      <c r="AP297" t="s">
        <v>69</v>
      </c>
    </row>
    <row r="298" spans="1:42" x14ac:dyDescent="0.25">
      <c r="A298" s="100" t="s">
        <v>2495</v>
      </c>
      <c r="B298" s="92" t="s">
        <v>2495</v>
      </c>
      <c r="C298" s="101" t="s">
        <v>2495</v>
      </c>
      <c r="D298" s="13">
        <v>412</v>
      </c>
      <c r="E298" s="42">
        <v>19.655190000000001</v>
      </c>
      <c r="F298" s="4" t="s">
        <v>654</v>
      </c>
      <c r="G298" s="4" t="s">
        <v>655</v>
      </c>
      <c r="H298" s="42">
        <v>947.48706100000004</v>
      </c>
      <c r="I298" s="8">
        <v>902.48927145973778</v>
      </c>
      <c r="J298" s="30" t="s">
        <v>989</v>
      </c>
      <c r="K298" s="31" t="s">
        <v>990</v>
      </c>
      <c r="L298" s="177"/>
      <c r="M298" s="29">
        <v>1.95</v>
      </c>
      <c r="N298" s="28"/>
      <c r="O298" s="128"/>
      <c r="P298">
        <v>8140563.8659788501</v>
      </c>
      <c r="Q298" s="5">
        <v>0.11163092037731133</v>
      </c>
      <c r="R298" t="s">
        <v>68</v>
      </c>
      <c r="S298" s="134">
        <v>7457.2705518008897</v>
      </c>
      <c r="T298" s="134">
        <v>24142.724791991899</v>
      </c>
      <c r="U298" s="134">
        <v>8295.0130999143203</v>
      </c>
      <c r="V298" s="134">
        <v>3021858.1758651398</v>
      </c>
      <c r="W298" s="134">
        <v>2655121.8854460702</v>
      </c>
      <c r="X298" s="134">
        <v>3002440.2428854499</v>
      </c>
      <c r="Y298" s="134">
        <v>2409.9821172125498</v>
      </c>
      <c r="Z298" s="134">
        <v>48086.1884622332</v>
      </c>
      <c r="AA298" s="134">
        <v>3615.2876721903299</v>
      </c>
      <c r="AB298" s="134">
        <v>1905026.1071031301</v>
      </c>
      <c r="AC298" s="134">
        <v>2617788.7531018099</v>
      </c>
      <c r="AD298" s="134">
        <v>2598285.22752902</v>
      </c>
      <c r="AE298" s="134">
        <v>12533.468589092599</v>
      </c>
      <c r="AF298" s="134">
        <v>12094.2265767463</v>
      </c>
      <c r="AG298" s="134">
        <v>16944.832266883699</v>
      </c>
      <c r="AH298" s="134">
        <v>8140563.8659788501</v>
      </c>
      <c r="AI298" s="134">
        <v>7132943.8074912196</v>
      </c>
      <c r="AJ298" s="134">
        <v>7243249.2699819999</v>
      </c>
      <c r="AK298" s="134">
        <v>1765952.5861738101</v>
      </c>
      <c r="AL298" s="134">
        <v>1378838.61472324</v>
      </c>
      <c r="AM298" s="134">
        <v>1512138.5593792</v>
      </c>
      <c r="AN298" s="134">
        <v>1544893.72295632</v>
      </c>
      <c r="AO298" s="134">
        <v>1801235.96150657</v>
      </c>
      <c r="AP298" t="s">
        <v>69</v>
      </c>
    </row>
    <row r="299" spans="1:42" x14ac:dyDescent="0.25">
      <c r="A299" s="102"/>
      <c r="B299" s="94"/>
      <c r="C299" s="103"/>
      <c r="D299" s="13">
        <v>413</v>
      </c>
      <c r="E299" s="42">
        <v>19.677752999999999</v>
      </c>
      <c r="F299" s="4" t="s">
        <v>656</v>
      </c>
      <c r="G299" s="4" t="s">
        <v>657</v>
      </c>
      <c r="H299" s="42">
        <v>933.50750700000003</v>
      </c>
      <c r="I299" s="8"/>
      <c r="J299" s="27"/>
      <c r="K299" s="28"/>
      <c r="L299" s="177"/>
      <c r="M299" s="29"/>
      <c r="N299" s="28"/>
      <c r="O299" s="128"/>
      <c r="P299">
        <v>32853.994533176003</v>
      </c>
      <c r="Q299" s="5" t="e">
        <v>#DIV/0!</v>
      </c>
      <c r="R299" t="s">
        <v>68</v>
      </c>
      <c r="S299" s="134">
        <v>0</v>
      </c>
      <c r="T299" s="134">
        <v>0</v>
      </c>
      <c r="U299" s="134">
        <v>0</v>
      </c>
      <c r="V299" s="134">
        <v>0</v>
      </c>
      <c r="W299" s="134">
        <v>2812.8739937649102</v>
      </c>
      <c r="X299" s="134">
        <v>0</v>
      </c>
      <c r="Y299" s="134">
        <v>0</v>
      </c>
      <c r="Z299" s="134">
        <v>0</v>
      </c>
      <c r="AA299" s="134">
        <v>0</v>
      </c>
      <c r="AB299" s="134">
        <v>0</v>
      </c>
      <c r="AC299" s="134">
        <v>0</v>
      </c>
      <c r="AD299" s="134">
        <v>0</v>
      </c>
      <c r="AE299" s="134">
        <v>0</v>
      </c>
      <c r="AF299" s="134">
        <v>0</v>
      </c>
      <c r="AG299" s="134">
        <v>0</v>
      </c>
      <c r="AH299" s="134">
        <v>0</v>
      </c>
      <c r="AI299" s="134">
        <v>8454.6212645866999</v>
      </c>
      <c r="AJ299" s="134">
        <v>0</v>
      </c>
      <c r="AK299" s="134">
        <v>0</v>
      </c>
      <c r="AL299" s="134">
        <v>0</v>
      </c>
      <c r="AM299" s="134">
        <v>0</v>
      </c>
      <c r="AN299" s="134">
        <v>0</v>
      </c>
      <c r="AO299" s="134">
        <v>0</v>
      </c>
      <c r="AP299" t="s">
        <v>69</v>
      </c>
    </row>
    <row r="300" spans="1:42" x14ac:dyDescent="0.25">
      <c r="A300" s="102"/>
      <c r="B300" s="94"/>
      <c r="C300" s="103"/>
      <c r="D300" s="13">
        <v>415</v>
      </c>
      <c r="E300" s="42">
        <v>19.745331</v>
      </c>
      <c r="F300" s="4" t="s">
        <v>658</v>
      </c>
      <c r="G300" s="4" t="s">
        <v>659</v>
      </c>
      <c r="H300" s="42">
        <v>948.990906</v>
      </c>
      <c r="I300" s="8"/>
      <c r="J300" s="27"/>
      <c r="K300" s="28"/>
      <c r="L300" s="177"/>
      <c r="M300" s="29"/>
      <c r="N300" s="28"/>
      <c r="O300" s="128"/>
      <c r="P300">
        <v>477258.25201105099</v>
      </c>
      <c r="Q300" s="5">
        <v>1.2447036806005523</v>
      </c>
      <c r="R300" t="s">
        <v>68</v>
      </c>
      <c r="S300" s="134">
        <v>0</v>
      </c>
      <c r="T300" s="134">
        <v>0</v>
      </c>
      <c r="U300" s="134">
        <v>0</v>
      </c>
      <c r="V300" s="134">
        <v>34969.122596958201</v>
      </c>
      <c r="W300" s="134">
        <v>23896.279246186099</v>
      </c>
      <c r="X300" s="134">
        <v>37974.633734160903</v>
      </c>
      <c r="Y300" s="134">
        <v>0</v>
      </c>
      <c r="Z300" s="134">
        <v>0</v>
      </c>
      <c r="AA300" s="134">
        <v>0</v>
      </c>
      <c r="AB300" s="134">
        <v>16925.499115757098</v>
      </c>
      <c r="AC300" s="134">
        <v>38083.2644071799</v>
      </c>
      <c r="AD300" s="134">
        <v>30427.1154236453</v>
      </c>
      <c r="AE300" s="134">
        <v>0</v>
      </c>
      <c r="AF300" s="134">
        <v>0</v>
      </c>
      <c r="AG300" s="134">
        <v>0</v>
      </c>
      <c r="AH300" s="134">
        <v>477258.25201105099</v>
      </c>
      <c r="AI300" s="134">
        <v>337507.02865126502</v>
      </c>
      <c r="AJ300" s="134">
        <v>364965.41900898301</v>
      </c>
      <c r="AK300" s="134">
        <v>9266.00210186398</v>
      </c>
      <c r="AL300" s="134">
        <v>2534.0239058884099</v>
      </c>
      <c r="AM300" s="134">
        <v>0</v>
      </c>
      <c r="AN300" s="134">
        <v>0</v>
      </c>
      <c r="AO300" s="134">
        <v>15691.766292141199</v>
      </c>
      <c r="AP300" t="s">
        <v>69</v>
      </c>
    </row>
    <row r="301" spans="1:42" x14ac:dyDescent="0.25">
      <c r="A301" s="102"/>
      <c r="B301" s="94"/>
      <c r="C301" s="103"/>
      <c r="D301" s="13">
        <v>416</v>
      </c>
      <c r="E301" s="42">
        <v>19.790400999999999</v>
      </c>
      <c r="F301" s="4" t="s">
        <v>660</v>
      </c>
      <c r="G301" s="4" t="s">
        <v>661</v>
      </c>
      <c r="H301" s="42">
        <v>729.39282200000002</v>
      </c>
      <c r="I301" s="8"/>
      <c r="J301" s="27"/>
      <c r="K301" s="28"/>
      <c r="L301" s="177"/>
      <c r="M301" s="29"/>
      <c r="N301" s="28"/>
      <c r="O301" s="128"/>
      <c r="P301">
        <v>12821.5819195442</v>
      </c>
      <c r="Q301" s="5">
        <v>1.3893813154242827</v>
      </c>
      <c r="R301" t="s">
        <v>68</v>
      </c>
      <c r="S301" s="134">
        <v>0</v>
      </c>
      <c r="T301" s="134">
        <v>0</v>
      </c>
      <c r="U301" s="134">
        <v>0</v>
      </c>
      <c r="V301" s="134">
        <v>11910.5407703448</v>
      </c>
      <c r="W301" s="134">
        <v>12821.5819195442</v>
      </c>
      <c r="X301" s="134">
        <v>10685.3939429159</v>
      </c>
      <c r="Y301" s="134">
        <v>0</v>
      </c>
      <c r="Z301" s="134">
        <v>0</v>
      </c>
      <c r="AA301" s="134">
        <v>0</v>
      </c>
      <c r="AB301" s="134">
        <v>2335.6916636466999</v>
      </c>
      <c r="AC301" s="134">
        <v>2771.7007439600802</v>
      </c>
      <c r="AD301" s="134">
        <v>0</v>
      </c>
      <c r="AE301" s="134">
        <v>0</v>
      </c>
      <c r="AF301" s="134">
        <v>0</v>
      </c>
      <c r="AG301" s="134">
        <v>0</v>
      </c>
      <c r="AH301" s="134">
        <v>3142.8572150735199</v>
      </c>
      <c r="AI301" s="134">
        <v>2053.3333805146999</v>
      </c>
      <c r="AJ301" s="134">
        <v>2933.3334007352901</v>
      </c>
      <c r="AK301" s="134">
        <v>2687.89121822478</v>
      </c>
      <c r="AL301" s="134">
        <v>0</v>
      </c>
      <c r="AM301" s="134">
        <v>0</v>
      </c>
      <c r="AN301" s="134">
        <v>0</v>
      </c>
      <c r="AO301" s="134">
        <v>2056.32657786239</v>
      </c>
      <c r="AP301" t="s">
        <v>69</v>
      </c>
    </row>
    <row r="302" spans="1:42" x14ac:dyDescent="0.25">
      <c r="A302" s="100" t="s">
        <v>2495</v>
      </c>
      <c r="B302" s="92" t="s">
        <v>2495</v>
      </c>
      <c r="C302" s="101" t="s">
        <v>2495</v>
      </c>
      <c r="D302" s="13">
        <v>418</v>
      </c>
      <c r="E302" s="42">
        <v>19.812971000000001</v>
      </c>
      <c r="F302" s="4" t="s">
        <v>662</v>
      </c>
      <c r="G302" s="4" t="s">
        <v>663</v>
      </c>
      <c r="H302" s="42">
        <v>435.224152</v>
      </c>
      <c r="I302" s="8"/>
      <c r="J302" s="27"/>
      <c r="K302" s="28"/>
      <c r="L302" s="177"/>
      <c r="M302" s="29"/>
      <c r="N302" s="28"/>
      <c r="O302" s="128"/>
      <c r="P302">
        <v>433828.31276315299</v>
      </c>
      <c r="Q302" s="5">
        <v>6.1379181985250948E-2</v>
      </c>
      <c r="R302" t="s">
        <v>68</v>
      </c>
      <c r="S302" s="134">
        <v>175250.93998127201</v>
      </c>
      <c r="T302" s="134">
        <v>117444.622519703</v>
      </c>
      <c r="U302" s="134">
        <v>171458.21616350699</v>
      </c>
      <c r="V302" s="134">
        <v>73817.816287586204</v>
      </c>
      <c r="W302" s="134">
        <v>48925.196407820004</v>
      </c>
      <c r="X302" s="134">
        <v>121911.477996256</v>
      </c>
      <c r="Y302" s="134">
        <v>164870.795770664</v>
      </c>
      <c r="Z302" s="134">
        <v>320459.37762889703</v>
      </c>
      <c r="AA302" s="134">
        <v>254163.71270945499</v>
      </c>
      <c r="AB302" s="134">
        <v>35052.871646584797</v>
      </c>
      <c r="AC302" s="134">
        <v>23326.314351659701</v>
      </c>
      <c r="AD302" s="134">
        <v>56837.869295211203</v>
      </c>
      <c r="AE302" s="134">
        <v>190161.042051533</v>
      </c>
      <c r="AF302" s="134">
        <v>270112.01223492902</v>
      </c>
      <c r="AG302" s="134">
        <v>269058.80008802097</v>
      </c>
      <c r="AH302" s="134">
        <v>106646.852635806</v>
      </c>
      <c r="AI302" s="134">
        <v>60471.001002097102</v>
      </c>
      <c r="AJ302" s="134">
        <v>76871.532303278305</v>
      </c>
      <c r="AK302" s="134">
        <v>151402.064295852</v>
      </c>
      <c r="AL302" s="134">
        <v>133900.76889364599</v>
      </c>
      <c r="AM302" s="134">
        <v>151187.22738160801</v>
      </c>
      <c r="AN302" s="134">
        <v>156133.362607986</v>
      </c>
      <c r="AO302" s="134">
        <v>141257.21248770901</v>
      </c>
      <c r="AP302" t="s">
        <v>69</v>
      </c>
    </row>
    <row r="303" spans="1:42" x14ac:dyDescent="0.25">
      <c r="A303" s="102"/>
      <c r="B303" s="94"/>
      <c r="C303" s="103"/>
      <c r="D303" s="13">
        <v>420</v>
      </c>
      <c r="E303" s="42">
        <v>19.880610999999998</v>
      </c>
      <c r="F303" s="4" t="s">
        <v>664</v>
      </c>
      <c r="G303" s="4" t="s">
        <v>665</v>
      </c>
      <c r="H303" s="42">
        <v>611.05432099999996</v>
      </c>
      <c r="I303" s="8"/>
      <c r="J303" s="27"/>
      <c r="K303" s="28"/>
      <c r="L303" s="177"/>
      <c r="M303" s="29"/>
      <c r="N303" s="28"/>
      <c r="O303" s="128"/>
      <c r="P303">
        <v>30467.341102152099</v>
      </c>
      <c r="Q303" s="5">
        <v>1.6351253983335499</v>
      </c>
      <c r="R303" t="s">
        <v>68</v>
      </c>
      <c r="S303" s="134">
        <v>25741.492376418199</v>
      </c>
      <c r="T303" s="134">
        <v>23176.9355389228</v>
      </c>
      <c r="U303" s="134">
        <v>30467.341102152099</v>
      </c>
      <c r="V303" s="134">
        <v>0</v>
      </c>
      <c r="W303" s="134">
        <v>0</v>
      </c>
      <c r="X303" s="134">
        <v>0</v>
      </c>
      <c r="Y303" s="134">
        <v>12986.6157669692</v>
      </c>
      <c r="Z303" s="134">
        <v>12750.4815754791</v>
      </c>
      <c r="AA303" s="134">
        <v>12006.570360879799</v>
      </c>
      <c r="AB303" s="134">
        <v>0</v>
      </c>
      <c r="AC303" s="134">
        <v>0</v>
      </c>
      <c r="AD303" s="134">
        <v>0</v>
      </c>
      <c r="AE303" s="134">
        <v>7121.6582109884303</v>
      </c>
      <c r="AF303" s="134">
        <v>9594.1037669910093</v>
      </c>
      <c r="AG303" s="134">
        <v>10734.8573287328</v>
      </c>
      <c r="AH303" s="134">
        <v>0</v>
      </c>
      <c r="AI303" s="134">
        <v>0</v>
      </c>
      <c r="AJ303" s="134">
        <v>0</v>
      </c>
      <c r="AK303" s="134">
        <v>2091.0532085692598</v>
      </c>
      <c r="AL303" s="134">
        <v>0</v>
      </c>
      <c r="AM303" s="134">
        <v>6366.74708134297</v>
      </c>
      <c r="AN303" s="134">
        <v>0</v>
      </c>
      <c r="AO303" s="134">
        <v>0</v>
      </c>
      <c r="AP303" t="s">
        <v>69</v>
      </c>
    </row>
    <row r="304" spans="1:42" x14ac:dyDescent="0.25">
      <c r="A304" s="100" t="s">
        <v>2495</v>
      </c>
      <c r="B304" s="92">
        <v>2.095E-2</v>
      </c>
      <c r="C304" s="101">
        <v>3.9280000000000002E-2</v>
      </c>
      <c r="D304" s="13">
        <v>422</v>
      </c>
      <c r="E304" s="42">
        <v>19.948156000000001</v>
      </c>
      <c r="F304" s="4" t="s">
        <v>666</v>
      </c>
      <c r="G304" s="4" t="s">
        <v>667</v>
      </c>
      <c r="H304" s="42">
        <v>697.402466</v>
      </c>
      <c r="I304" s="8"/>
      <c r="J304" s="27"/>
      <c r="K304" s="28"/>
      <c r="L304" s="177"/>
      <c r="M304" s="29"/>
      <c r="N304" s="28"/>
      <c r="O304" s="128"/>
      <c r="P304">
        <v>30459.666488964402</v>
      </c>
      <c r="Q304" s="5">
        <v>7.524717245736004E-2</v>
      </c>
      <c r="R304" t="s">
        <v>68</v>
      </c>
      <c r="S304" s="134">
        <v>20874.3425876933</v>
      </c>
      <c r="T304" s="134">
        <v>20441.0204038548</v>
      </c>
      <c r="U304" s="134">
        <v>22126.807497092399</v>
      </c>
      <c r="V304" s="134">
        <v>23974.3834941969</v>
      </c>
      <c r="W304" s="134">
        <v>19777.807516819699</v>
      </c>
      <c r="X304" s="134">
        <v>23143.6134738248</v>
      </c>
      <c r="Y304" s="134">
        <v>7518.9801297680597</v>
      </c>
      <c r="Z304" s="134">
        <v>16296.2174218283</v>
      </c>
      <c r="AA304" s="134">
        <v>15341.080788286101</v>
      </c>
      <c r="AB304" s="134">
        <v>13622.0496620267</v>
      </c>
      <c r="AC304" s="134">
        <v>6461.11281602912</v>
      </c>
      <c r="AD304" s="134">
        <v>11328.7987364366</v>
      </c>
      <c r="AE304" s="134">
        <v>30459.666488964402</v>
      </c>
      <c r="AF304" s="134">
        <v>28135.047044026898</v>
      </c>
      <c r="AG304" s="134">
        <v>28925.429753436802</v>
      </c>
      <c r="AH304" s="134">
        <v>14856.3652690895</v>
      </c>
      <c r="AI304" s="134">
        <v>12453.713235617601</v>
      </c>
      <c r="AJ304" s="134">
        <v>12157.9455807828</v>
      </c>
      <c r="AK304" s="134">
        <v>20313.015719577201</v>
      </c>
      <c r="AL304" s="134">
        <v>18139.4865544278</v>
      </c>
      <c r="AM304" s="134">
        <v>17040.633445599899</v>
      </c>
      <c r="AN304" s="134">
        <v>19212.430688575201</v>
      </c>
      <c r="AO304" s="134">
        <v>17208.515223612401</v>
      </c>
      <c r="AP304" t="s">
        <v>69</v>
      </c>
    </row>
    <row r="305" spans="1:42" x14ac:dyDescent="0.25">
      <c r="A305" s="100" t="s">
        <v>2495</v>
      </c>
      <c r="B305" s="92" t="s">
        <v>2495</v>
      </c>
      <c r="C305" s="101" t="s">
        <v>2495</v>
      </c>
      <c r="D305" s="13">
        <v>423</v>
      </c>
      <c r="E305" s="42">
        <v>19.993237000000001</v>
      </c>
      <c r="F305" s="4" t="s">
        <v>668</v>
      </c>
      <c r="G305" s="4" t="s">
        <v>669</v>
      </c>
      <c r="H305" s="42">
        <v>801.42871100000002</v>
      </c>
      <c r="I305" s="8">
        <v>756.43050845973801</v>
      </c>
      <c r="J305" s="30" t="s">
        <v>991</v>
      </c>
      <c r="K305" s="32" t="s">
        <v>992</v>
      </c>
      <c r="L305" s="177"/>
      <c r="M305" s="29">
        <v>1.19</v>
      </c>
      <c r="N305" s="28"/>
      <c r="O305" s="128"/>
      <c r="P305">
        <v>705181.14210176305</v>
      </c>
      <c r="Q305" s="5">
        <v>0.20890387902626911</v>
      </c>
      <c r="R305" t="s">
        <v>68</v>
      </c>
      <c r="S305" s="134">
        <v>0</v>
      </c>
      <c r="T305" s="134">
        <v>0</v>
      </c>
      <c r="U305" s="134">
        <v>0</v>
      </c>
      <c r="V305" s="134">
        <v>459654.24914509698</v>
      </c>
      <c r="W305" s="134">
        <v>498232.71779400401</v>
      </c>
      <c r="X305" s="134">
        <v>636721.49136183504</v>
      </c>
      <c r="Y305" s="134">
        <v>0</v>
      </c>
      <c r="Z305" s="134">
        <v>0</v>
      </c>
      <c r="AA305" s="134">
        <v>0</v>
      </c>
      <c r="AB305" s="134">
        <v>686347.54382667295</v>
      </c>
      <c r="AC305" s="134">
        <v>408327.79787269898</v>
      </c>
      <c r="AD305" s="134">
        <v>705181.14210176305</v>
      </c>
      <c r="AE305" s="134">
        <v>0</v>
      </c>
      <c r="AF305" s="134">
        <v>0</v>
      </c>
      <c r="AG305" s="134">
        <v>0</v>
      </c>
      <c r="AH305" s="134">
        <v>437707.77997545601</v>
      </c>
      <c r="AI305" s="134">
        <v>418903.75370918901</v>
      </c>
      <c r="AJ305" s="134">
        <v>653706.90778943698</v>
      </c>
      <c r="AK305" s="134">
        <v>299592.62148031202</v>
      </c>
      <c r="AL305" s="134">
        <v>251826.935715061</v>
      </c>
      <c r="AM305" s="134">
        <v>308474.36828875297</v>
      </c>
      <c r="AN305" s="134">
        <v>433299.07196109399</v>
      </c>
      <c r="AO305" s="134">
        <v>360443.00605357002</v>
      </c>
      <c r="AP305" t="s">
        <v>69</v>
      </c>
    </row>
    <row r="306" spans="1:42" x14ac:dyDescent="0.25">
      <c r="A306" s="102"/>
      <c r="B306" s="94"/>
      <c r="C306" s="103"/>
      <c r="D306" s="13">
        <v>424</v>
      </c>
      <c r="E306" s="42">
        <v>19.993237000000001</v>
      </c>
      <c r="F306" s="4" t="s">
        <v>670</v>
      </c>
      <c r="G306" s="4" t="s">
        <v>671</v>
      </c>
      <c r="H306" s="42">
        <v>459.13028000000003</v>
      </c>
      <c r="I306" s="8"/>
      <c r="J306" s="27"/>
      <c r="K306" s="28"/>
      <c r="L306" s="177"/>
      <c r="M306" s="29"/>
      <c r="N306" s="28"/>
      <c r="O306" s="128"/>
      <c r="P306">
        <v>15533.235349765901</v>
      </c>
      <c r="Q306" s="5" t="e">
        <v>#DIV/0!</v>
      </c>
      <c r="R306" t="s">
        <v>68</v>
      </c>
      <c r="S306" s="134">
        <v>0</v>
      </c>
      <c r="T306" s="134">
        <v>14820.271507312</v>
      </c>
      <c r="U306" s="134">
        <v>15533.235349765901</v>
      </c>
      <c r="V306" s="134">
        <v>0</v>
      </c>
      <c r="W306" s="134">
        <v>0</v>
      </c>
      <c r="X306" s="134">
        <v>0</v>
      </c>
      <c r="Y306" s="134">
        <v>0</v>
      </c>
      <c r="Z306" s="134">
        <v>0</v>
      </c>
      <c r="AA306" s="134">
        <v>0</v>
      </c>
      <c r="AB306" s="134">
        <v>0</v>
      </c>
      <c r="AC306" s="134">
        <v>0</v>
      </c>
      <c r="AD306" s="134">
        <v>0</v>
      </c>
      <c r="AE306" s="134">
        <v>0</v>
      </c>
      <c r="AF306" s="134">
        <v>0</v>
      </c>
      <c r="AG306" s="134">
        <v>0</v>
      </c>
      <c r="AH306" s="134">
        <v>0</v>
      </c>
      <c r="AI306" s="134">
        <v>0</v>
      </c>
      <c r="AJ306" s="134">
        <v>0</v>
      </c>
      <c r="AK306" s="134">
        <v>0</v>
      </c>
      <c r="AL306" s="134">
        <v>0</v>
      </c>
      <c r="AM306" s="134">
        <v>0</v>
      </c>
      <c r="AN306" s="134">
        <v>0</v>
      </c>
      <c r="AO306" s="134">
        <v>0</v>
      </c>
      <c r="AP306" t="s">
        <v>69</v>
      </c>
    </row>
    <row r="307" spans="1:42" x14ac:dyDescent="0.25">
      <c r="A307" s="102"/>
      <c r="B307" s="94"/>
      <c r="C307" s="103"/>
      <c r="D307" s="13">
        <v>426</v>
      </c>
      <c r="E307" s="42">
        <v>20.105867</v>
      </c>
      <c r="F307" s="4" t="s">
        <v>672</v>
      </c>
      <c r="G307" s="4" t="s">
        <v>673</v>
      </c>
      <c r="H307" s="42">
        <v>625.27233899999999</v>
      </c>
      <c r="I307" s="8"/>
      <c r="J307" s="27"/>
      <c r="K307" s="28"/>
      <c r="L307" s="177"/>
      <c r="M307" s="29"/>
      <c r="N307" s="28"/>
      <c r="O307" s="128"/>
      <c r="P307">
        <v>11270.3151284982</v>
      </c>
      <c r="Q307" s="5" t="e">
        <v>#DIV/0!</v>
      </c>
      <c r="R307" t="s">
        <v>68</v>
      </c>
      <c r="S307" s="134">
        <v>0</v>
      </c>
      <c r="T307" s="134">
        <v>0</v>
      </c>
      <c r="U307" s="134">
        <v>0</v>
      </c>
      <c r="V307" s="134">
        <v>0</v>
      </c>
      <c r="W307" s="134">
        <v>0</v>
      </c>
      <c r="X307" s="134">
        <v>2124.9048122113199</v>
      </c>
      <c r="Y307" s="134">
        <v>0</v>
      </c>
      <c r="Z307" s="134">
        <v>7954.3857785118498</v>
      </c>
      <c r="AA307" s="134">
        <v>8022.0112010572702</v>
      </c>
      <c r="AB307" s="134">
        <v>0</v>
      </c>
      <c r="AC307" s="134">
        <v>0</v>
      </c>
      <c r="AD307" s="134">
        <v>0</v>
      </c>
      <c r="AE307" s="134">
        <v>5732.6780402247596</v>
      </c>
      <c r="AF307" s="134">
        <v>8156.0932145895504</v>
      </c>
      <c r="AG307" s="134">
        <v>8598.6703905876602</v>
      </c>
      <c r="AH307" s="134">
        <v>0</v>
      </c>
      <c r="AI307" s="134">
        <v>0</v>
      </c>
      <c r="AJ307" s="134">
        <v>0</v>
      </c>
      <c r="AK307" s="134">
        <v>0</v>
      </c>
      <c r="AL307" s="134">
        <v>0</v>
      </c>
      <c r="AM307" s="134">
        <v>0</v>
      </c>
      <c r="AN307" s="134">
        <v>0</v>
      </c>
      <c r="AO307" s="134">
        <v>0</v>
      </c>
      <c r="AP307" t="s">
        <v>69</v>
      </c>
    </row>
    <row r="308" spans="1:42" x14ac:dyDescent="0.25">
      <c r="A308" s="102"/>
      <c r="B308" s="94"/>
      <c r="C308" s="103"/>
      <c r="D308" s="13">
        <v>427</v>
      </c>
      <c r="E308" s="42">
        <v>20.128444999999999</v>
      </c>
      <c r="F308" s="4" t="s">
        <v>674</v>
      </c>
      <c r="G308" s="4" t="s">
        <v>675</v>
      </c>
      <c r="H308" s="42">
        <v>445.01309199999997</v>
      </c>
      <c r="I308" s="8"/>
      <c r="J308" s="27"/>
      <c r="K308" s="28"/>
      <c r="L308" s="177"/>
      <c r="M308" s="29"/>
      <c r="N308" s="28"/>
      <c r="O308" s="128"/>
      <c r="P308">
        <v>231519.737340672</v>
      </c>
      <c r="Q308" s="5">
        <v>0.3336268658463315</v>
      </c>
      <c r="R308" t="s">
        <v>68</v>
      </c>
      <c r="S308" s="134">
        <v>16998.437482496101</v>
      </c>
      <c r="T308" s="134">
        <v>15137.9620690912</v>
      </c>
      <c r="U308" s="134">
        <v>20247.664318048399</v>
      </c>
      <c r="V308" s="134">
        <v>231519.737340672</v>
      </c>
      <c r="W308" s="134">
        <v>102656.306861911</v>
      </c>
      <c r="X308" s="134">
        <v>175515.95795544999</v>
      </c>
      <c r="Y308" s="134">
        <v>8861.7236270130106</v>
      </c>
      <c r="Z308" s="134">
        <v>8960.2429026631198</v>
      </c>
      <c r="AA308" s="134">
        <v>12619.2041683143</v>
      </c>
      <c r="AB308" s="134">
        <v>189559.15860514599</v>
      </c>
      <c r="AC308" s="134">
        <v>67229.818851557502</v>
      </c>
      <c r="AD308" s="134">
        <v>181863.47881279999</v>
      </c>
      <c r="AE308" s="134">
        <v>2430.9970316777499</v>
      </c>
      <c r="AF308" s="134">
        <v>12561.9049147801</v>
      </c>
      <c r="AG308" s="134">
        <v>8089.8681168999601</v>
      </c>
      <c r="AH308" s="134">
        <v>24834.0306645126</v>
      </c>
      <c r="AI308" s="134">
        <v>14081.107488097199</v>
      </c>
      <c r="AJ308" s="134">
        <v>31625.144897029699</v>
      </c>
      <c r="AK308" s="134">
        <v>21944.027194148399</v>
      </c>
      <c r="AL308" s="134">
        <v>52605.577408566503</v>
      </c>
      <c r="AM308" s="134">
        <v>35056.4037227761</v>
      </c>
      <c r="AN308" s="134">
        <v>27626.838136525701</v>
      </c>
      <c r="AO308" s="134">
        <v>36216.306499500002</v>
      </c>
      <c r="AP308" t="s">
        <v>69</v>
      </c>
    </row>
    <row r="309" spans="1:42" x14ac:dyDescent="0.25">
      <c r="A309" s="102"/>
      <c r="B309" s="94"/>
      <c r="C309" s="103"/>
      <c r="D309" s="13">
        <v>428</v>
      </c>
      <c r="E309" s="42">
        <v>20.173494000000002</v>
      </c>
      <c r="F309" s="4" t="s">
        <v>676</v>
      </c>
      <c r="G309" s="4" t="s">
        <v>677</v>
      </c>
      <c r="H309" s="42">
        <v>538.29595900000004</v>
      </c>
      <c r="I309" s="8"/>
      <c r="J309" s="27"/>
      <c r="K309" s="28"/>
      <c r="L309" s="177"/>
      <c r="M309" s="29"/>
      <c r="N309" s="28"/>
      <c r="O309" s="128"/>
      <c r="P309">
        <v>45617.409940359001</v>
      </c>
      <c r="Q309" s="5" t="e">
        <v>#DIV/0!</v>
      </c>
      <c r="R309" t="s">
        <v>68</v>
      </c>
      <c r="S309" s="134">
        <v>12462.3830260388</v>
      </c>
      <c r="T309" s="134">
        <v>29729.524316512099</v>
      </c>
      <c r="U309" s="134">
        <v>45617.409940359001</v>
      </c>
      <c r="V309" s="134">
        <v>0</v>
      </c>
      <c r="W309" s="134">
        <v>0</v>
      </c>
      <c r="X309" s="134">
        <v>0</v>
      </c>
      <c r="Y309" s="134">
        <v>0</v>
      </c>
      <c r="Z309" s="134">
        <v>17433.705827457801</v>
      </c>
      <c r="AA309" s="134">
        <v>0</v>
      </c>
      <c r="AB309" s="134">
        <v>0</v>
      </c>
      <c r="AC309" s="134">
        <v>0</v>
      </c>
      <c r="AD309" s="134">
        <v>0</v>
      </c>
      <c r="AE309" s="134">
        <v>0</v>
      </c>
      <c r="AF309" s="134">
        <v>0</v>
      </c>
      <c r="AG309" s="134">
        <v>0</v>
      </c>
      <c r="AH309" s="134">
        <v>0</v>
      </c>
      <c r="AI309" s="134">
        <v>0</v>
      </c>
      <c r="AJ309" s="134">
        <v>0</v>
      </c>
      <c r="AK309" s="134">
        <v>0</v>
      </c>
      <c r="AL309" s="134">
        <v>0</v>
      </c>
      <c r="AM309" s="134">
        <v>0</v>
      </c>
      <c r="AN309" s="134">
        <v>0</v>
      </c>
      <c r="AO309" s="134">
        <v>0</v>
      </c>
      <c r="AP309" t="s">
        <v>69</v>
      </c>
    </row>
    <row r="310" spans="1:42" x14ac:dyDescent="0.25">
      <c r="A310" s="100" t="s">
        <v>2495</v>
      </c>
      <c r="B310" s="92" t="s">
        <v>2495</v>
      </c>
      <c r="C310" s="101" t="s">
        <v>2495</v>
      </c>
      <c r="D310" s="13">
        <v>432</v>
      </c>
      <c r="E310" s="42">
        <v>20.218571000000001</v>
      </c>
      <c r="F310" s="4" t="s">
        <v>678</v>
      </c>
      <c r="G310" s="4" t="s">
        <v>679</v>
      </c>
      <c r="H310" s="42">
        <v>1119.5239260000001</v>
      </c>
      <c r="I310" s="8">
        <v>561.27363345973777</v>
      </c>
      <c r="J310" s="27"/>
      <c r="K310" s="28"/>
      <c r="L310" s="177"/>
      <c r="M310" s="29"/>
      <c r="N310" s="28"/>
      <c r="O310" s="128"/>
      <c r="P310">
        <v>1817148.20695352</v>
      </c>
      <c r="Q310" s="5">
        <v>9.2373176830288603E-2</v>
      </c>
      <c r="R310" t="s">
        <v>68</v>
      </c>
      <c r="S310" s="134">
        <v>0</v>
      </c>
      <c r="T310" s="134">
        <v>0</v>
      </c>
      <c r="U310" s="134">
        <v>0</v>
      </c>
      <c r="V310" s="134">
        <v>1080736.24710555</v>
      </c>
      <c r="W310" s="134">
        <v>708326.09853559395</v>
      </c>
      <c r="X310" s="134">
        <v>827894.02282987896</v>
      </c>
      <c r="Y310" s="134">
        <v>0</v>
      </c>
      <c r="Z310" s="134">
        <v>0</v>
      </c>
      <c r="AA310" s="134">
        <v>0</v>
      </c>
      <c r="AB310" s="134">
        <v>468610.44986460998</v>
      </c>
      <c r="AC310" s="134">
        <v>672682.47185452096</v>
      </c>
      <c r="AD310" s="134">
        <v>546110.97478299704</v>
      </c>
      <c r="AE310" s="134">
        <v>0</v>
      </c>
      <c r="AF310" s="134">
        <v>0</v>
      </c>
      <c r="AG310" s="134">
        <v>0</v>
      </c>
      <c r="AH310" s="134">
        <v>1817148.20695352</v>
      </c>
      <c r="AI310" s="134">
        <v>1356322.5078911099</v>
      </c>
      <c r="AJ310" s="134">
        <v>1122512.82402643</v>
      </c>
      <c r="AK310" s="134">
        <v>515650.41640539299</v>
      </c>
      <c r="AL310" s="134">
        <v>461387.96401753603</v>
      </c>
      <c r="AM310" s="134">
        <v>422524.13174302602</v>
      </c>
      <c r="AN310" s="134">
        <v>433515.50876593398</v>
      </c>
      <c r="AO310" s="134">
        <v>512071.300552667</v>
      </c>
      <c r="AP310" t="s">
        <v>69</v>
      </c>
    </row>
    <row r="311" spans="1:42" x14ac:dyDescent="0.25">
      <c r="A311" s="100" t="s">
        <v>2495</v>
      </c>
      <c r="B311" s="92" t="s">
        <v>2495</v>
      </c>
      <c r="C311" s="101" t="s">
        <v>2495</v>
      </c>
      <c r="D311" s="13">
        <v>434</v>
      </c>
      <c r="E311" s="42">
        <v>20.353774999999999</v>
      </c>
      <c r="F311" s="4" t="s">
        <v>680</v>
      </c>
      <c r="G311" s="4" t="s">
        <v>681</v>
      </c>
      <c r="H311" s="42">
        <v>1063.5341800000001</v>
      </c>
      <c r="I311" s="8">
        <v>1018.5356764597378</v>
      </c>
      <c r="J311" s="30" t="s">
        <v>993</v>
      </c>
      <c r="K311" s="31" t="s">
        <v>994</v>
      </c>
      <c r="L311" s="177"/>
      <c r="M311" s="29">
        <v>0.8</v>
      </c>
      <c r="N311" s="28"/>
      <c r="O311" s="128" t="s">
        <v>2366</v>
      </c>
      <c r="P311">
        <v>165298.01853111599</v>
      </c>
      <c r="Q311" s="5">
        <v>0.1383517132517339</v>
      </c>
      <c r="R311" t="s">
        <v>68</v>
      </c>
      <c r="S311" s="134">
        <v>0</v>
      </c>
      <c r="T311" s="134">
        <v>0</v>
      </c>
      <c r="U311" s="134">
        <v>0</v>
      </c>
      <c r="V311" s="134">
        <v>78419.279074520295</v>
      </c>
      <c r="W311" s="134">
        <v>35166.515543861802</v>
      </c>
      <c r="X311" s="134">
        <v>43775.443156347203</v>
      </c>
      <c r="Y311" s="134">
        <v>0</v>
      </c>
      <c r="Z311" s="134">
        <v>0</v>
      </c>
      <c r="AA311" s="134">
        <v>0</v>
      </c>
      <c r="AB311" s="134">
        <v>31810.042396577901</v>
      </c>
      <c r="AC311" s="134">
        <v>33741.294349407603</v>
      </c>
      <c r="AD311" s="134">
        <v>35165.311605178897</v>
      </c>
      <c r="AE311" s="134">
        <v>0</v>
      </c>
      <c r="AF311" s="134">
        <v>0</v>
      </c>
      <c r="AG311" s="134">
        <v>0</v>
      </c>
      <c r="AH311" s="134">
        <v>165298.01853111599</v>
      </c>
      <c r="AI311" s="134">
        <v>126432.68546894701</v>
      </c>
      <c r="AJ311" s="134">
        <v>121524.92291481201</v>
      </c>
      <c r="AK311" s="134">
        <v>27248.136890005499</v>
      </c>
      <c r="AL311" s="134">
        <v>22584.426948360899</v>
      </c>
      <c r="AM311" s="134">
        <v>18520.970733972899</v>
      </c>
      <c r="AN311" s="134">
        <v>21730.475673312099</v>
      </c>
      <c r="AO311" s="134">
        <v>22856.437676185102</v>
      </c>
      <c r="AP311" t="s">
        <v>69</v>
      </c>
    </row>
    <row r="312" spans="1:42" x14ac:dyDescent="0.25">
      <c r="A312" s="100" t="s">
        <v>2495</v>
      </c>
      <c r="B312" s="92" t="s">
        <v>2495</v>
      </c>
      <c r="C312" s="101" t="s">
        <v>2495</v>
      </c>
      <c r="D312" s="13">
        <v>435</v>
      </c>
      <c r="E312" s="42">
        <v>20.443912999999998</v>
      </c>
      <c r="F312" s="4" t="s">
        <v>682</v>
      </c>
      <c r="G312" s="4" t="s">
        <v>683</v>
      </c>
      <c r="H312" s="42">
        <v>1091.5291749999999</v>
      </c>
      <c r="I312" s="8"/>
      <c r="J312" s="27"/>
      <c r="K312" s="28"/>
      <c r="L312" s="177"/>
      <c r="M312" s="29"/>
      <c r="N312" s="28"/>
      <c r="O312" s="128"/>
      <c r="P312">
        <v>57626.740179151602</v>
      </c>
      <c r="Q312" s="5">
        <v>8.3094190668840356E-2</v>
      </c>
      <c r="R312" t="s">
        <v>68</v>
      </c>
      <c r="S312" s="134">
        <v>0</v>
      </c>
      <c r="T312" s="134">
        <v>0</v>
      </c>
      <c r="U312" s="134">
        <v>0</v>
      </c>
      <c r="V312" s="134">
        <v>28495.546714713098</v>
      </c>
      <c r="W312" s="134">
        <v>23868.681939504699</v>
      </c>
      <c r="X312" s="134">
        <v>25673.851162282401</v>
      </c>
      <c r="Y312" s="134">
        <v>0</v>
      </c>
      <c r="Z312" s="134">
        <v>0</v>
      </c>
      <c r="AA312" s="134">
        <v>0</v>
      </c>
      <c r="AB312" s="134">
        <v>21224.675959293199</v>
      </c>
      <c r="AC312" s="134">
        <v>21658.9392731927</v>
      </c>
      <c r="AD312" s="134">
        <v>21014.127335134301</v>
      </c>
      <c r="AE312" s="134">
        <v>0</v>
      </c>
      <c r="AF312" s="134">
        <v>0</v>
      </c>
      <c r="AG312" s="134">
        <v>0</v>
      </c>
      <c r="AH312" s="134">
        <v>53827.8631356736</v>
      </c>
      <c r="AI312" s="134">
        <v>53073.1788040744</v>
      </c>
      <c r="AJ312" s="134">
        <v>57626.740179151602</v>
      </c>
      <c r="AK312" s="134">
        <v>18933.826867182099</v>
      </c>
      <c r="AL312" s="134">
        <v>15404.3511315251</v>
      </c>
      <c r="AM312" s="134">
        <v>17695.849977755901</v>
      </c>
      <c r="AN312" s="134">
        <v>15922.0000374582</v>
      </c>
      <c r="AO312" s="134">
        <v>17358.845590741901</v>
      </c>
      <c r="AP312" t="s">
        <v>69</v>
      </c>
    </row>
    <row r="313" spans="1:42" x14ac:dyDescent="0.25">
      <c r="A313" s="100" t="s">
        <v>2495</v>
      </c>
      <c r="B313" s="92" t="s">
        <v>2495</v>
      </c>
      <c r="C313" s="101" t="s">
        <v>2495</v>
      </c>
      <c r="D313" s="13">
        <v>437</v>
      </c>
      <c r="E313" s="42">
        <v>20.488976999999998</v>
      </c>
      <c r="F313" s="4" t="s">
        <v>684</v>
      </c>
      <c r="G313" s="4" t="s">
        <v>685</v>
      </c>
      <c r="H313" s="42">
        <v>1093.357178</v>
      </c>
      <c r="I313" s="8"/>
      <c r="J313" s="27"/>
      <c r="K313" s="28"/>
      <c r="L313" s="177"/>
      <c r="M313" s="29"/>
      <c r="N313" s="28"/>
      <c r="O313" s="128"/>
      <c r="P313">
        <v>25862.037847897998</v>
      </c>
      <c r="Q313" s="5">
        <v>0.10733854116067303</v>
      </c>
      <c r="R313" t="s">
        <v>68</v>
      </c>
      <c r="S313" s="134">
        <v>14908.8757661664</v>
      </c>
      <c r="T313" s="134">
        <v>11769.0883577156</v>
      </c>
      <c r="U313" s="134">
        <v>14712.880812055</v>
      </c>
      <c r="V313" s="134">
        <v>0</v>
      </c>
      <c r="W313" s="134">
        <v>0</v>
      </c>
      <c r="X313" s="134">
        <v>0</v>
      </c>
      <c r="Y313" s="134">
        <v>16390.786646479999</v>
      </c>
      <c r="Z313" s="134">
        <v>16429.779672205001</v>
      </c>
      <c r="AA313" s="134">
        <v>23270.243482472801</v>
      </c>
      <c r="AB313" s="134">
        <v>0</v>
      </c>
      <c r="AC313" s="134">
        <v>0</v>
      </c>
      <c r="AD313" s="134">
        <v>0</v>
      </c>
      <c r="AE313" s="134">
        <v>14181.9542156591</v>
      </c>
      <c r="AF313" s="134">
        <v>25862.037847897998</v>
      </c>
      <c r="AG313" s="134">
        <v>21638.366038603999</v>
      </c>
      <c r="AH313" s="134">
        <v>0</v>
      </c>
      <c r="AI313" s="134">
        <v>0</v>
      </c>
      <c r="AJ313" s="134">
        <v>0</v>
      </c>
      <c r="AK313" s="134">
        <v>11761.101659858001</v>
      </c>
      <c r="AL313" s="134">
        <v>9968.2659446331309</v>
      </c>
      <c r="AM313" s="134">
        <v>10375.245887965901</v>
      </c>
      <c r="AN313" s="134">
        <v>9887.2651753985301</v>
      </c>
      <c r="AO313" s="134">
        <v>8737.3166887900497</v>
      </c>
      <c r="AP313" t="s">
        <v>69</v>
      </c>
    </row>
    <row r="314" spans="1:42" x14ac:dyDescent="0.25">
      <c r="A314" s="100" t="s">
        <v>2495</v>
      </c>
      <c r="B314" s="92" t="s">
        <v>2495</v>
      </c>
      <c r="C314" s="101" t="s">
        <v>2495</v>
      </c>
      <c r="D314" s="13">
        <v>439</v>
      </c>
      <c r="E314" s="42">
        <v>20.624168000000001</v>
      </c>
      <c r="F314" s="4" t="s">
        <v>686</v>
      </c>
      <c r="G314" s="4" t="s">
        <v>687</v>
      </c>
      <c r="H314" s="42">
        <v>1121.5395510000001</v>
      </c>
      <c r="I314" s="8">
        <v>1122.5468274597379</v>
      </c>
      <c r="J314" s="27"/>
      <c r="K314" s="28"/>
      <c r="L314" s="177"/>
      <c r="M314" s="29"/>
      <c r="N314" s="28"/>
      <c r="O314" s="128"/>
      <c r="P314">
        <v>600190.35905384505</v>
      </c>
      <c r="Q314" s="5">
        <v>0.23477471584172582</v>
      </c>
      <c r="R314" t="s">
        <v>68</v>
      </c>
      <c r="S314" s="134">
        <v>0</v>
      </c>
      <c r="T314" s="134">
        <v>0</v>
      </c>
      <c r="U314" s="134">
        <v>0</v>
      </c>
      <c r="V314" s="134">
        <v>287401.422027049</v>
      </c>
      <c r="W314" s="134">
        <v>150435.45320707801</v>
      </c>
      <c r="X314" s="134">
        <v>226779.23082201401</v>
      </c>
      <c r="Y314" s="134">
        <v>0</v>
      </c>
      <c r="Z314" s="134">
        <v>0</v>
      </c>
      <c r="AA314" s="134">
        <v>0</v>
      </c>
      <c r="AB314" s="134">
        <v>106034.67903027299</v>
      </c>
      <c r="AC314" s="134">
        <v>227563.24452856599</v>
      </c>
      <c r="AD314" s="134">
        <v>138023.54857608001</v>
      </c>
      <c r="AE314" s="134">
        <v>0</v>
      </c>
      <c r="AF314" s="134">
        <v>0</v>
      </c>
      <c r="AG314" s="134">
        <v>0</v>
      </c>
      <c r="AH314" s="134">
        <v>600190.35905384505</v>
      </c>
      <c r="AI314" s="134">
        <v>439376.53650235297</v>
      </c>
      <c r="AJ314" s="134">
        <v>373008.71672313201</v>
      </c>
      <c r="AK314" s="134">
        <v>147161.39823534901</v>
      </c>
      <c r="AL314" s="134">
        <v>152100.94680427699</v>
      </c>
      <c r="AM314" s="134">
        <v>119334.62772601401</v>
      </c>
      <c r="AN314" s="134">
        <v>130688.40805857901</v>
      </c>
      <c r="AO314" s="134">
        <v>211686.56824766801</v>
      </c>
      <c r="AP314" t="s">
        <v>69</v>
      </c>
    </row>
    <row r="315" spans="1:42" x14ac:dyDescent="0.25">
      <c r="A315" s="100">
        <v>2.4750000000000001E-2</v>
      </c>
      <c r="B315" s="92" t="s">
        <v>2495</v>
      </c>
      <c r="C315" s="101" t="s">
        <v>2495</v>
      </c>
      <c r="D315" s="13">
        <v>442</v>
      </c>
      <c r="E315" s="42">
        <v>20.691734</v>
      </c>
      <c r="F315" s="4" t="s">
        <v>690</v>
      </c>
      <c r="G315" s="4" t="s">
        <v>691</v>
      </c>
      <c r="H315" s="42">
        <v>450.27951000000002</v>
      </c>
      <c r="I315" s="8"/>
      <c r="J315" s="27"/>
      <c r="K315" s="28"/>
      <c r="L315" s="177"/>
      <c r="M315" s="29"/>
      <c r="N315" s="28"/>
      <c r="O315" s="128"/>
      <c r="P315">
        <v>14424.2709013845</v>
      </c>
      <c r="Q315" s="5">
        <v>3.0231982047342551E-2</v>
      </c>
      <c r="R315" t="s">
        <v>68</v>
      </c>
      <c r="S315" s="134">
        <v>2715.8783388074999</v>
      </c>
      <c r="T315" s="134">
        <v>0</v>
      </c>
      <c r="U315" s="134">
        <v>2132.1211476690301</v>
      </c>
      <c r="V315" s="134">
        <v>2484.6052643045</v>
      </c>
      <c r="W315" s="134">
        <v>2157.4927550361099</v>
      </c>
      <c r="X315" s="134">
        <v>2051.4756813951099</v>
      </c>
      <c r="Y315" s="134">
        <v>7131.96585555807</v>
      </c>
      <c r="Z315" s="134">
        <v>11423.4822105967</v>
      </c>
      <c r="AA315" s="134">
        <v>10182.8929014776</v>
      </c>
      <c r="AB315" s="134">
        <v>2771.8481048531999</v>
      </c>
      <c r="AC315" s="134">
        <v>0</v>
      </c>
      <c r="AD315" s="134">
        <v>2329.6572335984201</v>
      </c>
      <c r="AE315" s="134">
        <v>6610.2794811473796</v>
      </c>
      <c r="AF315" s="134">
        <v>14424.2709013845</v>
      </c>
      <c r="AG315" s="134">
        <v>12710.326950386399</v>
      </c>
      <c r="AH315" s="134">
        <v>0</v>
      </c>
      <c r="AI315" s="134">
        <v>2300.6611108931902</v>
      </c>
      <c r="AJ315" s="134">
        <v>2315.1591722458002</v>
      </c>
      <c r="AK315" s="134">
        <v>3308.2763748999801</v>
      </c>
      <c r="AL315" s="134">
        <v>3399.7953871883601</v>
      </c>
      <c r="AM315" s="134">
        <v>3207.6960742662</v>
      </c>
      <c r="AN315" s="134">
        <v>3321.8683074180499</v>
      </c>
      <c r="AO315" s="134">
        <v>3475.9102092895901</v>
      </c>
      <c r="AP315" t="s">
        <v>69</v>
      </c>
    </row>
    <row r="316" spans="1:42" x14ac:dyDescent="0.25">
      <c r="A316" s="100"/>
      <c r="B316" s="92"/>
      <c r="C316" s="101"/>
      <c r="D316" s="13">
        <v>440</v>
      </c>
      <c r="E316" s="42">
        <v>20.691734</v>
      </c>
      <c r="F316" s="4" t="s">
        <v>688</v>
      </c>
      <c r="G316" s="4" t="s">
        <v>689</v>
      </c>
      <c r="H316" s="42">
        <v>709.36621100000002</v>
      </c>
      <c r="I316" s="8"/>
      <c r="J316" s="27"/>
      <c r="K316" s="28"/>
      <c r="L316" s="177"/>
      <c r="M316" s="29"/>
      <c r="N316" s="28"/>
      <c r="O316" s="128"/>
      <c r="P316">
        <v>14241.009461706801</v>
      </c>
      <c r="Q316" s="5">
        <v>1.5193692876498273</v>
      </c>
      <c r="R316" t="s">
        <v>68</v>
      </c>
      <c r="S316" s="134">
        <v>0</v>
      </c>
      <c r="T316" s="134">
        <v>0</v>
      </c>
      <c r="U316" s="134">
        <v>0</v>
      </c>
      <c r="V316" s="134">
        <v>11074.0521117026</v>
      </c>
      <c r="W316" s="134">
        <v>11046.6379053522</v>
      </c>
      <c r="X316" s="134">
        <v>9907.2254851179296</v>
      </c>
      <c r="Y316" s="134">
        <v>0</v>
      </c>
      <c r="Z316" s="134">
        <v>0</v>
      </c>
      <c r="AA316" s="134">
        <v>0</v>
      </c>
      <c r="AB316" s="134">
        <v>0</v>
      </c>
      <c r="AC316" s="134">
        <v>0</v>
      </c>
      <c r="AD316" s="134">
        <v>0</v>
      </c>
      <c r="AE316" s="134">
        <v>0</v>
      </c>
      <c r="AF316" s="134">
        <v>6313.9163528140198</v>
      </c>
      <c r="AG316" s="134">
        <v>2913.1054243538601</v>
      </c>
      <c r="AH316" s="134">
        <v>0</v>
      </c>
      <c r="AI316" s="134">
        <v>0</v>
      </c>
      <c r="AJ316" s="134">
        <v>0</v>
      </c>
      <c r="AK316" s="134">
        <v>4748.8349166221997</v>
      </c>
      <c r="AL316" s="134">
        <v>0</v>
      </c>
      <c r="AM316" s="134">
        <v>0</v>
      </c>
      <c r="AN316" s="134">
        <v>0</v>
      </c>
      <c r="AO316" s="134">
        <v>2171.42520895088</v>
      </c>
      <c r="AP316" t="s">
        <v>69</v>
      </c>
    </row>
    <row r="317" spans="1:42" x14ac:dyDescent="0.25">
      <c r="A317" s="100"/>
      <c r="B317" s="92"/>
      <c r="C317" s="101"/>
      <c r="D317" s="13">
        <v>443</v>
      </c>
      <c r="E317" s="42">
        <v>20.759371000000002</v>
      </c>
      <c r="F317" s="4" t="s">
        <v>692</v>
      </c>
      <c r="G317" s="4" t="s">
        <v>693</v>
      </c>
      <c r="H317" s="42">
        <v>973.46606399999996</v>
      </c>
      <c r="I317" s="8">
        <v>974.47334045973776</v>
      </c>
      <c r="J317" s="27"/>
      <c r="K317" s="28"/>
      <c r="L317" s="177"/>
      <c r="M317" s="29"/>
      <c r="N317" s="28"/>
      <c r="O317" s="128"/>
      <c r="P317">
        <v>103191.58246171899</v>
      </c>
      <c r="Q317" s="5">
        <v>0.42604686713746737</v>
      </c>
      <c r="R317" t="s">
        <v>68</v>
      </c>
      <c r="S317" s="134">
        <v>0</v>
      </c>
      <c r="T317" s="134">
        <v>0</v>
      </c>
      <c r="U317" s="134">
        <v>0</v>
      </c>
      <c r="V317" s="134">
        <v>29289.797543544199</v>
      </c>
      <c r="W317" s="134">
        <v>20052.8021702265</v>
      </c>
      <c r="X317" s="134">
        <v>27585.980600448202</v>
      </c>
      <c r="Y317" s="134">
        <v>0</v>
      </c>
      <c r="Z317" s="134">
        <v>0</v>
      </c>
      <c r="AA317" s="134">
        <v>0</v>
      </c>
      <c r="AB317" s="134">
        <v>10251.729830234901</v>
      </c>
      <c r="AC317" s="134">
        <v>34987.737619704902</v>
      </c>
      <c r="AD317" s="134">
        <v>21116.771888228799</v>
      </c>
      <c r="AE317" s="134">
        <v>0</v>
      </c>
      <c r="AF317" s="134">
        <v>0</v>
      </c>
      <c r="AG317" s="134">
        <v>0</v>
      </c>
      <c r="AH317" s="134">
        <v>103191.58246171899</v>
      </c>
      <c r="AI317" s="134">
        <v>65862.202745048402</v>
      </c>
      <c r="AJ317" s="134">
        <v>73374.598148730598</v>
      </c>
      <c r="AK317" s="134">
        <v>16831.007224034998</v>
      </c>
      <c r="AL317" s="134">
        <v>12174.0658992804</v>
      </c>
      <c r="AM317" s="134">
        <v>10982.481989604899</v>
      </c>
      <c r="AN317" s="134">
        <v>9497.8126889249797</v>
      </c>
      <c r="AO317" s="134">
        <v>25213.788299978001</v>
      </c>
      <c r="AP317" t="s">
        <v>69</v>
      </c>
    </row>
    <row r="318" spans="1:42" x14ac:dyDescent="0.25">
      <c r="A318" s="100">
        <v>3.6269999999999997E-2</v>
      </c>
      <c r="B318" s="92" t="s">
        <v>2495</v>
      </c>
      <c r="C318" s="101" t="s">
        <v>2495</v>
      </c>
      <c r="D318" s="13">
        <v>444</v>
      </c>
      <c r="E318" s="42">
        <v>20.804442999999999</v>
      </c>
      <c r="F318" s="4" t="s">
        <v>694</v>
      </c>
      <c r="G318" s="4" t="s">
        <v>695</v>
      </c>
      <c r="H318" s="42">
        <v>463.21911599999999</v>
      </c>
      <c r="I318" s="8"/>
      <c r="J318" s="27"/>
      <c r="K318" s="28"/>
      <c r="L318" s="177"/>
      <c r="M318" s="29"/>
      <c r="N318" s="28"/>
      <c r="O318" s="128"/>
      <c r="P318">
        <v>155798.821999059</v>
      </c>
      <c r="Q318" s="5">
        <v>6.5011997650854039E-2</v>
      </c>
      <c r="R318" t="s">
        <v>68</v>
      </c>
      <c r="S318" s="134">
        <v>46042.420789077602</v>
      </c>
      <c r="T318" s="134">
        <v>34162.321409073302</v>
      </c>
      <c r="U318" s="134">
        <v>51772.720034414902</v>
      </c>
      <c r="V318" s="134">
        <v>36098.463549325199</v>
      </c>
      <c r="W318" s="134">
        <v>14949.666338709399</v>
      </c>
      <c r="X318" s="134">
        <v>56998.181754567202</v>
      </c>
      <c r="Y318" s="134">
        <v>55146.118026837001</v>
      </c>
      <c r="Z318" s="134">
        <v>109526.920797948</v>
      </c>
      <c r="AA318" s="134">
        <v>89927.193319129903</v>
      </c>
      <c r="AB318" s="134">
        <v>9769.8138793827202</v>
      </c>
      <c r="AC318" s="134">
        <v>6354.2285542398104</v>
      </c>
      <c r="AD318" s="134">
        <v>17153.0406891565</v>
      </c>
      <c r="AE318" s="134">
        <v>90948.956794041107</v>
      </c>
      <c r="AF318" s="134">
        <v>97699.890724211102</v>
      </c>
      <c r="AG318" s="134">
        <v>108790.58432368199</v>
      </c>
      <c r="AH318" s="134">
        <v>39864.566109399202</v>
      </c>
      <c r="AI318" s="134">
        <v>30863.440051252801</v>
      </c>
      <c r="AJ318" s="134">
        <v>46761.586879379698</v>
      </c>
      <c r="AK318" s="134">
        <v>58462.936150005298</v>
      </c>
      <c r="AL318" s="134">
        <v>55936.592439881599</v>
      </c>
      <c r="AM318" s="134">
        <v>63350.675831673703</v>
      </c>
      <c r="AN318" s="134">
        <v>62010.527435280499</v>
      </c>
      <c r="AO318" s="134">
        <v>54418.106898460101</v>
      </c>
      <c r="AP318" t="s">
        <v>69</v>
      </c>
    </row>
    <row r="319" spans="1:42" x14ac:dyDescent="0.25">
      <c r="A319" s="102"/>
      <c r="B319" s="94"/>
      <c r="C319" s="103"/>
      <c r="D319" s="13">
        <v>445</v>
      </c>
      <c r="E319" s="42">
        <v>20.849509999999999</v>
      </c>
      <c r="F319" s="4" t="s">
        <v>696</v>
      </c>
      <c r="G319" s="4" t="s">
        <v>697</v>
      </c>
      <c r="H319" s="42">
        <v>667.05090299999995</v>
      </c>
      <c r="I319" s="8"/>
      <c r="J319" s="27"/>
      <c r="K319" s="28"/>
      <c r="L319" s="177"/>
      <c r="M319" s="29"/>
      <c r="N319" s="28"/>
      <c r="O319" s="128"/>
      <c r="P319">
        <v>11034.232473379399</v>
      </c>
      <c r="Q319" s="5" t="e">
        <v>#DIV/0!</v>
      </c>
      <c r="R319" t="s">
        <v>68</v>
      </c>
      <c r="S319" s="134">
        <v>4998.5295751495896</v>
      </c>
      <c r="T319" s="134">
        <v>0</v>
      </c>
      <c r="U319" s="134">
        <v>3176.3975171851898</v>
      </c>
      <c r="V319" s="134">
        <v>0</v>
      </c>
      <c r="W319" s="134">
        <v>0</v>
      </c>
      <c r="X319" s="134">
        <v>11034.232473379399</v>
      </c>
      <c r="Y319" s="134">
        <v>0</v>
      </c>
      <c r="Z319" s="134">
        <v>0</v>
      </c>
      <c r="AA319" s="134">
        <v>0</v>
      </c>
      <c r="AB319" s="134">
        <v>0</v>
      </c>
      <c r="AC319" s="134">
        <v>0</v>
      </c>
      <c r="AD319" s="134">
        <v>7853.25686727824</v>
      </c>
      <c r="AE319" s="134">
        <v>0</v>
      </c>
      <c r="AF319" s="134">
        <v>5426.5333541479704</v>
      </c>
      <c r="AG319" s="134">
        <v>0</v>
      </c>
      <c r="AH319" s="134">
        <v>0</v>
      </c>
      <c r="AI319" s="134">
        <v>0</v>
      </c>
      <c r="AJ319" s="134">
        <v>0</v>
      </c>
      <c r="AK319" s="134">
        <v>0</v>
      </c>
      <c r="AL319" s="134">
        <v>0</v>
      </c>
      <c r="AM319" s="134">
        <v>0</v>
      </c>
      <c r="AN319" s="134">
        <v>0</v>
      </c>
      <c r="AO319" s="134">
        <v>0</v>
      </c>
      <c r="AP319" t="s">
        <v>69</v>
      </c>
    </row>
    <row r="320" spans="1:42" x14ac:dyDescent="0.25">
      <c r="A320" s="102"/>
      <c r="B320" s="94"/>
      <c r="C320" s="103"/>
      <c r="D320" s="13">
        <v>446</v>
      </c>
      <c r="E320" s="42">
        <v>20.872011000000001</v>
      </c>
      <c r="F320" s="4" t="s">
        <v>698</v>
      </c>
      <c r="G320" s="4" t="s">
        <v>699</v>
      </c>
      <c r="H320" s="42">
        <v>1094.5124510000001</v>
      </c>
      <c r="I320" s="8"/>
      <c r="J320" s="27"/>
      <c r="K320" s="28"/>
      <c r="L320" s="177"/>
      <c r="M320" s="29"/>
      <c r="N320" s="28"/>
      <c r="O320" s="128"/>
      <c r="P320">
        <v>23459.559779830801</v>
      </c>
      <c r="Q320" s="5">
        <v>2.2360679774997894</v>
      </c>
      <c r="R320" t="s">
        <v>68</v>
      </c>
      <c r="S320" s="134">
        <v>0</v>
      </c>
      <c r="T320" s="134">
        <v>0</v>
      </c>
      <c r="U320" s="134">
        <v>0</v>
      </c>
      <c r="V320" s="134">
        <v>4548.4748564690099</v>
      </c>
      <c r="W320" s="134">
        <v>5019.9226153147101</v>
      </c>
      <c r="X320" s="134">
        <v>4470.6907191946702</v>
      </c>
      <c r="Y320" s="134">
        <v>0</v>
      </c>
      <c r="Z320" s="134">
        <v>0</v>
      </c>
      <c r="AA320" s="134">
        <v>0</v>
      </c>
      <c r="AB320" s="134">
        <v>1976.8553912161401</v>
      </c>
      <c r="AC320" s="134">
        <v>6476.4479046797496</v>
      </c>
      <c r="AD320" s="134">
        <v>0</v>
      </c>
      <c r="AE320" s="134">
        <v>0</v>
      </c>
      <c r="AF320" s="134">
        <v>0</v>
      </c>
      <c r="AG320" s="134">
        <v>0</v>
      </c>
      <c r="AH320" s="134">
        <v>23459.559779830801</v>
      </c>
      <c r="AI320" s="134">
        <v>13354.0013763978</v>
      </c>
      <c r="AJ320" s="134">
        <v>17655.960814305399</v>
      </c>
      <c r="AK320" s="134">
        <v>0</v>
      </c>
      <c r="AL320" s="134">
        <v>0</v>
      </c>
      <c r="AM320" s="134">
        <v>0</v>
      </c>
      <c r="AN320" s="134">
        <v>0</v>
      </c>
      <c r="AO320" s="134">
        <v>4592.6089159500698</v>
      </c>
      <c r="AP320" t="s">
        <v>69</v>
      </c>
    </row>
    <row r="321" spans="1:42" x14ac:dyDescent="0.25">
      <c r="A321" s="100" t="s">
        <v>2495</v>
      </c>
      <c r="B321" s="92" t="s">
        <v>2495</v>
      </c>
      <c r="C321" s="101" t="s">
        <v>2495</v>
      </c>
      <c r="D321" s="13">
        <v>447</v>
      </c>
      <c r="E321" s="42">
        <v>20.939653</v>
      </c>
      <c r="F321" s="4" t="s">
        <v>700</v>
      </c>
      <c r="G321" s="4" t="s">
        <v>701</v>
      </c>
      <c r="H321" s="42">
        <v>1107.560547</v>
      </c>
      <c r="I321" s="8">
        <v>1062.5575694597378</v>
      </c>
      <c r="J321" s="30" t="s">
        <v>995</v>
      </c>
      <c r="K321" s="31" t="s">
        <v>996</v>
      </c>
      <c r="L321" s="177"/>
      <c r="M321" s="29">
        <v>-3.3</v>
      </c>
      <c r="N321" s="28"/>
      <c r="O321" s="128" t="s">
        <v>2368</v>
      </c>
      <c r="P321">
        <v>380001.28727632202</v>
      </c>
      <c r="Q321" s="5">
        <v>5.7350891600632878E-2</v>
      </c>
      <c r="R321" t="s">
        <v>68</v>
      </c>
      <c r="S321" s="134">
        <v>8622.9798746772194</v>
      </c>
      <c r="T321" s="134">
        <v>14514.439824728201</v>
      </c>
      <c r="U321" s="134">
        <v>2744.45989384739</v>
      </c>
      <c r="V321" s="134">
        <v>220203.37076333401</v>
      </c>
      <c r="W321" s="134">
        <v>143641.89070812799</v>
      </c>
      <c r="X321" s="134">
        <v>170854.977447265</v>
      </c>
      <c r="Y321" s="134">
        <v>0</v>
      </c>
      <c r="Z321" s="134">
        <v>24838.457988518199</v>
      </c>
      <c r="AA321" s="134">
        <v>0</v>
      </c>
      <c r="AB321" s="134">
        <v>150831.197790484</v>
      </c>
      <c r="AC321" s="134">
        <v>130907.78783833901</v>
      </c>
      <c r="AD321" s="134">
        <v>139497.555966849</v>
      </c>
      <c r="AE321" s="134">
        <v>3903.4126406741302</v>
      </c>
      <c r="AF321" s="134">
        <v>9912.2050026173802</v>
      </c>
      <c r="AG321" s="134">
        <v>10494.696161169801</v>
      </c>
      <c r="AH321" s="134">
        <v>331376.355828289</v>
      </c>
      <c r="AI321" s="134">
        <v>380001.28727632202</v>
      </c>
      <c r="AJ321" s="134">
        <v>349132.72099712101</v>
      </c>
      <c r="AK321" s="134">
        <v>126581.529446752</v>
      </c>
      <c r="AL321" s="134">
        <v>125987.81358120601</v>
      </c>
      <c r="AM321" s="134">
        <v>133619.208549309</v>
      </c>
      <c r="AN321" s="134">
        <v>120357.492763349</v>
      </c>
      <c r="AO321" s="134">
        <v>114673.900753543</v>
      </c>
      <c r="AP321" t="s">
        <v>69</v>
      </c>
    </row>
    <row r="322" spans="1:42" x14ac:dyDescent="0.25">
      <c r="A322" s="102"/>
      <c r="B322" s="94"/>
      <c r="C322" s="103"/>
      <c r="D322" s="13">
        <v>449</v>
      </c>
      <c r="E322" s="42">
        <v>21.007214000000001</v>
      </c>
      <c r="F322" s="4" t="s">
        <v>702</v>
      </c>
      <c r="G322" s="4" t="s">
        <v>703</v>
      </c>
      <c r="H322" s="42">
        <v>725.24633800000004</v>
      </c>
      <c r="I322" s="8"/>
      <c r="J322" s="27"/>
      <c r="K322" s="28"/>
      <c r="L322" s="177"/>
      <c r="M322" s="29"/>
      <c r="N322" s="28"/>
      <c r="O322" s="128"/>
      <c r="P322">
        <v>13749.132602731601</v>
      </c>
      <c r="Q322" s="5" t="e">
        <v>#DIV/0!</v>
      </c>
      <c r="R322" t="s">
        <v>68</v>
      </c>
      <c r="S322" s="134">
        <v>0</v>
      </c>
      <c r="T322" s="134">
        <v>0</v>
      </c>
      <c r="U322" s="134">
        <v>0</v>
      </c>
      <c r="V322" s="134">
        <v>0</v>
      </c>
      <c r="W322" s="134">
        <v>0</v>
      </c>
      <c r="X322" s="134">
        <v>0</v>
      </c>
      <c r="Y322" s="134">
        <v>0</v>
      </c>
      <c r="Z322" s="134">
        <v>3438.8459525622302</v>
      </c>
      <c r="AA322" s="134">
        <v>0</v>
      </c>
      <c r="AB322" s="134">
        <v>0</v>
      </c>
      <c r="AC322" s="134">
        <v>0</v>
      </c>
      <c r="AD322" s="134">
        <v>0</v>
      </c>
      <c r="AE322" s="134">
        <v>0</v>
      </c>
      <c r="AF322" s="134">
        <v>2454.8900301076701</v>
      </c>
      <c r="AG322" s="134">
        <v>2034.9088436941299</v>
      </c>
      <c r="AH322" s="134">
        <v>0</v>
      </c>
      <c r="AI322" s="134">
        <v>0</v>
      </c>
      <c r="AJ322" s="134">
        <v>0</v>
      </c>
      <c r="AK322" s="134">
        <v>0</v>
      </c>
      <c r="AL322" s="134">
        <v>0</v>
      </c>
      <c r="AM322" s="134">
        <v>0</v>
      </c>
      <c r="AN322" s="134">
        <v>0</v>
      </c>
      <c r="AO322" s="134">
        <v>0</v>
      </c>
      <c r="AP322" t="s">
        <v>69</v>
      </c>
    </row>
    <row r="323" spans="1:42" x14ac:dyDescent="0.25">
      <c r="A323" s="100" t="s">
        <v>2495</v>
      </c>
      <c r="B323" s="92" t="s">
        <v>2495</v>
      </c>
      <c r="C323" s="101" t="s">
        <v>2495</v>
      </c>
      <c r="D323" s="13">
        <v>450</v>
      </c>
      <c r="E323" s="42">
        <v>21.074857999999999</v>
      </c>
      <c r="F323" s="4" t="s">
        <v>704</v>
      </c>
      <c r="G323" s="4" t="s">
        <v>705</v>
      </c>
      <c r="H323" s="42">
        <v>1077.5498050000001</v>
      </c>
      <c r="I323" s="8">
        <v>1032.5493904597379</v>
      </c>
      <c r="J323" s="27"/>
      <c r="K323" s="28"/>
      <c r="L323" s="177"/>
      <c r="M323" s="29"/>
      <c r="N323" s="28"/>
      <c r="O323" s="128"/>
      <c r="P323">
        <v>651574.67708736297</v>
      </c>
      <c r="Q323" s="5">
        <v>7.3925387564449871E-2</v>
      </c>
      <c r="R323" t="s">
        <v>68</v>
      </c>
      <c r="S323" s="134">
        <v>0</v>
      </c>
      <c r="T323" s="134">
        <v>8797.2294156911303</v>
      </c>
      <c r="U323" s="134">
        <v>2095.26182851781</v>
      </c>
      <c r="V323" s="134">
        <v>465986.11826119799</v>
      </c>
      <c r="W323" s="134">
        <v>387980.11870624102</v>
      </c>
      <c r="X323" s="134">
        <v>399884.39729024802</v>
      </c>
      <c r="Y323" s="134">
        <v>0</v>
      </c>
      <c r="Z323" s="134">
        <v>16723.066825775601</v>
      </c>
      <c r="AA323" s="134">
        <v>0</v>
      </c>
      <c r="AB323" s="134">
        <v>336182.37379629503</v>
      </c>
      <c r="AC323" s="134">
        <v>344021.64063266502</v>
      </c>
      <c r="AD323" s="134">
        <v>347104.85746032698</v>
      </c>
      <c r="AE323" s="134">
        <v>2718.44742479766</v>
      </c>
      <c r="AF323" s="134">
        <v>0</v>
      </c>
      <c r="AG323" s="134">
        <v>3798.03657476322</v>
      </c>
      <c r="AH323" s="134">
        <v>610552.198102172</v>
      </c>
      <c r="AI323" s="134">
        <v>643194.72618928703</v>
      </c>
      <c r="AJ323" s="134">
        <v>651574.67708736297</v>
      </c>
      <c r="AK323" s="134">
        <v>271239.236552182</v>
      </c>
      <c r="AL323" s="134">
        <v>222626.57343223601</v>
      </c>
      <c r="AM323" s="134">
        <v>238404.09690177301</v>
      </c>
      <c r="AN323" s="134">
        <v>236120.55050623699</v>
      </c>
      <c r="AO323" s="134">
        <v>240942.78108076099</v>
      </c>
      <c r="AP323" t="s">
        <v>69</v>
      </c>
    </row>
    <row r="324" spans="1:42" x14ac:dyDescent="0.25">
      <c r="A324" s="100" t="s">
        <v>2495</v>
      </c>
      <c r="B324" s="92" t="s">
        <v>2495</v>
      </c>
      <c r="C324" s="101" t="s">
        <v>2495</v>
      </c>
      <c r="D324" s="13">
        <v>451</v>
      </c>
      <c r="E324" s="42">
        <v>21.164988000000001</v>
      </c>
      <c r="F324" s="4" t="s">
        <v>706</v>
      </c>
      <c r="G324" s="4" t="s">
        <v>707</v>
      </c>
      <c r="H324" s="42">
        <v>1063.5341800000001</v>
      </c>
      <c r="I324" s="8">
        <v>1064.5414564597379</v>
      </c>
      <c r="J324" s="27"/>
      <c r="K324" s="28"/>
      <c r="L324" s="177"/>
      <c r="M324" s="29"/>
      <c r="N324" s="28"/>
      <c r="O324" s="128"/>
      <c r="P324">
        <v>110158.30501359901</v>
      </c>
      <c r="Q324" s="5">
        <v>0.11486543129337314</v>
      </c>
      <c r="R324" t="s">
        <v>68</v>
      </c>
      <c r="S324" s="134">
        <v>0</v>
      </c>
      <c r="T324" s="134">
        <v>0</v>
      </c>
      <c r="U324" s="134">
        <v>0</v>
      </c>
      <c r="V324" s="134">
        <v>71278.894170425803</v>
      </c>
      <c r="W324" s="134">
        <v>71857.185936359703</v>
      </c>
      <c r="X324" s="134">
        <v>83241.689882012695</v>
      </c>
      <c r="Y324" s="134">
        <v>0</v>
      </c>
      <c r="Z324" s="134">
        <v>0</v>
      </c>
      <c r="AA324" s="134">
        <v>0</v>
      </c>
      <c r="AB324" s="134">
        <v>55223.8285119664</v>
      </c>
      <c r="AC324" s="134">
        <v>58027.098530714502</v>
      </c>
      <c r="AD324" s="134">
        <v>49459.620047133401</v>
      </c>
      <c r="AE324" s="134">
        <v>0</v>
      </c>
      <c r="AF324" s="134">
        <v>0</v>
      </c>
      <c r="AG324" s="134">
        <v>0</v>
      </c>
      <c r="AH324" s="134">
        <v>110158.30501359901</v>
      </c>
      <c r="AI324" s="134">
        <v>102954.806920702</v>
      </c>
      <c r="AJ324" s="134">
        <v>108590.065909292</v>
      </c>
      <c r="AK324" s="134">
        <v>39151.860867372801</v>
      </c>
      <c r="AL324" s="134">
        <v>31506.639920764199</v>
      </c>
      <c r="AM324" s="134">
        <v>31861.614223873701</v>
      </c>
      <c r="AN324" s="134">
        <v>32394.5471209434</v>
      </c>
      <c r="AO324" s="134">
        <v>39254.059872494698</v>
      </c>
      <c r="AP324" t="s">
        <v>69</v>
      </c>
    </row>
    <row r="325" spans="1:42" x14ac:dyDescent="0.25">
      <c r="A325" s="102"/>
      <c r="B325" s="94"/>
      <c r="C325" s="103"/>
      <c r="D325" s="13">
        <v>452</v>
      </c>
      <c r="E325" s="42">
        <v>21.164988000000001</v>
      </c>
      <c r="F325" s="4" t="s">
        <v>708</v>
      </c>
      <c r="G325" s="4" t="s">
        <v>709</v>
      </c>
      <c r="H325" s="42">
        <v>581.20349099999999</v>
      </c>
      <c r="I325" s="8"/>
      <c r="J325" s="27"/>
      <c r="K325" s="28"/>
      <c r="L325" s="177"/>
      <c r="M325" s="29"/>
      <c r="N325" s="28"/>
      <c r="O325" s="128"/>
      <c r="P325">
        <v>14068.6009673515</v>
      </c>
      <c r="Q325" s="5">
        <v>1.2023698917132668</v>
      </c>
      <c r="R325" t="s">
        <v>68</v>
      </c>
      <c r="S325" s="134">
        <v>0</v>
      </c>
      <c r="T325" s="134">
        <v>0</v>
      </c>
      <c r="U325" s="134">
        <v>0</v>
      </c>
      <c r="V325" s="134">
        <v>0</v>
      </c>
      <c r="W325" s="134">
        <v>2839.18698070044</v>
      </c>
      <c r="X325" s="134">
        <v>0</v>
      </c>
      <c r="Y325" s="134">
        <v>0</v>
      </c>
      <c r="Z325" s="134">
        <v>0</v>
      </c>
      <c r="AA325" s="134">
        <v>0</v>
      </c>
      <c r="AB325" s="134">
        <v>0</v>
      </c>
      <c r="AC325" s="134">
        <v>0</v>
      </c>
      <c r="AD325" s="134">
        <v>0</v>
      </c>
      <c r="AE325" s="134">
        <v>0</v>
      </c>
      <c r="AF325" s="134">
        <v>0</v>
      </c>
      <c r="AG325" s="134">
        <v>0</v>
      </c>
      <c r="AH325" s="134">
        <v>3818.4526415128598</v>
      </c>
      <c r="AI325" s="134">
        <v>4670.7945377135102</v>
      </c>
      <c r="AJ325" s="134">
        <v>2590.22113473117</v>
      </c>
      <c r="AK325" s="134">
        <v>2980.7557950751102</v>
      </c>
      <c r="AL325" s="134">
        <v>2318.7995457921402</v>
      </c>
      <c r="AM325" s="134">
        <v>11916.1111668538</v>
      </c>
      <c r="AN325" s="134">
        <v>0</v>
      </c>
      <c r="AO325" s="134">
        <v>2079.5970663314702</v>
      </c>
      <c r="AP325" t="s">
        <v>69</v>
      </c>
    </row>
    <row r="326" spans="1:42" x14ac:dyDescent="0.25">
      <c r="A326" s="102"/>
      <c r="B326" s="94"/>
      <c r="C326" s="103"/>
      <c r="D326" s="13">
        <v>453</v>
      </c>
      <c r="E326" s="42">
        <v>21.210072</v>
      </c>
      <c r="F326" s="4" t="s">
        <v>710</v>
      </c>
      <c r="G326" s="4" t="s">
        <v>711</v>
      </c>
      <c r="H326" s="42">
        <v>580.29003899999998</v>
      </c>
      <c r="I326" s="8"/>
      <c r="J326" s="27"/>
      <c r="K326" s="28"/>
      <c r="L326" s="177"/>
      <c r="M326" s="29"/>
      <c r="N326" s="28"/>
      <c r="O326" s="128"/>
      <c r="P326">
        <v>12294.594000237201</v>
      </c>
      <c r="Q326" s="5">
        <v>2.2360679774997898</v>
      </c>
      <c r="R326" t="s">
        <v>68</v>
      </c>
      <c r="S326" s="134">
        <v>0</v>
      </c>
      <c r="T326" s="134">
        <v>0</v>
      </c>
      <c r="U326" s="134">
        <v>0</v>
      </c>
      <c r="V326" s="134">
        <v>3032.86413902915</v>
      </c>
      <c r="W326" s="134">
        <v>0</v>
      </c>
      <c r="X326" s="134">
        <v>0</v>
      </c>
      <c r="Y326" s="134">
        <v>11236.5263918824</v>
      </c>
      <c r="Z326" s="134">
        <v>7331.6608030276002</v>
      </c>
      <c r="AA326" s="134">
        <v>12294.594000237201</v>
      </c>
      <c r="AB326" s="134">
        <v>3106.8608242543901</v>
      </c>
      <c r="AC326" s="134">
        <v>2020.9094708136799</v>
      </c>
      <c r="AD326" s="134">
        <v>3407.8473411840901</v>
      </c>
      <c r="AE326" s="134">
        <v>0</v>
      </c>
      <c r="AF326" s="134">
        <v>3248.8544634703899</v>
      </c>
      <c r="AG326" s="134">
        <v>3277.85316443704</v>
      </c>
      <c r="AH326" s="134">
        <v>2390.8928969398899</v>
      </c>
      <c r="AI326" s="134">
        <v>0</v>
      </c>
      <c r="AJ326" s="134">
        <v>0</v>
      </c>
      <c r="AK326" s="134">
        <v>2475.88908942834</v>
      </c>
      <c r="AL326" s="134">
        <v>0</v>
      </c>
      <c r="AM326" s="134">
        <v>0</v>
      </c>
      <c r="AN326" s="134">
        <v>0</v>
      </c>
      <c r="AO326" s="134">
        <v>0</v>
      </c>
      <c r="AP326" t="s">
        <v>69</v>
      </c>
    </row>
    <row r="327" spans="1:42" x14ac:dyDescent="0.25">
      <c r="A327" s="100" t="s">
        <v>2495</v>
      </c>
      <c r="B327" s="92" t="s">
        <v>2495</v>
      </c>
      <c r="C327" s="101" t="s">
        <v>2495</v>
      </c>
      <c r="D327" s="13">
        <v>454</v>
      </c>
      <c r="E327" s="42">
        <v>21.277622000000001</v>
      </c>
      <c r="F327" s="4" t="s">
        <v>712</v>
      </c>
      <c r="G327" s="4" t="s">
        <v>713</v>
      </c>
      <c r="H327" s="42">
        <v>741.39227300000005</v>
      </c>
      <c r="I327" s="8"/>
      <c r="J327" s="27"/>
      <c r="K327" s="28"/>
      <c r="L327" s="177"/>
      <c r="M327" s="29"/>
      <c r="N327" s="28"/>
      <c r="O327" s="128"/>
      <c r="P327">
        <v>49371.069578271003</v>
      </c>
      <c r="Q327" s="5">
        <v>0.13014898133029598</v>
      </c>
      <c r="R327" t="s">
        <v>68</v>
      </c>
      <c r="S327" s="134">
        <v>36476.460410732798</v>
      </c>
      <c r="T327" s="134">
        <v>24294.513062266898</v>
      </c>
      <c r="U327" s="134">
        <v>22148.714475255099</v>
      </c>
      <c r="V327" s="134">
        <v>11854.4521599123</v>
      </c>
      <c r="W327" s="134">
        <v>3539.84142834262</v>
      </c>
      <c r="X327" s="134">
        <v>19974.674718561499</v>
      </c>
      <c r="Y327" s="134">
        <v>11439.4197324754</v>
      </c>
      <c r="Z327" s="134">
        <v>44075.104532760401</v>
      </c>
      <c r="AA327" s="134">
        <v>41837.780468408302</v>
      </c>
      <c r="AB327" s="134">
        <v>3096.8612721969198</v>
      </c>
      <c r="AC327" s="134">
        <v>0</v>
      </c>
      <c r="AD327" s="134">
        <v>4593.7942151994403</v>
      </c>
      <c r="AE327" s="134">
        <v>29158.107462337201</v>
      </c>
      <c r="AF327" s="134">
        <v>49371.069578271003</v>
      </c>
      <c r="AG327" s="134">
        <v>43618.173553884197</v>
      </c>
      <c r="AH327" s="134">
        <v>12684.3613773283</v>
      </c>
      <c r="AI327" s="134">
        <v>11752.0547037738</v>
      </c>
      <c r="AJ327" s="134">
        <v>6778.6963397555501</v>
      </c>
      <c r="AK327" s="134">
        <v>30580.827988927402</v>
      </c>
      <c r="AL327" s="134">
        <v>22394.837464252902</v>
      </c>
      <c r="AM327" s="134">
        <v>23247.411289326901</v>
      </c>
      <c r="AN327" s="134">
        <v>24798.632787510502</v>
      </c>
      <c r="AO327" s="134">
        <v>23885.838339099198</v>
      </c>
      <c r="AP327" t="s">
        <v>69</v>
      </c>
    </row>
    <row r="328" spans="1:42" x14ac:dyDescent="0.25">
      <c r="A328" s="102"/>
      <c r="B328" s="94"/>
      <c r="C328" s="103"/>
      <c r="D328" s="13">
        <v>455</v>
      </c>
      <c r="E328" s="42">
        <v>21.300186</v>
      </c>
      <c r="F328" s="4" t="s">
        <v>714</v>
      </c>
      <c r="G328" s="4" t="s">
        <v>715</v>
      </c>
      <c r="H328" s="42">
        <v>1105.5447999999999</v>
      </c>
      <c r="I328" s="8"/>
      <c r="J328" s="27"/>
      <c r="K328" s="28"/>
      <c r="L328" s="177"/>
      <c r="M328" s="29"/>
      <c r="N328" s="28"/>
      <c r="O328" s="128"/>
      <c r="P328">
        <v>12448.0396849729</v>
      </c>
      <c r="Q328" s="5">
        <v>1.3746907934771802</v>
      </c>
      <c r="R328" t="s">
        <v>68</v>
      </c>
      <c r="S328" s="134">
        <v>0</v>
      </c>
      <c r="T328" s="134">
        <v>0</v>
      </c>
      <c r="U328" s="134">
        <v>0</v>
      </c>
      <c r="V328" s="134">
        <v>5944.65645391424</v>
      </c>
      <c r="W328" s="134">
        <v>0</v>
      </c>
      <c r="X328" s="134">
        <v>2811.8499990201199</v>
      </c>
      <c r="Y328" s="134">
        <v>0</v>
      </c>
      <c r="Z328" s="134">
        <v>0</v>
      </c>
      <c r="AA328" s="134">
        <v>0</v>
      </c>
      <c r="AB328" s="134">
        <v>0</v>
      </c>
      <c r="AC328" s="134">
        <v>2542.5268836229602</v>
      </c>
      <c r="AD328" s="134">
        <v>2639.7554451381802</v>
      </c>
      <c r="AE328" s="134">
        <v>0</v>
      </c>
      <c r="AF328" s="134">
        <v>0</v>
      </c>
      <c r="AG328" s="134">
        <v>0</v>
      </c>
      <c r="AH328" s="134">
        <v>11375.244179110199</v>
      </c>
      <c r="AI328" s="134">
        <v>11411.678407919801</v>
      </c>
      <c r="AJ328" s="134">
        <v>12448.0396849729</v>
      </c>
      <c r="AK328" s="134">
        <v>2614.4760191442301</v>
      </c>
      <c r="AL328" s="134">
        <v>2278.0651963015698</v>
      </c>
      <c r="AM328" s="134">
        <v>0</v>
      </c>
      <c r="AN328" s="134">
        <v>0</v>
      </c>
      <c r="AO328" s="134">
        <v>0</v>
      </c>
      <c r="AP328" t="s">
        <v>69</v>
      </c>
    </row>
    <row r="329" spans="1:42" x14ac:dyDescent="0.25">
      <c r="A329" s="102"/>
      <c r="B329" s="94"/>
      <c r="C329" s="103"/>
      <c r="D329" s="13">
        <v>456</v>
      </c>
      <c r="E329" s="42">
        <v>21.345253</v>
      </c>
      <c r="F329" s="4" t="s">
        <v>716</v>
      </c>
      <c r="G329" s="4" t="s">
        <v>717</v>
      </c>
      <c r="H329" s="42">
        <v>399.10906999999997</v>
      </c>
      <c r="I329" s="8">
        <v>400.11634645973788</v>
      </c>
      <c r="J329" s="27"/>
      <c r="K329" s="28"/>
      <c r="L329" s="177"/>
      <c r="M329" s="29"/>
      <c r="N329" s="28"/>
      <c r="O329" s="128"/>
      <c r="P329">
        <v>806993.63643024</v>
      </c>
      <c r="Q329" s="5">
        <v>0.5261945141059432</v>
      </c>
      <c r="R329" t="s">
        <v>68</v>
      </c>
      <c r="S329" s="134">
        <v>374315.76056532201</v>
      </c>
      <c r="T329" s="134">
        <v>543717.84203724901</v>
      </c>
      <c r="U329" s="134">
        <v>806993.63643024</v>
      </c>
      <c r="V329" s="134">
        <v>0</v>
      </c>
      <c r="W329" s="134">
        <v>0</v>
      </c>
      <c r="X329" s="134">
        <v>0</v>
      </c>
      <c r="Y329" s="134">
        <v>21014.783421415701</v>
      </c>
      <c r="Z329" s="134">
        <v>2501.3395909812498</v>
      </c>
      <c r="AA329" s="134">
        <v>112755.598390456</v>
      </c>
      <c r="AB329" s="134">
        <v>0</v>
      </c>
      <c r="AC329" s="134">
        <v>0</v>
      </c>
      <c r="AD329" s="134">
        <v>0</v>
      </c>
      <c r="AE329" s="134">
        <v>422180.05218879599</v>
      </c>
      <c r="AF329" s="134">
        <v>148702.16182864699</v>
      </c>
      <c r="AG329" s="134">
        <v>348819.23253448302</v>
      </c>
      <c r="AH329" s="134">
        <v>0</v>
      </c>
      <c r="AI329" s="134">
        <v>0</v>
      </c>
      <c r="AJ329" s="134">
        <v>0</v>
      </c>
      <c r="AK329" s="134">
        <v>111371.020225068</v>
      </c>
      <c r="AL329" s="134">
        <v>163891.95211413599</v>
      </c>
      <c r="AM329" s="134">
        <v>340618.32963715802</v>
      </c>
      <c r="AN329" s="134">
        <v>110341.687428017</v>
      </c>
      <c r="AO329" s="134">
        <v>171382.52861879201</v>
      </c>
      <c r="AP329" t="s">
        <v>69</v>
      </c>
    </row>
    <row r="330" spans="1:42" x14ac:dyDescent="0.25">
      <c r="A330" s="102"/>
      <c r="B330" s="94"/>
      <c r="C330" s="103"/>
      <c r="D330" s="13">
        <v>457</v>
      </c>
      <c r="E330" s="42">
        <v>21.390314</v>
      </c>
      <c r="F330" s="4" t="s">
        <v>718</v>
      </c>
      <c r="G330" s="4" t="s">
        <v>719</v>
      </c>
      <c r="H330" s="42">
        <v>945.47131300000001</v>
      </c>
      <c r="I330" s="8"/>
      <c r="J330" s="27"/>
      <c r="K330" s="28"/>
      <c r="L330" s="177"/>
      <c r="M330" s="29"/>
      <c r="N330" s="28"/>
      <c r="O330" s="128"/>
      <c r="P330">
        <v>23336.784567535899</v>
      </c>
      <c r="Q330" s="5">
        <v>2.2360679774997898</v>
      </c>
      <c r="R330" t="s">
        <v>68</v>
      </c>
      <c r="S330" s="134">
        <v>0</v>
      </c>
      <c r="T330" s="134">
        <v>0</v>
      </c>
      <c r="U330" s="134">
        <v>0</v>
      </c>
      <c r="V330" s="134">
        <v>8710.7902295247004</v>
      </c>
      <c r="W330" s="134">
        <v>5640.5877172540904</v>
      </c>
      <c r="X330" s="134">
        <v>6686.7719967952598</v>
      </c>
      <c r="Y330" s="134">
        <v>0</v>
      </c>
      <c r="Z330" s="134">
        <v>0</v>
      </c>
      <c r="AA330" s="134">
        <v>0</v>
      </c>
      <c r="AB330" s="134">
        <v>3413.1506794122001</v>
      </c>
      <c r="AC330" s="134">
        <v>2017.06174405612</v>
      </c>
      <c r="AD330" s="134">
        <v>3205.6789813421901</v>
      </c>
      <c r="AE330" s="134">
        <v>0</v>
      </c>
      <c r="AF330" s="134">
        <v>0</v>
      </c>
      <c r="AG330" s="134">
        <v>0</v>
      </c>
      <c r="AH330" s="134">
        <v>21655.857552257599</v>
      </c>
      <c r="AI330" s="134">
        <v>23336.784567535899</v>
      </c>
      <c r="AJ330" s="134">
        <v>21147.478201550501</v>
      </c>
      <c r="AK330" s="134">
        <v>2447.6155819693599</v>
      </c>
      <c r="AL330" s="134">
        <v>0</v>
      </c>
      <c r="AM330" s="134">
        <v>0</v>
      </c>
      <c r="AN330" s="134">
        <v>0</v>
      </c>
      <c r="AO330" s="134">
        <v>0</v>
      </c>
      <c r="AP330" t="s">
        <v>69</v>
      </c>
    </row>
    <row r="331" spans="1:42" x14ac:dyDescent="0.25">
      <c r="A331" s="100" t="s">
        <v>2495</v>
      </c>
      <c r="B331" s="92" t="s">
        <v>2495</v>
      </c>
      <c r="C331" s="101" t="s">
        <v>2495</v>
      </c>
      <c r="D331" s="13">
        <v>458</v>
      </c>
      <c r="E331" s="42">
        <v>21.480457000000001</v>
      </c>
      <c r="F331" s="4" t="s">
        <v>720</v>
      </c>
      <c r="G331" s="4" t="s">
        <v>721</v>
      </c>
      <c r="H331" s="42">
        <v>1078.553101</v>
      </c>
      <c r="I331" s="8"/>
      <c r="J331" s="27"/>
      <c r="K331" s="28"/>
      <c r="L331" s="177"/>
      <c r="M331" s="29"/>
      <c r="N331" s="28"/>
      <c r="O331" s="128"/>
      <c r="P331">
        <v>56536.420743551702</v>
      </c>
      <c r="Q331" s="5">
        <v>0.17186502438354542</v>
      </c>
      <c r="R331" t="s">
        <v>68</v>
      </c>
      <c r="S331" s="134">
        <v>0</v>
      </c>
      <c r="T331" s="134">
        <v>0</v>
      </c>
      <c r="U331" s="134">
        <v>0</v>
      </c>
      <c r="V331" s="134">
        <v>21302.170270418101</v>
      </c>
      <c r="W331" s="134">
        <v>14391.751704451101</v>
      </c>
      <c r="X331" s="134">
        <v>19262.314218137799</v>
      </c>
      <c r="Y331" s="134">
        <v>0</v>
      </c>
      <c r="Z331" s="134">
        <v>0</v>
      </c>
      <c r="AA331" s="134">
        <v>0</v>
      </c>
      <c r="AB331" s="134">
        <v>15249.5713445111</v>
      </c>
      <c r="AC331" s="134">
        <v>17955.470325902399</v>
      </c>
      <c r="AD331" s="134">
        <v>16147.885066913201</v>
      </c>
      <c r="AE331" s="134">
        <v>0</v>
      </c>
      <c r="AF331" s="134">
        <v>0</v>
      </c>
      <c r="AG331" s="134">
        <v>0</v>
      </c>
      <c r="AH331" s="134">
        <v>56536.420743551702</v>
      </c>
      <c r="AI331" s="134">
        <v>50436.1386452816</v>
      </c>
      <c r="AJ331" s="134">
        <v>47328.604485171098</v>
      </c>
      <c r="AK331" s="134">
        <v>14541.93241057</v>
      </c>
      <c r="AL331" s="134">
        <v>11717.7945569572</v>
      </c>
      <c r="AM331" s="134">
        <v>11135.146821235499</v>
      </c>
      <c r="AN331" s="134">
        <v>8952.0958864048407</v>
      </c>
      <c r="AO331" s="134">
        <v>12207.1316826045</v>
      </c>
      <c r="AP331" t="s">
        <v>69</v>
      </c>
    </row>
    <row r="332" spans="1:42" x14ac:dyDescent="0.25">
      <c r="A332" s="100" t="s">
        <v>2495</v>
      </c>
      <c r="B332" s="92">
        <v>1.8419999999999999E-2</v>
      </c>
      <c r="C332" s="101">
        <v>1.542E-2</v>
      </c>
      <c r="D332" s="13">
        <v>459</v>
      </c>
      <c r="E332" s="42">
        <v>21.503050000000002</v>
      </c>
      <c r="F332" s="4" t="s">
        <v>722</v>
      </c>
      <c r="G332" s="4" t="s">
        <v>723</v>
      </c>
      <c r="H332" s="42">
        <v>713.36102300000005</v>
      </c>
      <c r="I332" s="8"/>
      <c r="J332" s="27"/>
      <c r="K332" s="28"/>
      <c r="L332" s="177"/>
      <c r="M332" s="29"/>
      <c r="N332" s="28"/>
      <c r="O332" s="128"/>
      <c r="P332">
        <v>27184.369886969002</v>
      </c>
      <c r="Q332" s="5">
        <v>0.24345080050935447</v>
      </c>
      <c r="R332" t="s">
        <v>68</v>
      </c>
      <c r="S332" s="134">
        <v>2184.98227005136</v>
      </c>
      <c r="T332" s="134">
        <v>2985.2432660784002</v>
      </c>
      <c r="U332" s="134">
        <v>0</v>
      </c>
      <c r="V332" s="134">
        <v>19160.250163896999</v>
      </c>
      <c r="W332" s="134">
        <v>18493.908664467599</v>
      </c>
      <c r="X332" s="134">
        <v>14941.9769763943</v>
      </c>
      <c r="Y332" s="134">
        <v>0</v>
      </c>
      <c r="Z332" s="134">
        <v>2535.6584368497302</v>
      </c>
      <c r="AA332" s="134">
        <v>0</v>
      </c>
      <c r="AB332" s="134">
        <v>2769.4425480486402</v>
      </c>
      <c r="AC332" s="134">
        <v>0</v>
      </c>
      <c r="AD332" s="134">
        <v>2427.7580778348402</v>
      </c>
      <c r="AE332" s="134">
        <v>13353.9185093422</v>
      </c>
      <c r="AF332" s="134">
        <v>9790.9845724097504</v>
      </c>
      <c r="AG332" s="134">
        <v>13512.6045009382</v>
      </c>
      <c r="AH332" s="134">
        <v>14800.331500772099</v>
      </c>
      <c r="AI332" s="134">
        <v>12642.313508261799</v>
      </c>
      <c r="AJ332" s="134">
        <v>16913.878910313699</v>
      </c>
      <c r="AK332" s="134">
        <v>16799.335251046901</v>
      </c>
      <c r="AL332" s="134">
        <v>9794.9966825371794</v>
      </c>
      <c r="AM332" s="134">
        <v>9337.2673734315395</v>
      </c>
      <c r="AN332" s="134">
        <v>13374.3633701451</v>
      </c>
      <c r="AO332" s="134">
        <v>13147.506412995701</v>
      </c>
      <c r="AP332" t="s">
        <v>69</v>
      </c>
    </row>
    <row r="333" spans="1:42" x14ac:dyDescent="0.25">
      <c r="A333" s="102"/>
      <c r="B333" s="94"/>
      <c r="C333" s="103"/>
      <c r="D333" s="13">
        <v>461</v>
      </c>
      <c r="E333" s="42">
        <v>21.570587</v>
      </c>
      <c r="F333" s="4" t="s">
        <v>724</v>
      </c>
      <c r="G333" s="4" t="s">
        <v>725</v>
      </c>
      <c r="H333" s="42">
        <v>717.29113800000005</v>
      </c>
      <c r="I333" s="8"/>
      <c r="J333" s="27"/>
      <c r="K333" s="28"/>
      <c r="L333" s="177"/>
      <c r="M333" s="29"/>
      <c r="N333" s="28"/>
      <c r="O333" s="128"/>
      <c r="P333">
        <v>13802.991970629801</v>
      </c>
      <c r="Q333" s="5" t="e">
        <v>#DIV/0!</v>
      </c>
      <c r="R333" t="s">
        <v>68</v>
      </c>
      <c r="S333" s="134">
        <v>0</v>
      </c>
      <c r="T333" s="134">
        <v>0</v>
      </c>
      <c r="U333" s="134">
        <v>0</v>
      </c>
      <c r="V333" s="134">
        <v>13802.991970629801</v>
      </c>
      <c r="W333" s="134">
        <v>6236.9940923709601</v>
      </c>
      <c r="X333" s="134">
        <v>8801.0647322349105</v>
      </c>
      <c r="Y333" s="134">
        <v>0</v>
      </c>
      <c r="Z333" s="134">
        <v>0</v>
      </c>
      <c r="AA333" s="134">
        <v>0</v>
      </c>
      <c r="AB333" s="134">
        <v>0</v>
      </c>
      <c r="AC333" s="134">
        <v>0</v>
      </c>
      <c r="AD333" s="134">
        <v>0</v>
      </c>
      <c r="AE333" s="134">
        <v>0</v>
      </c>
      <c r="AF333" s="134">
        <v>0</v>
      </c>
      <c r="AG333" s="134">
        <v>0</v>
      </c>
      <c r="AH333" s="134">
        <v>3855.26700625801</v>
      </c>
      <c r="AI333" s="134">
        <v>2892.5962912589798</v>
      </c>
      <c r="AJ333" s="134">
        <v>7876.2825342027199</v>
      </c>
      <c r="AK333" s="134">
        <v>0</v>
      </c>
      <c r="AL333" s="134">
        <v>0</v>
      </c>
      <c r="AM333" s="134">
        <v>0</v>
      </c>
      <c r="AN333" s="134">
        <v>0</v>
      </c>
      <c r="AO333" s="134">
        <v>0</v>
      </c>
      <c r="AP333" t="s">
        <v>69</v>
      </c>
    </row>
    <row r="334" spans="1:42" x14ac:dyDescent="0.25">
      <c r="A334" s="102"/>
      <c r="B334" s="94"/>
      <c r="C334" s="103"/>
      <c r="D334" s="13">
        <v>462</v>
      </c>
      <c r="E334" s="42">
        <v>21.570587</v>
      </c>
      <c r="F334" s="4" t="s">
        <v>726</v>
      </c>
      <c r="G334" s="4" t="s">
        <v>727</v>
      </c>
      <c r="H334" s="42">
        <v>581.20343000000003</v>
      </c>
      <c r="I334" s="8"/>
      <c r="J334" s="27"/>
      <c r="K334" s="28"/>
      <c r="L334" s="177"/>
      <c r="M334" s="29"/>
      <c r="N334" s="28"/>
      <c r="O334" s="128"/>
      <c r="P334">
        <v>9469.0823193884007</v>
      </c>
      <c r="Q334" s="5">
        <v>2.2360679774997894</v>
      </c>
      <c r="R334" t="s">
        <v>68</v>
      </c>
      <c r="S334" s="134">
        <v>0</v>
      </c>
      <c r="T334" s="134">
        <v>0</v>
      </c>
      <c r="U334" s="134">
        <v>0</v>
      </c>
      <c r="V334" s="134">
        <v>0</v>
      </c>
      <c r="W334" s="134">
        <v>0</v>
      </c>
      <c r="X334" s="134">
        <v>0</v>
      </c>
      <c r="Y334" s="134">
        <v>0</v>
      </c>
      <c r="Z334" s="134">
        <v>0</v>
      </c>
      <c r="AA334" s="134">
        <v>0</v>
      </c>
      <c r="AB334" s="134">
        <v>0</v>
      </c>
      <c r="AC334" s="134">
        <v>0</v>
      </c>
      <c r="AD334" s="134">
        <v>0</v>
      </c>
      <c r="AE334" s="134">
        <v>0</v>
      </c>
      <c r="AF334" s="134">
        <v>0</v>
      </c>
      <c r="AG334" s="134">
        <v>0</v>
      </c>
      <c r="AH334" s="134">
        <v>0</v>
      </c>
      <c r="AI334" s="134">
        <v>0</v>
      </c>
      <c r="AJ334" s="134">
        <v>0</v>
      </c>
      <c r="AK334" s="134">
        <v>0</v>
      </c>
      <c r="AL334" s="134">
        <v>0</v>
      </c>
      <c r="AM334" s="134">
        <v>2475.6116079998301</v>
      </c>
      <c r="AN334" s="134">
        <v>0</v>
      </c>
      <c r="AO334" s="134">
        <v>0</v>
      </c>
      <c r="AP334" t="s">
        <v>69</v>
      </c>
    </row>
    <row r="335" spans="1:42" x14ac:dyDescent="0.25">
      <c r="A335" s="102"/>
      <c r="B335" s="94"/>
      <c r="C335" s="103"/>
      <c r="D335" s="13">
        <v>463</v>
      </c>
      <c r="E335" s="42">
        <v>21.705786</v>
      </c>
      <c r="F335" s="4" t="s">
        <v>728</v>
      </c>
      <c r="G335" s="4" t="s">
        <v>729</v>
      </c>
      <c r="H335" s="42">
        <v>1121.539307</v>
      </c>
      <c r="I335" s="8">
        <v>1076.5411044597379</v>
      </c>
      <c r="J335" s="27"/>
      <c r="K335" s="28"/>
      <c r="L335" s="177"/>
      <c r="M335" s="29"/>
      <c r="N335" s="28"/>
      <c r="O335" s="128"/>
      <c r="P335">
        <v>15913.653931422599</v>
      </c>
      <c r="Q335" s="5" t="e">
        <v>#DIV/0!</v>
      </c>
      <c r="R335" t="s">
        <v>68</v>
      </c>
      <c r="S335" s="134">
        <v>0</v>
      </c>
      <c r="T335" s="134">
        <v>0</v>
      </c>
      <c r="U335" s="134">
        <v>0</v>
      </c>
      <c r="V335" s="134">
        <v>2433.5172136461701</v>
      </c>
      <c r="W335" s="134">
        <v>3238.4874951822499</v>
      </c>
      <c r="X335" s="134">
        <v>4552.6847188092797</v>
      </c>
      <c r="Y335" s="134">
        <v>0</v>
      </c>
      <c r="Z335" s="134">
        <v>0</v>
      </c>
      <c r="AA335" s="134">
        <v>0</v>
      </c>
      <c r="AB335" s="134">
        <v>0</v>
      </c>
      <c r="AC335" s="134">
        <v>0</v>
      </c>
      <c r="AD335" s="134">
        <v>0</v>
      </c>
      <c r="AE335" s="134">
        <v>0</v>
      </c>
      <c r="AF335" s="134">
        <v>0</v>
      </c>
      <c r="AG335" s="134">
        <v>0</v>
      </c>
      <c r="AH335" s="134">
        <v>15913.653931422599</v>
      </c>
      <c r="AI335" s="134">
        <v>14808.478439644699</v>
      </c>
      <c r="AJ335" s="134">
        <v>13921.828392084</v>
      </c>
      <c r="AK335" s="134">
        <v>0</v>
      </c>
      <c r="AL335" s="134">
        <v>0</v>
      </c>
      <c r="AM335" s="134">
        <v>0</v>
      </c>
      <c r="AN335" s="134">
        <v>0</v>
      </c>
      <c r="AO335" s="134">
        <v>0</v>
      </c>
      <c r="AP335" t="s">
        <v>69</v>
      </c>
    </row>
    <row r="336" spans="1:42" x14ac:dyDescent="0.25">
      <c r="A336" s="102"/>
      <c r="B336" s="94"/>
      <c r="C336" s="103"/>
      <c r="D336" s="13">
        <v>464</v>
      </c>
      <c r="E336" s="42">
        <v>21.728287000000002</v>
      </c>
      <c r="F336" s="4" t="s">
        <v>730</v>
      </c>
      <c r="G336" s="4" t="s">
        <v>731</v>
      </c>
      <c r="H336" s="42">
        <v>1091.529419</v>
      </c>
      <c r="I336" s="8"/>
      <c r="J336" s="27"/>
      <c r="K336" s="28"/>
      <c r="L336" s="177"/>
      <c r="M336" s="29"/>
      <c r="N336" s="28"/>
      <c r="O336" s="128"/>
      <c r="P336">
        <v>13417.0420045585</v>
      </c>
      <c r="Q336" s="5">
        <v>0.44337386515110777</v>
      </c>
      <c r="R336" t="s">
        <v>68</v>
      </c>
      <c r="S336" s="134">
        <v>0</v>
      </c>
      <c r="T336" s="134">
        <v>13417.0420045585</v>
      </c>
      <c r="U336" s="134">
        <v>2105.9056633021401</v>
      </c>
      <c r="V336" s="134">
        <v>0</v>
      </c>
      <c r="W336" s="134">
        <v>0</v>
      </c>
      <c r="X336" s="134">
        <v>0</v>
      </c>
      <c r="Y336" s="134">
        <v>0</v>
      </c>
      <c r="Z336" s="134">
        <v>3780.8306329275301</v>
      </c>
      <c r="AA336" s="134">
        <v>0</v>
      </c>
      <c r="AB336" s="134">
        <v>0</v>
      </c>
      <c r="AC336" s="134">
        <v>0</v>
      </c>
      <c r="AD336" s="134">
        <v>0</v>
      </c>
      <c r="AE336" s="134">
        <v>0</v>
      </c>
      <c r="AF336" s="134">
        <v>3025.8644525889199</v>
      </c>
      <c r="AG336" s="134">
        <v>0</v>
      </c>
      <c r="AH336" s="134">
        <v>4645.0071661130696</v>
      </c>
      <c r="AI336" s="134">
        <v>4855.0880745061704</v>
      </c>
      <c r="AJ336" s="134">
        <v>5049.1875466824304</v>
      </c>
      <c r="AK336" s="134">
        <v>3835.8281692435899</v>
      </c>
      <c r="AL336" s="134">
        <v>2369.89383761921</v>
      </c>
      <c r="AM336" s="134">
        <v>6626.3186276705001</v>
      </c>
      <c r="AN336" s="134">
        <v>2999.8656172395099</v>
      </c>
      <c r="AO336" s="134">
        <v>3057.8630191728098</v>
      </c>
      <c r="AP336" t="s">
        <v>69</v>
      </c>
    </row>
    <row r="337" spans="1:42" x14ac:dyDescent="0.25">
      <c r="A337" s="100" t="s">
        <v>2495</v>
      </c>
      <c r="B337" s="92" t="s">
        <v>2495</v>
      </c>
      <c r="C337" s="101" t="s">
        <v>2495</v>
      </c>
      <c r="D337" s="13">
        <v>465</v>
      </c>
      <c r="E337" s="42">
        <v>21.795931</v>
      </c>
      <c r="F337" s="4" t="s">
        <v>732</v>
      </c>
      <c r="G337" s="4" t="s">
        <v>733</v>
      </c>
      <c r="H337" s="42">
        <v>961.50225799999998</v>
      </c>
      <c r="I337" s="8"/>
      <c r="J337" s="27"/>
      <c r="K337" s="28"/>
      <c r="L337" s="177"/>
      <c r="M337" s="29"/>
      <c r="N337" s="28"/>
      <c r="O337" s="128"/>
      <c r="P337">
        <v>54587.918323756901</v>
      </c>
      <c r="Q337" s="5">
        <v>0.17892275831943433</v>
      </c>
      <c r="R337" t="s">
        <v>68</v>
      </c>
      <c r="S337" s="134">
        <v>0</v>
      </c>
      <c r="T337" s="134">
        <v>0</v>
      </c>
      <c r="U337" s="134">
        <v>0</v>
      </c>
      <c r="V337" s="134">
        <v>35979.367526397997</v>
      </c>
      <c r="W337" s="134">
        <v>22414.647134117698</v>
      </c>
      <c r="X337" s="134">
        <v>34171.471006893298</v>
      </c>
      <c r="Y337" s="134">
        <v>0</v>
      </c>
      <c r="Z337" s="134">
        <v>0</v>
      </c>
      <c r="AA337" s="134">
        <v>0</v>
      </c>
      <c r="AB337" s="134">
        <v>14078.0769068587</v>
      </c>
      <c r="AC337" s="134">
        <v>15013.675642038599</v>
      </c>
      <c r="AD337" s="134">
        <v>17603.504533018298</v>
      </c>
      <c r="AE337" s="134">
        <v>0</v>
      </c>
      <c r="AF337" s="134">
        <v>0</v>
      </c>
      <c r="AG337" s="134">
        <v>0</v>
      </c>
      <c r="AH337" s="134">
        <v>52702.914179126798</v>
      </c>
      <c r="AI337" s="134">
        <v>54587.918323756901</v>
      </c>
      <c r="AJ337" s="134">
        <v>54040.093030816301</v>
      </c>
      <c r="AK337" s="134">
        <v>12476.2326515517</v>
      </c>
      <c r="AL337" s="134">
        <v>10696.593150434899</v>
      </c>
      <c r="AM337" s="134">
        <v>7628.0919761372697</v>
      </c>
      <c r="AN337" s="134">
        <v>12092.7306705307</v>
      </c>
      <c r="AO337" s="134">
        <v>11673.7769782907</v>
      </c>
      <c r="AP337" t="s">
        <v>69</v>
      </c>
    </row>
    <row r="338" spans="1:42" x14ac:dyDescent="0.25">
      <c r="A338" s="102"/>
      <c r="B338" s="94"/>
      <c r="C338" s="103"/>
      <c r="D338" s="13">
        <v>466</v>
      </c>
      <c r="E338" s="42">
        <v>21.840997999999999</v>
      </c>
      <c r="F338" s="4" t="s">
        <v>734</v>
      </c>
      <c r="G338" s="4" t="s">
        <v>735</v>
      </c>
      <c r="H338" s="42">
        <v>463.219177</v>
      </c>
      <c r="I338" s="8"/>
      <c r="J338" s="27"/>
      <c r="K338" s="28"/>
      <c r="L338" s="177"/>
      <c r="M338" s="29"/>
      <c r="N338" s="28"/>
      <c r="O338" s="128"/>
      <c r="P338">
        <v>32526.506182755002</v>
      </c>
      <c r="Q338" s="5">
        <v>0.29518023713153546</v>
      </c>
      <c r="R338" t="s">
        <v>68</v>
      </c>
      <c r="S338" s="134">
        <v>6242.3949794960399</v>
      </c>
      <c r="T338" s="134">
        <v>0</v>
      </c>
      <c r="U338" s="134">
        <v>4545.3274346814496</v>
      </c>
      <c r="V338" s="134">
        <v>8131.65814818339</v>
      </c>
      <c r="W338" s="134">
        <v>0</v>
      </c>
      <c r="X338" s="134">
        <v>32526.506182755002</v>
      </c>
      <c r="Y338" s="134">
        <v>6451.4324879349697</v>
      </c>
      <c r="Z338" s="134">
        <v>9644.4556618622391</v>
      </c>
      <c r="AA338" s="134">
        <v>10268.596089902599</v>
      </c>
      <c r="AB338" s="134">
        <v>2018.05405066393</v>
      </c>
      <c r="AC338" s="134">
        <v>0</v>
      </c>
      <c r="AD338" s="134">
        <v>5964.9992337003096</v>
      </c>
      <c r="AE338" s="134">
        <v>8995.5477565186593</v>
      </c>
      <c r="AF338" s="134">
        <v>32502.2663039281</v>
      </c>
      <c r="AG338" s="134">
        <v>27916.8412032462</v>
      </c>
      <c r="AH338" s="134">
        <v>10123.954022452001</v>
      </c>
      <c r="AI338" s="134">
        <v>8252.5234374229603</v>
      </c>
      <c r="AJ338" s="134">
        <v>21657.551456916401</v>
      </c>
      <c r="AK338" s="134">
        <v>8099.9557772353101</v>
      </c>
      <c r="AL338" s="134">
        <v>6709.0142518881503</v>
      </c>
      <c r="AM338" s="134">
        <v>12603.6861686416</v>
      </c>
      <c r="AN338" s="134">
        <v>8989.6035619658996</v>
      </c>
      <c r="AO338" s="134">
        <v>6275.0880495362499</v>
      </c>
      <c r="AP338" t="s">
        <v>69</v>
      </c>
    </row>
    <row r="339" spans="1:42" x14ac:dyDescent="0.25">
      <c r="A339" s="100" t="s">
        <v>2495</v>
      </c>
      <c r="B339" s="92" t="s">
        <v>2495</v>
      </c>
      <c r="C339" s="101" t="s">
        <v>2495</v>
      </c>
      <c r="D339" s="13">
        <v>467</v>
      </c>
      <c r="E339" s="42">
        <v>21.886063</v>
      </c>
      <c r="F339" s="4" t="s">
        <v>736</v>
      </c>
      <c r="G339" s="4" t="s">
        <v>737</v>
      </c>
      <c r="H339" s="42">
        <v>429.11968999999999</v>
      </c>
      <c r="I339" s="8">
        <v>430.1269664597379</v>
      </c>
      <c r="J339" s="30" t="s">
        <v>997</v>
      </c>
      <c r="K339" s="31" t="s">
        <v>999</v>
      </c>
      <c r="L339" s="177"/>
      <c r="M339" s="29">
        <v>1.36</v>
      </c>
      <c r="N339" s="28"/>
      <c r="O339" s="128"/>
      <c r="P339">
        <v>797043.97707886004</v>
      </c>
      <c r="Q339" s="5">
        <v>0.22967078205004304</v>
      </c>
      <c r="R339" t="s">
        <v>68</v>
      </c>
      <c r="S339" s="134">
        <v>267915.14531766297</v>
      </c>
      <c r="T339" s="134">
        <v>585381.468617882</v>
      </c>
      <c r="U339" s="134">
        <v>797043.97707886004</v>
      </c>
      <c r="V339" s="134">
        <v>0</v>
      </c>
      <c r="W339" s="134">
        <v>0</v>
      </c>
      <c r="X339" s="134">
        <v>0</v>
      </c>
      <c r="Y339" s="134">
        <v>106677.164223966</v>
      </c>
      <c r="Z339" s="134">
        <v>13223.679936222699</v>
      </c>
      <c r="AA339" s="134">
        <v>276261.94720086601</v>
      </c>
      <c r="AB339" s="134">
        <v>2951.4855660410599</v>
      </c>
      <c r="AC339" s="134">
        <v>0</v>
      </c>
      <c r="AD339" s="134">
        <v>0</v>
      </c>
      <c r="AE339" s="134">
        <v>585357.74312160804</v>
      </c>
      <c r="AF339" s="134">
        <v>151504.055114124</v>
      </c>
      <c r="AG339" s="134">
        <v>308586.48203474598</v>
      </c>
      <c r="AH339" s="134">
        <v>0</v>
      </c>
      <c r="AI339" s="134">
        <v>0</v>
      </c>
      <c r="AJ339" s="134">
        <v>0</v>
      </c>
      <c r="AK339" s="134">
        <v>144995.27868950099</v>
      </c>
      <c r="AL339" s="134">
        <v>195057.75504423401</v>
      </c>
      <c r="AM339" s="134">
        <v>276488.83679821901</v>
      </c>
      <c r="AN339" s="134">
        <v>198281.763624321</v>
      </c>
      <c r="AO339" s="134">
        <v>215184.78935812999</v>
      </c>
      <c r="AP339" t="s">
        <v>69</v>
      </c>
    </row>
    <row r="340" spans="1:42" x14ac:dyDescent="0.25">
      <c r="A340" s="100" t="s">
        <v>2495</v>
      </c>
      <c r="B340" s="92" t="s">
        <v>2495</v>
      </c>
      <c r="C340" s="101" t="s">
        <v>2495</v>
      </c>
      <c r="D340" s="13">
        <v>468</v>
      </c>
      <c r="E340" s="42">
        <v>21.998691999999998</v>
      </c>
      <c r="F340" s="4" t="s">
        <v>738</v>
      </c>
      <c r="G340" s="4" t="s">
        <v>739</v>
      </c>
      <c r="H340" s="42">
        <v>931.49169900000004</v>
      </c>
      <c r="I340" s="8">
        <v>886.4934964597378</v>
      </c>
      <c r="J340" s="30" t="s">
        <v>1008</v>
      </c>
      <c r="K340" s="31" t="s">
        <v>1000</v>
      </c>
      <c r="L340" s="177"/>
      <c r="M340" s="29">
        <v>1.01</v>
      </c>
      <c r="N340" s="28"/>
      <c r="O340" s="128"/>
      <c r="P340">
        <v>76018.559601263201</v>
      </c>
      <c r="Q340" s="5">
        <v>0.1772466600678537</v>
      </c>
      <c r="R340" t="s">
        <v>68</v>
      </c>
      <c r="S340" s="134">
        <v>0</v>
      </c>
      <c r="T340" s="134">
        <v>0</v>
      </c>
      <c r="U340" s="134">
        <v>0</v>
      </c>
      <c r="V340" s="134">
        <v>33417.866597503002</v>
      </c>
      <c r="W340" s="134">
        <v>25292.410651817299</v>
      </c>
      <c r="X340" s="134">
        <v>31221.140972276298</v>
      </c>
      <c r="Y340" s="134">
        <v>0</v>
      </c>
      <c r="Z340" s="134">
        <v>0</v>
      </c>
      <c r="AA340" s="134">
        <v>0</v>
      </c>
      <c r="AB340" s="134">
        <v>20443.923335656302</v>
      </c>
      <c r="AC340" s="134">
        <v>22941.089105597901</v>
      </c>
      <c r="AD340" s="134">
        <v>20662.592250523299</v>
      </c>
      <c r="AE340" s="134">
        <v>0</v>
      </c>
      <c r="AF340" s="134">
        <v>0</v>
      </c>
      <c r="AG340" s="134">
        <v>0</v>
      </c>
      <c r="AH340" s="134">
        <v>76018.559601263201</v>
      </c>
      <c r="AI340" s="134">
        <v>75199.348407189202</v>
      </c>
      <c r="AJ340" s="134">
        <v>69294.5800766389</v>
      </c>
      <c r="AK340" s="134">
        <v>14989.8200648535</v>
      </c>
      <c r="AL340" s="134">
        <v>8910.5161783513595</v>
      </c>
      <c r="AM340" s="134">
        <v>12237.835848566099</v>
      </c>
      <c r="AN340" s="134">
        <v>12434.206608455101</v>
      </c>
      <c r="AO340" s="134">
        <v>12530.657641071901</v>
      </c>
      <c r="AP340" t="s">
        <v>69</v>
      </c>
    </row>
    <row r="341" spans="1:42" x14ac:dyDescent="0.25">
      <c r="A341" s="102"/>
      <c r="B341" s="94"/>
      <c r="C341" s="103"/>
      <c r="D341" s="13">
        <v>469</v>
      </c>
      <c r="E341" s="42">
        <v>22.201532</v>
      </c>
      <c r="F341" s="4" t="s">
        <v>740</v>
      </c>
      <c r="G341" s="4" t="s">
        <v>741</v>
      </c>
      <c r="H341" s="42">
        <v>1103.529053</v>
      </c>
      <c r="I341" s="8"/>
      <c r="J341" s="27"/>
      <c r="K341" s="28"/>
      <c r="L341" s="177"/>
      <c r="M341" s="29"/>
      <c r="N341" s="28"/>
      <c r="O341" s="128"/>
      <c r="P341">
        <v>8206.9764784737799</v>
      </c>
      <c r="Q341" s="5" t="e">
        <v>#DIV/0!</v>
      </c>
      <c r="R341" t="s">
        <v>68</v>
      </c>
      <c r="S341" s="134">
        <v>0</v>
      </c>
      <c r="T341" s="134">
        <v>0</v>
      </c>
      <c r="U341" s="134">
        <v>0</v>
      </c>
      <c r="V341" s="134">
        <v>7827.7163292696396</v>
      </c>
      <c r="W341" s="134">
        <v>2443.8905228444501</v>
      </c>
      <c r="X341" s="134">
        <v>3340.8503423990701</v>
      </c>
      <c r="Y341" s="134">
        <v>0</v>
      </c>
      <c r="Z341" s="134">
        <v>0</v>
      </c>
      <c r="AA341" s="134">
        <v>0</v>
      </c>
      <c r="AB341" s="134">
        <v>0</v>
      </c>
      <c r="AC341" s="134">
        <v>2922.8690663970301</v>
      </c>
      <c r="AD341" s="134">
        <v>0</v>
      </c>
      <c r="AE341" s="134">
        <v>0</v>
      </c>
      <c r="AF341" s="134">
        <v>0</v>
      </c>
      <c r="AG341" s="134">
        <v>0</v>
      </c>
      <c r="AH341" s="134">
        <v>8206.9764784737799</v>
      </c>
      <c r="AI341" s="134">
        <v>7206.1263294368</v>
      </c>
      <c r="AJ341" s="134">
        <v>4110.8158508238803</v>
      </c>
      <c r="AK341" s="134">
        <v>0</v>
      </c>
      <c r="AL341" s="134">
        <v>0</v>
      </c>
      <c r="AM341" s="134">
        <v>0</v>
      </c>
      <c r="AN341" s="134">
        <v>0</v>
      </c>
      <c r="AO341" s="134">
        <v>0</v>
      </c>
      <c r="AP341" t="s">
        <v>69</v>
      </c>
    </row>
    <row r="342" spans="1:42" x14ac:dyDescent="0.25">
      <c r="A342" s="100" t="s">
        <v>2495</v>
      </c>
      <c r="B342" s="92" t="s">
        <v>2495</v>
      </c>
      <c r="C342" s="101" t="s">
        <v>2495</v>
      </c>
      <c r="D342" s="13">
        <v>470</v>
      </c>
      <c r="E342" s="42">
        <v>22.314164999999999</v>
      </c>
      <c r="F342" s="4" t="s">
        <v>742</v>
      </c>
      <c r="G342" s="4" t="s">
        <v>743</v>
      </c>
      <c r="H342" s="42">
        <v>697.36602800000003</v>
      </c>
      <c r="I342" s="8"/>
      <c r="J342" s="27"/>
      <c r="K342" s="28"/>
      <c r="L342" s="177"/>
      <c r="M342" s="29"/>
      <c r="N342" s="28"/>
      <c r="O342" s="128"/>
      <c r="P342">
        <v>18401.178410892899</v>
      </c>
      <c r="Q342" s="5">
        <v>0.1362142483363423</v>
      </c>
      <c r="R342" t="s">
        <v>68</v>
      </c>
      <c r="S342" s="134">
        <v>0</v>
      </c>
      <c r="T342" s="134">
        <v>0</v>
      </c>
      <c r="U342" s="134">
        <v>0</v>
      </c>
      <c r="V342" s="134">
        <v>7842.3784316486899</v>
      </c>
      <c r="W342" s="134">
        <v>7279.9481218519604</v>
      </c>
      <c r="X342" s="134">
        <v>7309.1949739337897</v>
      </c>
      <c r="Y342" s="134">
        <v>0</v>
      </c>
      <c r="Z342" s="134">
        <v>2843.4377602038398</v>
      </c>
      <c r="AA342" s="134">
        <v>0</v>
      </c>
      <c r="AB342" s="134">
        <v>8773.4575391846392</v>
      </c>
      <c r="AC342" s="134">
        <v>7299.6650597990802</v>
      </c>
      <c r="AD342" s="134">
        <v>9856.8977046261698</v>
      </c>
      <c r="AE342" s="134">
        <v>0</v>
      </c>
      <c r="AF342" s="134">
        <v>0</v>
      </c>
      <c r="AG342" s="134">
        <v>0</v>
      </c>
      <c r="AH342" s="134">
        <v>17521.519544544899</v>
      </c>
      <c r="AI342" s="134">
        <v>18401.178410892899</v>
      </c>
      <c r="AJ342" s="134">
        <v>16128.3819620216</v>
      </c>
      <c r="AK342" s="134">
        <v>7160.2963426904298</v>
      </c>
      <c r="AL342" s="134">
        <v>5283.5034234282302</v>
      </c>
      <c r="AM342" s="134">
        <v>6152.3295324804303</v>
      </c>
      <c r="AN342" s="134">
        <v>5160.7094631628997</v>
      </c>
      <c r="AO342" s="134">
        <v>5786.6000597011398</v>
      </c>
      <c r="AP342" t="s">
        <v>69</v>
      </c>
    </row>
    <row r="343" spans="1:42" x14ac:dyDescent="0.25">
      <c r="A343" s="102"/>
      <c r="B343" s="94"/>
      <c r="C343" s="103"/>
      <c r="D343" s="13">
        <v>471</v>
      </c>
      <c r="E343" s="42">
        <v>22.381810999999999</v>
      </c>
      <c r="F343" s="4" t="s">
        <v>744</v>
      </c>
      <c r="G343" s="4" t="s">
        <v>745</v>
      </c>
      <c r="H343" s="42">
        <v>504.99816900000002</v>
      </c>
      <c r="I343" s="8"/>
      <c r="J343" s="27"/>
      <c r="K343" s="28"/>
      <c r="L343" s="177"/>
      <c r="M343" s="29"/>
      <c r="N343" s="28"/>
      <c r="O343" s="128"/>
      <c r="P343">
        <v>36267.776356632901</v>
      </c>
      <c r="Q343" s="5">
        <v>0.36995240922159134</v>
      </c>
      <c r="R343" t="s">
        <v>68</v>
      </c>
      <c r="S343" s="134">
        <v>26052.647786119502</v>
      </c>
      <c r="T343" s="134">
        <v>30076.081721397299</v>
      </c>
      <c r="U343" s="134">
        <v>36267.776356632901</v>
      </c>
      <c r="V343" s="134">
        <v>0</v>
      </c>
      <c r="W343" s="134">
        <v>0</v>
      </c>
      <c r="X343" s="134">
        <v>0</v>
      </c>
      <c r="Y343" s="134">
        <v>4465.9276643613002</v>
      </c>
      <c r="Z343" s="134">
        <v>8942.4170219913303</v>
      </c>
      <c r="AA343" s="134">
        <v>15744.372830041601</v>
      </c>
      <c r="AB343" s="134">
        <v>0</v>
      </c>
      <c r="AC343" s="134">
        <v>0</v>
      </c>
      <c r="AD343" s="134">
        <v>0</v>
      </c>
      <c r="AE343" s="134">
        <v>0</v>
      </c>
      <c r="AF343" s="134">
        <v>2186.4085443758299</v>
      </c>
      <c r="AG343" s="134">
        <v>0</v>
      </c>
      <c r="AH343" s="134">
        <v>0</v>
      </c>
      <c r="AI343" s="134">
        <v>0</v>
      </c>
      <c r="AJ343" s="134">
        <v>0</v>
      </c>
      <c r="AK343" s="134">
        <v>2497.4829307707701</v>
      </c>
      <c r="AL343" s="134">
        <v>4889.7360872440604</v>
      </c>
      <c r="AM343" s="134">
        <v>2397.7416195774699</v>
      </c>
      <c r="AN343" s="134">
        <v>4365.0598357130702</v>
      </c>
      <c r="AO343" s="134">
        <v>5697.4028041858601</v>
      </c>
      <c r="AP343" t="s">
        <v>69</v>
      </c>
    </row>
    <row r="344" spans="1:42" x14ac:dyDescent="0.25">
      <c r="A344" s="102"/>
      <c r="B344" s="94"/>
      <c r="C344" s="103"/>
      <c r="D344" s="13">
        <v>473</v>
      </c>
      <c r="E344" s="42">
        <v>22.426874000000002</v>
      </c>
      <c r="F344" s="4" t="s">
        <v>746</v>
      </c>
      <c r="G344" s="4" t="s">
        <v>747</v>
      </c>
      <c r="H344" s="42">
        <v>933.50585899999999</v>
      </c>
      <c r="I344" s="8"/>
      <c r="J344" s="27"/>
      <c r="K344" s="28"/>
      <c r="L344" s="177"/>
      <c r="M344" s="29"/>
      <c r="N344" s="28"/>
      <c r="O344" s="128"/>
      <c r="P344">
        <v>18400.062497328501</v>
      </c>
      <c r="Q344" s="5">
        <v>2.2360679774997894</v>
      </c>
      <c r="R344" t="s">
        <v>68</v>
      </c>
      <c r="S344" s="134">
        <v>0</v>
      </c>
      <c r="T344" s="134">
        <v>0</v>
      </c>
      <c r="U344" s="134">
        <v>0</v>
      </c>
      <c r="V344" s="134">
        <v>4208.95512706307</v>
      </c>
      <c r="W344" s="134">
        <v>4316.0457220326898</v>
      </c>
      <c r="X344" s="134">
        <v>3808.10225781896</v>
      </c>
      <c r="Y344" s="134">
        <v>0</v>
      </c>
      <c r="Z344" s="134">
        <v>0</v>
      </c>
      <c r="AA344" s="134">
        <v>0</v>
      </c>
      <c r="AB344" s="134">
        <v>4879.0082075152204</v>
      </c>
      <c r="AC344" s="134">
        <v>2292.8972867767302</v>
      </c>
      <c r="AD344" s="134">
        <v>3251.0346674723801</v>
      </c>
      <c r="AE344" s="134">
        <v>0</v>
      </c>
      <c r="AF344" s="134">
        <v>0</v>
      </c>
      <c r="AG344" s="134">
        <v>0</v>
      </c>
      <c r="AH344" s="134">
        <v>4822.0242212010999</v>
      </c>
      <c r="AI344" s="134">
        <v>8284.4426362846807</v>
      </c>
      <c r="AJ344" s="134">
        <v>9984.6025619900793</v>
      </c>
      <c r="AK344" s="134">
        <v>2328.4835786973499</v>
      </c>
      <c r="AL344" s="134">
        <v>0</v>
      </c>
      <c r="AM344" s="134">
        <v>0</v>
      </c>
      <c r="AN344" s="134">
        <v>0</v>
      </c>
      <c r="AO344" s="134">
        <v>0</v>
      </c>
      <c r="AP344" t="s">
        <v>69</v>
      </c>
    </row>
    <row r="345" spans="1:42" x14ac:dyDescent="0.25">
      <c r="A345" s="100" t="s">
        <v>2495</v>
      </c>
      <c r="B345" s="92" t="s">
        <v>2495</v>
      </c>
      <c r="C345" s="101">
        <v>2.2120000000000001E-2</v>
      </c>
      <c r="D345" s="13">
        <v>475</v>
      </c>
      <c r="E345" s="42">
        <v>22.449387000000002</v>
      </c>
      <c r="F345" s="4" t="s">
        <v>750</v>
      </c>
      <c r="G345" s="4" t="s">
        <v>751</v>
      </c>
      <c r="H345" s="42">
        <v>349.187164</v>
      </c>
      <c r="I345" s="8"/>
      <c r="J345" s="27"/>
      <c r="K345" s="28"/>
      <c r="L345" s="177"/>
      <c r="M345" s="29"/>
      <c r="N345" s="28"/>
      <c r="O345" s="128"/>
      <c r="P345">
        <v>131110.53395590599</v>
      </c>
      <c r="Q345" s="5">
        <v>2.533057021952545E-2</v>
      </c>
      <c r="R345" t="s">
        <v>68</v>
      </c>
      <c r="S345" s="134">
        <v>88727.935538911697</v>
      </c>
      <c r="T345" s="134">
        <v>93932.639323003794</v>
      </c>
      <c r="U345" s="134">
        <v>93738.646511279803</v>
      </c>
      <c r="V345" s="134">
        <v>23248.673246529699</v>
      </c>
      <c r="W345" s="134">
        <v>14427.1492924428</v>
      </c>
      <c r="X345" s="134">
        <v>21632.763018193298</v>
      </c>
      <c r="Y345" s="134">
        <v>96703.491197516094</v>
      </c>
      <c r="Z345" s="134">
        <v>100250.28897235201</v>
      </c>
      <c r="AA345" s="134">
        <v>78850.501915807006</v>
      </c>
      <c r="AB345" s="134">
        <v>12651.2540094252</v>
      </c>
      <c r="AC345" s="134">
        <v>6279.6297169767804</v>
      </c>
      <c r="AD345" s="134">
        <v>9018.4682193333792</v>
      </c>
      <c r="AE345" s="134">
        <v>73387.805537405002</v>
      </c>
      <c r="AF345" s="134">
        <v>92841.709275535206</v>
      </c>
      <c r="AG345" s="134">
        <v>86523.063581352093</v>
      </c>
      <c r="AH345" s="134">
        <v>16075.052122630301</v>
      </c>
      <c r="AI345" s="134">
        <v>15925.060966970101</v>
      </c>
      <c r="AJ345" s="134">
        <v>20673.8170269312</v>
      </c>
      <c r="AK345" s="134">
        <v>58171.675521103301</v>
      </c>
      <c r="AL345" s="134">
        <v>61893.4655277852</v>
      </c>
      <c r="AM345" s="134">
        <v>58813.642031076801</v>
      </c>
      <c r="AN345" s="134">
        <v>59407.606639123202</v>
      </c>
      <c r="AO345" s="134">
        <v>60812.524987254001</v>
      </c>
      <c r="AP345" t="s">
        <v>69</v>
      </c>
    </row>
    <row r="346" spans="1:42" x14ac:dyDescent="0.25">
      <c r="A346" s="102"/>
      <c r="B346" s="94"/>
      <c r="C346" s="103"/>
      <c r="D346" s="13">
        <v>474</v>
      </c>
      <c r="E346" s="42">
        <v>22.449387000000002</v>
      </c>
      <c r="F346" s="4" t="s">
        <v>748</v>
      </c>
      <c r="G346" s="4" t="s">
        <v>749</v>
      </c>
      <c r="H346" s="42">
        <v>931.45550500000002</v>
      </c>
      <c r="I346" s="76">
        <v>886.49964745973796</v>
      </c>
      <c r="J346" s="19" t="s">
        <v>998</v>
      </c>
      <c r="K346" s="28"/>
      <c r="L346" s="177"/>
      <c r="M346" s="43">
        <v>6.938573181427369</v>
      </c>
      <c r="N346" s="28"/>
      <c r="O346" s="128"/>
      <c r="P346">
        <v>31144.293573471201</v>
      </c>
      <c r="Q346" s="5">
        <v>0.74622703844121618</v>
      </c>
      <c r="R346" t="s">
        <v>68</v>
      </c>
      <c r="S346" s="134">
        <v>0</v>
      </c>
      <c r="T346" s="134">
        <v>0</v>
      </c>
      <c r="U346" s="134">
        <v>0</v>
      </c>
      <c r="V346" s="134">
        <v>15987.821335876801</v>
      </c>
      <c r="W346" s="134">
        <v>15504.0462182311</v>
      </c>
      <c r="X346" s="134">
        <v>14514.520314327799</v>
      </c>
      <c r="Y346" s="134">
        <v>0</v>
      </c>
      <c r="Z346" s="134">
        <v>0</v>
      </c>
      <c r="AA346" s="134">
        <v>0</v>
      </c>
      <c r="AB346" s="134">
        <v>2527.55912848957</v>
      </c>
      <c r="AC346" s="134">
        <v>6297.3944748272997</v>
      </c>
      <c r="AD346" s="134">
        <v>2670.8644215432</v>
      </c>
      <c r="AE346" s="134">
        <v>0</v>
      </c>
      <c r="AF346" s="134">
        <v>0</v>
      </c>
      <c r="AG346" s="134">
        <v>0</v>
      </c>
      <c r="AH346" s="134">
        <v>31144.293573471201</v>
      </c>
      <c r="AI346" s="134">
        <v>25032.5712009821</v>
      </c>
      <c r="AJ346" s="134">
        <v>28074.435371555199</v>
      </c>
      <c r="AK346" s="134">
        <v>5475.80387265627</v>
      </c>
      <c r="AL346" s="134">
        <v>1950.49083431386</v>
      </c>
      <c r="AM346" s="134">
        <v>4678.5620800556098</v>
      </c>
      <c r="AN346" s="134">
        <v>0</v>
      </c>
      <c r="AO346" s="134">
        <v>2577.5717139847902</v>
      </c>
      <c r="AP346" t="s">
        <v>69</v>
      </c>
    </row>
    <row r="347" spans="1:42" x14ac:dyDescent="0.25">
      <c r="A347" s="100" t="s">
        <v>2495</v>
      </c>
      <c r="B347" s="92" t="s">
        <v>2495</v>
      </c>
      <c r="C347" s="101" t="s">
        <v>2495</v>
      </c>
      <c r="D347" s="13">
        <v>476</v>
      </c>
      <c r="E347" s="42">
        <v>22.539503</v>
      </c>
      <c r="F347" s="4" t="s">
        <v>752</v>
      </c>
      <c r="G347" s="4" t="s">
        <v>753</v>
      </c>
      <c r="H347" s="42">
        <v>785.433716</v>
      </c>
      <c r="I347" s="8"/>
      <c r="J347" s="27"/>
      <c r="K347" s="28"/>
      <c r="L347" s="177"/>
      <c r="M347" s="29"/>
      <c r="N347" s="28"/>
      <c r="O347" s="128"/>
      <c r="P347">
        <v>31589.803192907901</v>
      </c>
      <c r="Q347" s="5">
        <v>0.10073800152808488</v>
      </c>
      <c r="R347" t="s">
        <v>68</v>
      </c>
      <c r="S347" s="134">
        <v>0</v>
      </c>
      <c r="T347" s="134">
        <v>0</v>
      </c>
      <c r="U347" s="134">
        <v>0</v>
      </c>
      <c r="V347" s="134">
        <v>16047.2234316132</v>
      </c>
      <c r="W347" s="134">
        <v>10941.508469881301</v>
      </c>
      <c r="X347" s="134">
        <v>14043.9087691978</v>
      </c>
      <c r="Y347" s="134">
        <v>0</v>
      </c>
      <c r="Z347" s="134">
        <v>0</v>
      </c>
      <c r="AA347" s="134">
        <v>0</v>
      </c>
      <c r="AB347" s="134">
        <v>4562.0626391156902</v>
      </c>
      <c r="AC347" s="134">
        <v>7808.5789234480999</v>
      </c>
      <c r="AD347" s="134">
        <v>4372.4704255420502</v>
      </c>
      <c r="AE347" s="134">
        <v>0</v>
      </c>
      <c r="AF347" s="134">
        <v>2129.9500243663501</v>
      </c>
      <c r="AG347" s="134">
        <v>0</v>
      </c>
      <c r="AH347" s="134">
        <v>31589.803192907901</v>
      </c>
      <c r="AI347" s="134">
        <v>27752.847088378399</v>
      </c>
      <c r="AJ347" s="134">
        <v>29592.6401741718</v>
      </c>
      <c r="AK347" s="134">
        <v>3761.2330286562001</v>
      </c>
      <c r="AL347" s="134">
        <v>2893.2561758893899</v>
      </c>
      <c r="AM347" s="134">
        <v>3458.08297882752</v>
      </c>
      <c r="AN347" s="134">
        <v>3283.3026569393201</v>
      </c>
      <c r="AO347" s="134">
        <v>3103.5850378226401</v>
      </c>
      <c r="AP347" t="s">
        <v>69</v>
      </c>
    </row>
    <row r="348" spans="1:42" x14ac:dyDescent="0.25">
      <c r="A348" s="100" t="s">
        <v>2495</v>
      </c>
      <c r="B348" s="92" t="s">
        <v>2495</v>
      </c>
      <c r="C348" s="101" t="s">
        <v>2495</v>
      </c>
      <c r="D348" s="13">
        <v>478</v>
      </c>
      <c r="E348" s="42">
        <v>22.674714999999999</v>
      </c>
      <c r="F348" s="4" t="s">
        <v>754</v>
      </c>
      <c r="G348" s="4" t="s">
        <v>755</v>
      </c>
      <c r="H348" s="42">
        <v>579.33941700000003</v>
      </c>
      <c r="I348" s="8"/>
      <c r="J348" s="27"/>
      <c r="K348" s="28"/>
      <c r="L348" s="177"/>
      <c r="M348" s="29"/>
      <c r="N348" s="28"/>
      <c r="O348" s="128"/>
      <c r="P348">
        <v>32213.704530557901</v>
      </c>
      <c r="Q348" s="5">
        <v>0.16337276118104507</v>
      </c>
      <c r="R348" t="s">
        <v>68</v>
      </c>
      <c r="S348" s="134">
        <v>32040.6282165966</v>
      </c>
      <c r="T348" s="134">
        <v>22020.658588937298</v>
      </c>
      <c r="U348" s="134">
        <v>32213.704530557901</v>
      </c>
      <c r="V348" s="134">
        <v>0</v>
      </c>
      <c r="W348" s="134">
        <v>0</v>
      </c>
      <c r="X348" s="134">
        <v>3662.04827894355</v>
      </c>
      <c r="Y348" s="134">
        <v>7235.8902529274301</v>
      </c>
      <c r="Z348" s="134">
        <v>7057.4954788516898</v>
      </c>
      <c r="AA348" s="134">
        <v>12115.4489034034</v>
      </c>
      <c r="AB348" s="134">
        <v>0</v>
      </c>
      <c r="AC348" s="134">
        <v>0</v>
      </c>
      <c r="AD348" s="134">
        <v>0</v>
      </c>
      <c r="AE348" s="134">
        <v>12386.543813325099</v>
      </c>
      <c r="AF348" s="134">
        <v>31203.967395723401</v>
      </c>
      <c r="AG348" s="134">
        <v>22869.683419015</v>
      </c>
      <c r="AH348" s="134">
        <v>3032.7111592874799</v>
      </c>
      <c r="AI348" s="134">
        <v>2157.58568423818</v>
      </c>
      <c r="AJ348" s="134">
        <v>3023.7914205836901</v>
      </c>
      <c r="AK348" s="134">
        <v>13946.322056798401</v>
      </c>
      <c r="AL348" s="134">
        <v>13259.068141862999</v>
      </c>
      <c r="AM348" s="134">
        <v>14251.9507164477</v>
      </c>
      <c r="AN348" s="134">
        <v>15135.152983083801</v>
      </c>
      <c r="AO348" s="134">
        <v>9556.0133979901693</v>
      </c>
      <c r="AP348" t="s">
        <v>69</v>
      </c>
    </row>
    <row r="349" spans="1:42" x14ac:dyDescent="0.25">
      <c r="A349" s="102"/>
      <c r="B349" s="94"/>
      <c r="C349" s="103"/>
      <c r="D349" s="13">
        <v>480</v>
      </c>
      <c r="E349" s="42">
        <v>22.922623000000002</v>
      </c>
      <c r="F349" s="4" t="s">
        <v>756</v>
      </c>
      <c r="G349" s="4" t="s">
        <v>757</v>
      </c>
      <c r="H349" s="42">
        <v>1075.5345460000001</v>
      </c>
      <c r="I349" s="8">
        <v>1030.536343459738</v>
      </c>
      <c r="J349" s="30" t="s">
        <v>1009</v>
      </c>
      <c r="K349" s="31" t="s">
        <v>1001</v>
      </c>
      <c r="L349" s="177"/>
      <c r="M349" s="29">
        <v>1.44</v>
      </c>
      <c r="N349" s="28"/>
      <c r="O349" s="128"/>
      <c r="P349">
        <v>22324.28298951</v>
      </c>
      <c r="Q349" s="5" t="e">
        <v>#DIV/0!</v>
      </c>
      <c r="R349" t="s">
        <v>68</v>
      </c>
      <c r="S349" s="134">
        <v>0</v>
      </c>
      <c r="T349" s="134">
        <v>0</v>
      </c>
      <c r="U349" s="134">
        <v>0</v>
      </c>
      <c r="V349" s="134">
        <v>9445.2088494782893</v>
      </c>
      <c r="W349" s="134">
        <v>2359.8942855617502</v>
      </c>
      <c r="X349" s="134">
        <v>3354.8497152795198</v>
      </c>
      <c r="Y349" s="134">
        <v>0</v>
      </c>
      <c r="Z349" s="134">
        <v>0</v>
      </c>
      <c r="AA349" s="134">
        <v>0</v>
      </c>
      <c r="AB349" s="134">
        <v>4740.20051377243</v>
      </c>
      <c r="AC349" s="134">
        <v>5141.7024514029899</v>
      </c>
      <c r="AD349" s="134">
        <v>2811.87403855917</v>
      </c>
      <c r="AE349" s="134">
        <v>0</v>
      </c>
      <c r="AF349" s="134">
        <v>0</v>
      </c>
      <c r="AG349" s="134">
        <v>0</v>
      </c>
      <c r="AH349" s="134">
        <v>18480.8360478908</v>
      </c>
      <c r="AI349" s="134">
        <v>21531.995636491502</v>
      </c>
      <c r="AJ349" s="134">
        <v>22324.28298951</v>
      </c>
      <c r="AK349" s="134">
        <v>0</v>
      </c>
      <c r="AL349" s="134">
        <v>0</v>
      </c>
      <c r="AM349" s="134">
        <v>0</v>
      </c>
      <c r="AN349" s="134">
        <v>0</v>
      </c>
      <c r="AO349" s="134">
        <v>0</v>
      </c>
      <c r="AP349" t="s">
        <v>69</v>
      </c>
    </row>
    <row r="350" spans="1:42" x14ac:dyDescent="0.25">
      <c r="A350" s="102"/>
      <c r="B350" s="94"/>
      <c r="C350" s="103"/>
      <c r="D350" s="13">
        <v>481</v>
      </c>
      <c r="E350" s="42">
        <v>23.035252</v>
      </c>
      <c r="F350" s="4" t="s">
        <v>758</v>
      </c>
      <c r="G350" s="4" t="s">
        <v>759</v>
      </c>
      <c r="H350" s="42">
        <v>725.39752199999998</v>
      </c>
      <c r="I350" s="8"/>
      <c r="J350" s="27"/>
      <c r="K350" s="28"/>
      <c r="L350" s="177"/>
      <c r="M350" s="29"/>
      <c r="N350" s="28"/>
      <c r="O350" s="128"/>
      <c r="P350">
        <v>80792.866958516504</v>
      </c>
      <c r="Q350" s="5">
        <v>0.6141271765715226</v>
      </c>
      <c r="R350" t="s">
        <v>68</v>
      </c>
      <c r="S350" s="134">
        <v>71323.109146995499</v>
      </c>
      <c r="T350" s="134">
        <v>44559.520697404798</v>
      </c>
      <c r="U350" s="134">
        <v>73773.722995319098</v>
      </c>
      <c r="V350" s="134">
        <v>0</v>
      </c>
      <c r="W350" s="134">
        <v>0</v>
      </c>
      <c r="X350" s="134">
        <v>0</v>
      </c>
      <c r="Y350" s="134">
        <v>20616.450234274002</v>
      </c>
      <c r="Z350" s="134">
        <v>20834.9429445186</v>
      </c>
      <c r="AA350" s="134">
        <v>20898.244470203299</v>
      </c>
      <c r="AB350" s="134">
        <v>0</v>
      </c>
      <c r="AC350" s="134">
        <v>0</v>
      </c>
      <c r="AD350" s="134">
        <v>0</v>
      </c>
      <c r="AE350" s="134">
        <v>27592.130912651901</v>
      </c>
      <c r="AF350" s="134">
        <v>55865.000599272302</v>
      </c>
      <c r="AG350" s="134">
        <v>38021.825609396998</v>
      </c>
      <c r="AH350" s="134">
        <v>0</v>
      </c>
      <c r="AI350" s="134">
        <v>0</v>
      </c>
      <c r="AJ350" s="134">
        <v>0</v>
      </c>
      <c r="AK350" s="134">
        <v>28998.9726793958</v>
      </c>
      <c r="AL350" s="134">
        <v>6631.3335434950704</v>
      </c>
      <c r="AM350" s="134">
        <v>25218.031122595501</v>
      </c>
      <c r="AN350" s="134">
        <v>25145.117184312199</v>
      </c>
      <c r="AO350" s="134">
        <v>5610.3688496335599</v>
      </c>
      <c r="AP350" t="s">
        <v>69</v>
      </c>
    </row>
    <row r="351" spans="1:42" x14ac:dyDescent="0.25">
      <c r="A351" s="100" t="s">
        <v>2495</v>
      </c>
      <c r="B351" s="92">
        <v>4.0300000000000002E-2</v>
      </c>
      <c r="C351" s="101" t="s">
        <v>2495</v>
      </c>
      <c r="D351" s="13">
        <v>482</v>
      </c>
      <c r="E351" s="42">
        <v>23.057814</v>
      </c>
      <c r="F351" s="4" t="s">
        <v>760</v>
      </c>
      <c r="G351" s="4" t="s">
        <v>761</v>
      </c>
      <c r="H351" s="42">
        <v>610.30071999999996</v>
      </c>
      <c r="I351" s="8"/>
      <c r="J351" s="27"/>
      <c r="K351" s="28"/>
      <c r="L351" s="177"/>
      <c r="M351" s="29"/>
      <c r="N351" s="28"/>
      <c r="O351" s="128"/>
      <c r="P351">
        <v>27286.8269628089</v>
      </c>
      <c r="Q351" s="5">
        <v>4.535397365609227E-2</v>
      </c>
      <c r="R351" t="s">
        <v>68</v>
      </c>
      <c r="S351" s="134">
        <v>3440.6230886417402</v>
      </c>
      <c r="T351" s="134">
        <v>3993.2620303406702</v>
      </c>
      <c r="U351" s="134">
        <v>3627.8072463139601</v>
      </c>
      <c r="V351" s="134">
        <v>7971.5680576082495</v>
      </c>
      <c r="W351" s="134">
        <v>2735.4637221728499</v>
      </c>
      <c r="X351" s="134">
        <v>2916.7055256332501</v>
      </c>
      <c r="Y351" s="134">
        <v>22296.917478546799</v>
      </c>
      <c r="Z351" s="134">
        <v>15068.7094262258</v>
      </c>
      <c r="AA351" s="134">
        <v>27286.8269628089</v>
      </c>
      <c r="AB351" s="134">
        <v>5968.1044134010099</v>
      </c>
      <c r="AC351" s="134">
        <v>4816.2780886772498</v>
      </c>
      <c r="AD351" s="134">
        <v>5522.4278475147803</v>
      </c>
      <c r="AE351" s="134">
        <v>2482.91366817065</v>
      </c>
      <c r="AF351" s="134">
        <v>5468.9466596084303</v>
      </c>
      <c r="AG351" s="134">
        <v>7997.6637987841796</v>
      </c>
      <c r="AH351" s="134">
        <v>4786.5663176181697</v>
      </c>
      <c r="AI351" s="134">
        <v>0</v>
      </c>
      <c r="AJ351" s="134">
        <v>4119.0418611574496</v>
      </c>
      <c r="AK351" s="134">
        <v>4290.3797409314902</v>
      </c>
      <c r="AL351" s="134">
        <v>3789.2412024016398</v>
      </c>
      <c r="AM351" s="134">
        <v>3951.6655508579502</v>
      </c>
      <c r="AN351" s="134">
        <v>3973.4541829679501</v>
      </c>
      <c r="AO351" s="134">
        <v>4007.1275235015701</v>
      </c>
      <c r="AP351" t="s">
        <v>69</v>
      </c>
    </row>
    <row r="352" spans="1:42" x14ac:dyDescent="0.25">
      <c r="A352" s="102"/>
      <c r="B352" s="94"/>
      <c r="C352" s="103"/>
      <c r="D352" s="13">
        <v>485</v>
      </c>
      <c r="E352" s="42">
        <v>23.305758000000001</v>
      </c>
      <c r="F352" s="4" t="s">
        <v>762</v>
      </c>
      <c r="G352" s="4" t="s">
        <v>763</v>
      </c>
      <c r="H352" s="42">
        <v>489.00305200000003</v>
      </c>
      <c r="I352" s="8"/>
      <c r="J352" s="27"/>
      <c r="K352" s="28"/>
      <c r="L352" s="177"/>
      <c r="M352" s="29"/>
      <c r="N352" s="28"/>
      <c r="O352" s="128"/>
      <c r="P352">
        <v>350543.40693901997</v>
      </c>
      <c r="Q352" s="5">
        <v>0.68711926526437261</v>
      </c>
      <c r="R352" t="s">
        <v>68</v>
      </c>
      <c r="S352" s="134">
        <v>17343.801496895401</v>
      </c>
      <c r="T352" s="134">
        <v>21501.679412804999</v>
      </c>
      <c r="U352" s="134">
        <v>13761.584777276999</v>
      </c>
      <c r="V352" s="134">
        <v>69806.841045858499</v>
      </c>
      <c r="W352" s="134">
        <v>34200.496042603503</v>
      </c>
      <c r="X352" s="134">
        <v>112169.415396143</v>
      </c>
      <c r="Y352" s="134">
        <v>2638.6423939876099</v>
      </c>
      <c r="Z352" s="134">
        <v>23366.0066874984</v>
      </c>
      <c r="AA352" s="134">
        <v>11286.761076495</v>
      </c>
      <c r="AB352" s="134">
        <v>96593.003161305096</v>
      </c>
      <c r="AC352" s="134">
        <v>292288.724512149</v>
      </c>
      <c r="AD352" s="134">
        <v>151200.756034725</v>
      </c>
      <c r="AE352" s="134">
        <v>0</v>
      </c>
      <c r="AF352" s="134">
        <v>21493.827885020401</v>
      </c>
      <c r="AG352" s="134">
        <v>7868.5184724020701</v>
      </c>
      <c r="AH352" s="134">
        <v>144832.89628062799</v>
      </c>
      <c r="AI352" s="134">
        <v>247786.92721879701</v>
      </c>
      <c r="AJ352" s="134">
        <v>350543.40693901997</v>
      </c>
      <c r="AK352" s="134">
        <v>149795.72406926501</v>
      </c>
      <c r="AL352" s="134">
        <v>201101.90643900499</v>
      </c>
      <c r="AM352" s="134">
        <v>40521.351919453897</v>
      </c>
      <c r="AN352" s="134">
        <v>65988.053790536796</v>
      </c>
      <c r="AO352" s="134">
        <v>52450.192733599302</v>
      </c>
      <c r="AP352" t="s">
        <v>69</v>
      </c>
    </row>
    <row r="353" spans="1:42" x14ac:dyDescent="0.25">
      <c r="A353" s="100">
        <v>1.562E-2</v>
      </c>
      <c r="B353" s="92" t="s">
        <v>2495</v>
      </c>
      <c r="C353" s="101" t="s">
        <v>2495</v>
      </c>
      <c r="D353" s="13">
        <v>487</v>
      </c>
      <c r="E353" s="42">
        <v>23.373314000000001</v>
      </c>
      <c r="F353" s="4" t="s">
        <v>766</v>
      </c>
      <c r="G353" s="4" t="s">
        <v>767</v>
      </c>
      <c r="H353" s="42">
        <v>417.21353099999999</v>
      </c>
      <c r="I353" s="8"/>
      <c r="J353" s="27"/>
      <c r="K353" s="28"/>
      <c r="L353" s="177"/>
      <c r="M353" s="29"/>
      <c r="N353" s="28"/>
      <c r="O353" s="128"/>
      <c r="P353">
        <v>268129.448973305</v>
      </c>
      <c r="Q353" s="5">
        <v>6.3202605341801985E-2</v>
      </c>
      <c r="R353" t="s">
        <v>68</v>
      </c>
      <c r="S353" s="134">
        <v>55567.580693659198</v>
      </c>
      <c r="T353" s="134">
        <v>47917.825148673699</v>
      </c>
      <c r="U353" s="134">
        <v>70551.199819750997</v>
      </c>
      <c r="V353" s="134">
        <v>45290.1683563978</v>
      </c>
      <c r="W353" s="134">
        <v>11929.1001345238</v>
      </c>
      <c r="X353" s="134">
        <v>91415.159024175999</v>
      </c>
      <c r="Y353" s="134">
        <v>94752.281751373303</v>
      </c>
      <c r="Z353" s="134">
        <v>177714.11588669301</v>
      </c>
      <c r="AA353" s="134">
        <v>146707.063537526</v>
      </c>
      <c r="AB353" s="134">
        <v>16359.6548058559</v>
      </c>
      <c r="AC353" s="134">
        <v>4093.83477047526</v>
      </c>
      <c r="AD353" s="134">
        <v>35380.669456249503</v>
      </c>
      <c r="AE353" s="134">
        <v>157388.23124178499</v>
      </c>
      <c r="AF353" s="134">
        <v>158483.984273946</v>
      </c>
      <c r="AG353" s="134">
        <v>176016.76085309801</v>
      </c>
      <c r="AH353" s="134">
        <v>67727.061470561894</v>
      </c>
      <c r="AI353" s="134">
        <v>50804.030048932298</v>
      </c>
      <c r="AJ353" s="134">
        <v>76469.753591056899</v>
      </c>
      <c r="AK353" s="134">
        <v>78848.034645295804</v>
      </c>
      <c r="AL353" s="134">
        <v>84138.629141988</v>
      </c>
      <c r="AM353" s="134">
        <v>82600.628717225205</v>
      </c>
      <c r="AN353" s="134">
        <v>90608.013661305406</v>
      </c>
      <c r="AO353" s="134">
        <v>77241.639786642307</v>
      </c>
      <c r="AP353" t="s">
        <v>69</v>
      </c>
    </row>
    <row r="354" spans="1:42" x14ac:dyDescent="0.25">
      <c r="A354" s="102"/>
      <c r="B354" s="94"/>
      <c r="C354" s="103"/>
      <c r="D354" s="13">
        <v>486</v>
      </c>
      <c r="E354" s="42">
        <v>23.373314000000001</v>
      </c>
      <c r="F354" s="4" t="s">
        <v>764</v>
      </c>
      <c r="G354" s="4" t="s">
        <v>765</v>
      </c>
      <c r="H354" s="42">
        <v>458.99237099999999</v>
      </c>
      <c r="I354" s="8"/>
      <c r="J354" s="27"/>
      <c r="K354" s="28"/>
      <c r="L354" s="177"/>
      <c r="M354" s="29"/>
      <c r="N354" s="28"/>
      <c r="O354" s="128"/>
      <c r="P354">
        <v>31187.401336521099</v>
      </c>
      <c r="Q354" s="5">
        <v>0.48965695409801674</v>
      </c>
      <c r="R354" t="s">
        <v>68</v>
      </c>
      <c r="S354" s="134">
        <v>4652.4646862258796</v>
      </c>
      <c r="T354" s="134">
        <v>6002.4929486319697</v>
      </c>
      <c r="U354" s="134">
        <v>4334.8109774244404</v>
      </c>
      <c r="V354" s="134">
        <v>11453.691103212201</v>
      </c>
      <c r="W354" s="134">
        <v>6722.0560755815604</v>
      </c>
      <c r="X354" s="134">
        <v>16272.676350939901</v>
      </c>
      <c r="Y354" s="134">
        <v>0</v>
      </c>
      <c r="Z354" s="134">
        <v>5959.8808657439704</v>
      </c>
      <c r="AA354" s="134">
        <v>4155.6465380090003</v>
      </c>
      <c r="AB354" s="134">
        <v>14265.711636080699</v>
      </c>
      <c r="AC354" s="134">
        <v>26183.495902713901</v>
      </c>
      <c r="AD354" s="134">
        <v>19719.845759950502</v>
      </c>
      <c r="AE354" s="134">
        <v>0</v>
      </c>
      <c r="AF354" s="134">
        <v>6588.4090883419303</v>
      </c>
      <c r="AG354" s="134">
        <v>3429.3042160545001</v>
      </c>
      <c r="AH354" s="134">
        <v>16797.484715487</v>
      </c>
      <c r="AI354" s="134">
        <v>26419.384400666801</v>
      </c>
      <c r="AJ354" s="134">
        <v>31187.401336521099</v>
      </c>
      <c r="AK354" s="134">
        <v>21695.9164605591</v>
      </c>
      <c r="AL354" s="134">
        <v>26116.771095737</v>
      </c>
      <c r="AM354" s="134">
        <v>8215.4158895200108</v>
      </c>
      <c r="AN354" s="134">
        <v>14171.3543964949</v>
      </c>
      <c r="AO354" s="134">
        <v>9358.1944760617498</v>
      </c>
      <c r="AP354" t="s">
        <v>69</v>
      </c>
    </row>
    <row r="355" spans="1:42" x14ac:dyDescent="0.25">
      <c r="A355" s="100" t="s">
        <v>2495</v>
      </c>
      <c r="B355" s="92" t="s">
        <v>2495</v>
      </c>
      <c r="C355" s="101" t="s">
        <v>2495</v>
      </c>
      <c r="D355" s="13">
        <v>488</v>
      </c>
      <c r="E355" s="42">
        <v>23.576060999999999</v>
      </c>
      <c r="F355" s="4" t="s">
        <v>768</v>
      </c>
      <c r="G355" s="4" t="s">
        <v>769</v>
      </c>
      <c r="H355" s="42">
        <v>933.50750700000003</v>
      </c>
      <c r="I355" s="8">
        <v>888.47277645973782</v>
      </c>
      <c r="J355" s="27"/>
      <c r="K355" s="28"/>
      <c r="L355" s="177"/>
      <c r="M355" s="29"/>
      <c r="N355" s="28"/>
      <c r="O355" s="128" t="s">
        <v>2369</v>
      </c>
      <c r="P355">
        <v>189557.02726896599</v>
      </c>
      <c r="Q355" s="5">
        <v>0.15302495006420155</v>
      </c>
      <c r="R355" t="s">
        <v>68</v>
      </c>
      <c r="S355" s="134">
        <v>0</v>
      </c>
      <c r="T355" s="134">
        <v>0</v>
      </c>
      <c r="U355" s="134">
        <v>0</v>
      </c>
      <c r="V355" s="134">
        <v>45067.0208266712</v>
      </c>
      <c r="W355" s="134">
        <v>60339.2286666211</v>
      </c>
      <c r="X355" s="134">
        <v>47505.4690976274</v>
      </c>
      <c r="Y355" s="134">
        <v>0</v>
      </c>
      <c r="Z355" s="134">
        <v>0</v>
      </c>
      <c r="AA355" s="134">
        <v>0</v>
      </c>
      <c r="AB355" s="134">
        <v>99776.511423291202</v>
      </c>
      <c r="AC355" s="134">
        <v>76953.163975502001</v>
      </c>
      <c r="AD355" s="134">
        <v>70908.3008831365</v>
      </c>
      <c r="AE355" s="134">
        <v>0</v>
      </c>
      <c r="AF355" s="134">
        <v>0</v>
      </c>
      <c r="AG355" s="134">
        <v>0</v>
      </c>
      <c r="AH355" s="134">
        <v>55052.538530292499</v>
      </c>
      <c r="AI355" s="134">
        <v>53712.8528910807</v>
      </c>
      <c r="AJ355" s="134">
        <v>69154.1716704594</v>
      </c>
      <c r="AK355" s="134">
        <v>34066.635333263803</v>
      </c>
      <c r="AL355" s="134">
        <v>26479.560664001699</v>
      </c>
      <c r="AM355" s="134">
        <v>28406.9988417657</v>
      </c>
      <c r="AN355" s="134">
        <v>33322.8082897692</v>
      </c>
      <c r="AO355" s="134">
        <v>23627.821152961798</v>
      </c>
      <c r="AP355" t="s">
        <v>69</v>
      </c>
    </row>
    <row r="356" spans="1:42" x14ac:dyDescent="0.25">
      <c r="A356" s="100" t="s">
        <v>2495</v>
      </c>
      <c r="B356" s="92" t="s">
        <v>2495</v>
      </c>
      <c r="C356" s="101" t="s">
        <v>2495</v>
      </c>
      <c r="D356" s="13">
        <v>489</v>
      </c>
      <c r="E356" s="42">
        <v>23.621123999999998</v>
      </c>
      <c r="F356" s="4" t="s">
        <v>770</v>
      </c>
      <c r="G356" s="4" t="s">
        <v>771</v>
      </c>
      <c r="H356" s="42">
        <v>815.40801999999996</v>
      </c>
      <c r="I356" s="8">
        <v>1.0072764597379</v>
      </c>
      <c r="J356" s="27"/>
      <c r="K356" s="28"/>
      <c r="L356" s="177"/>
      <c r="M356" s="29"/>
      <c r="N356" s="28"/>
      <c r="O356" s="128"/>
      <c r="P356">
        <v>33490.035027837301</v>
      </c>
      <c r="Q356" s="5">
        <v>0.21672205914671808</v>
      </c>
      <c r="R356" t="s">
        <v>68</v>
      </c>
      <c r="S356" s="134">
        <v>0</v>
      </c>
      <c r="T356" s="134">
        <v>0</v>
      </c>
      <c r="U356" s="134">
        <v>0</v>
      </c>
      <c r="V356" s="134">
        <v>4706.9177296260004</v>
      </c>
      <c r="W356" s="134">
        <v>2326.9818281254402</v>
      </c>
      <c r="X356" s="134">
        <v>4030.5043772683698</v>
      </c>
      <c r="Y356" s="134">
        <v>0</v>
      </c>
      <c r="Z356" s="134">
        <v>0</v>
      </c>
      <c r="AA356" s="134">
        <v>0</v>
      </c>
      <c r="AB356" s="134">
        <v>2651.7002025954998</v>
      </c>
      <c r="AC356" s="134">
        <v>4194.3622646932599</v>
      </c>
      <c r="AD356" s="134">
        <v>2834.5416257586398</v>
      </c>
      <c r="AE356" s="134">
        <v>0</v>
      </c>
      <c r="AF356" s="134">
        <v>0</v>
      </c>
      <c r="AG356" s="134">
        <v>0</v>
      </c>
      <c r="AH356" s="134">
        <v>26024.7470809933</v>
      </c>
      <c r="AI356" s="134">
        <v>33490.035027837301</v>
      </c>
      <c r="AJ356" s="134">
        <v>21260.5836279166</v>
      </c>
      <c r="AK356" s="134">
        <v>4440.1490958306003</v>
      </c>
      <c r="AL356" s="134">
        <v>3758.7400761734302</v>
      </c>
      <c r="AM356" s="134">
        <v>4805.8319421568804</v>
      </c>
      <c r="AN356" s="134">
        <v>3388.0615625476098</v>
      </c>
      <c r="AO356" s="134">
        <v>2724.6369451687801</v>
      </c>
      <c r="AP356" t="s">
        <v>69</v>
      </c>
    </row>
    <row r="357" spans="1:42" x14ac:dyDescent="0.25">
      <c r="A357" s="102"/>
      <c r="B357" s="94"/>
      <c r="C357" s="103"/>
      <c r="D357" s="13">
        <v>490</v>
      </c>
      <c r="E357" s="42">
        <v>23.756329000000001</v>
      </c>
      <c r="F357" s="4" t="s">
        <v>772</v>
      </c>
      <c r="G357" s="4" t="s">
        <v>773</v>
      </c>
      <c r="H357" s="42">
        <v>383.11407500000001</v>
      </c>
      <c r="I357" s="8"/>
      <c r="J357" s="27"/>
      <c r="K357" s="28"/>
      <c r="L357" s="177"/>
      <c r="M357" s="29"/>
      <c r="N357" s="28"/>
      <c r="O357" s="128"/>
      <c r="P357">
        <v>2689501.4929150501</v>
      </c>
      <c r="Q357" s="5">
        <v>0.32171537298280006</v>
      </c>
      <c r="R357" t="s">
        <v>68</v>
      </c>
      <c r="S357" s="134">
        <v>991130.94410628499</v>
      </c>
      <c r="T357" s="134">
        <v>2082292.5493249099</v>
      </c>
      <c r="U357" s="134">
        <v>2689501.4929150501</v>
      </c>
      <c r="V357" s="134">
        <v>8161.87576326</v>
      </c>
      <c r="W357" s="134">
        <v>3248.3585881208701</v>
      </c>
      <c r="X357" s="134">
        <v>6050.9424284565303</v>
      </c>
      <c r="Y357" s="134">
        <v>341541.51373729599</v>
      </c>
      <c r="Z357" s="134">
        <v>114107.663620306</v>
      </c>
      <c r="AA357" s="134">
        <v>470623.147138367</v>
      </c>
      <c r="AB357" s="134">
        <v>217016.654582605</v>
      </c>
      <c r="AC357" s="134">
        <v>6819.5540451534398</v>
      </c>
      <c r="AD357" s="134">
        <v>5385.2787916293</v>
      </c>
      <c r="AE357" s="134">
        <v>1677571.68597198</v>
      </c>
      <c r="AF357" s="134">
        <v>894247.34993452497</v>
      </c>
      <c r="AG357" s="134">
        <v>1001226.67781161</v>
      </c>
      <c r="AH357" s="134">
        <v>178756.26608839401</v>
      </c>
      <c r="AI357" s="134">
        <v>144546.15078439601</v>
      </c>
      <c r="AJ357" s="134">
        <v>29297.323412292899</v>
      </c>
      <c r="AK357" s="134">
        <v>600527.02169985499</v>
      </c>
      <c r="AL357" s="134">
        <v>767722.64074593596</v>
      </c>
      <c r="AM357" s="134">
        <v>1120589.68907632</v>
      </c>
      <c r="AN357" s="134">
        <v>619374.80468398798</v>
      </c>
      <c r="AO357" s="134">
        <v>1180992.0833508701</v>
      </c>
      <c r="AP357" t="s">
        <v>69</v>
      </c>
    </row>
    <row r="358" spans="1:42" x14ac:dyDescent="0.25">
      <c r="A358" s="100" t="s">
        <v>2495</v>
      </c>
      <c r="B358" s="92" t="s">
        <v>2495</v>
      </c>
      <c r="C358" s="101" t="s">
        <v>2495</v>
      </c>
      <c r="D358" s="13">
        <v>491</v>
      </c>
      <c r="E358" s="42">
        <v>24.004245999999998</v>
      </c>
      <c r="F358" s="4" t="s">
        <v>774</v>
      </c>
      <c r="G358" s="4" t="s">
        <v>775</v>
      </c>
      <c r="H358" s="42">
        <v>215.03306599999999</v>
      </c>
      <c r="I358" s="8"/>
      <c r="J358" s="27"/>
      <c r="K358" s="28"/>
      <c r="L358" s="177"/>
      <c r="M358" s="29"/>
      <c r="N358" s="28"/>
      <c r="O358" s="128"/>
      <c r="P358">
        <v>9094.1396326285103</v>
      </c>
      <c r="Q358" s="5">
        <v>0.11119137888300032</v>
      </c>
      <c r="R358" t="s">
        <v>68</v>
      </c>
      <c r="S358" s="134">
        <v>1944.5365381981801</v>
      </c>
      <c r="T358" s="134">
        <v>2290.5736878528301</v>
      </c>
      <c r="U358" s="134">
        <v>0</v>
      </c>
      <c r="V358" s="134">
        <v>2941.86821530621</v>
      </c>
      <c r="W358" s="134">
        <v>8106.2979122740699</v>
      </c>
      <c r="X358" s="134">
        <v>6444.5674825953602</v>
      </c>
      <c r="Y358" s="134">
        <v>5742.3869165296601</v>
      </c>
      <c r="Z358" s="134">
        <v>0</v>
      </c>
      <c r="AA358" s="134">
        <v>6228.9068102554502</v>
      </c>
      <c r="AB358" s="134">
        <v>9094.1396326285103</v>
      </c>
      <c r="AC358" s="134">
        <v>6085.0711328960197</v>
      </c>
      <c r="AD358" s="134">
        <v>7567.6685247067098</v>
      </c>
      <c r="AE358" s="134">
        <v>2037.77432574402</v>
      </c>
      <c r="AF358" s="134">
        <v>6134.5258116841196</v>
      </c>
      <c r="AG358" s="134">
        <v>2721.8780700419802</v>
      </c>
      <c r="AH358" s="134">
        <v>8115.8859308671999</v>
      </c>
      <c r="AI358" s="134">
        <v>8129.5147109648196</v>
      </c>
      <c r="AJ358" s="134">
        <v>7600.0691167504201</v>
      </c>
      <c r="AK358" s="134">
        <v>5133.9997093079901</v>
      </c>
      <c r="AL358" s="134">
        <v>6342.4148882242698</v>
      </c>
      <c r="AM358" s="134">
        <v>6428.7304711321804</v>
      </c>
      <c r="AN358" s="134">
        <v>6140.8186538991404</v>
      </c>
      <c r="AO358" s="134">
        <v>7036.7054360064003</v>
      </c>
      <c r="AP358" t="s">
        <v>69</v>
      </c>
    </row>
    <row r="359" spans="1:42" x14ac:dyDescent="0.25">
      <c r="A359" s="102"/>
      <c r="B359" s="94"/>
      <c r="C359" s="103"/>
      <c r="D359" s="13">
        <v>492</v>
      </c>
      <c r="E359" s="42">
        <v>24.071816999999999</v>
      </c>
      <c r="F359" s="4" t="s">
        <v>776</v>
      </c>
      <c r="G359" s="4" t="s">
        <v>777</v>
      </c>
      <c r="H359" s="42">
        <v>725.39752199999998</v>
      </c>
      <c r="I359" s="8"/>
      <c r="J359" s="27"/>
      <c r="K359" s="28"/>
      <c r="L359" s="177"/>
      <c r="M359" s="29"/>
      <c r="N359" s="28"/>
      <c r="O359" s="128"/>
      <c r="P359">
        <v>19632.395093566702</v>
      </c>
      <c r="Q359" s="5">
        <v>0.9169101196058479</v>
      </c>
      <c r="R359" t="s">
        <v>68</v>
      </c>
      <c r="S359" s="134">
        <v>19632.395093566702</v>
      </c>
      <c r="T359" s="134">
        <v>0</v>
      </c>
      <c r="U359" s="134">
        <v>3530.9782072406801</v>
      </c>
      <c r="V359" s="134">
        <v>0</v>
      </c>
      <c r="W359" s="134">
        <v>0</v>
      </c>
      <c r="X359" s="134">
        <v>0</v>
      </c>
      <c r="Y359" s="134">
        <v>9001.1530357997908</v>
      </c>
      <c r="Z359" s="134">
        <v>8430.8435798467399</v>
      </c>
      <c r="AA359" s="134">
        <v>10244.175422517899</v>
      </c>
      <c r="AB359" s="134">
        <v>0</v>
      </c>
      <c r="AC359" s="134">
        <v>0</v>
      </c>
      <c r="AD359" s="134">
        <v>0</v>
      </c>
      <c r="AE359" s="134">
        <v>3006.86530367974</v>
      </c>
      <c r="AF359" s="134">
        <v>10243.638917340801</v>
      </c>
      <c r="AG359" s="134">
        <v>5740.7428361906796</v>
      </c>
      <c r="AH359" s="134">
        <v>0</v>
      </c>
      <c r="AI359" s="134">
        <v>0</v>
      </c>
      <c r="AJ359" s="134">
        <v>0</v>
      </c>
      <c r="AK359" s="134">
        <v>5474.7547514621101</v>
      </c>
      <c r="AL359" s="134">
        <v>0</v>
      </c>
      <c r="AM359" s="134">
        <v>4729.7881231809697</v>
      </c>
      <c r="AN359" s="134">
        <v>5139.7697575370303</v>
      </c>
      <c r="AO359" s="134">
        <v>0</v>
      </c>
      <c r="AP359" t="s">
        <v>69</v>
      </c>
    </row>
    <row r="360" spans="1:42" x14ac:dyDescent="0.25">
      <c r="A360" s="100" t="s">
        <v>2495</v>
      </c>
      <c r="B360" s="92" t="s">
        <v>2495</v>
      </c>
      <c r="C360" s="101" t="s">
        <v>2495</v>
      </c>
      <c r="D360" s="13">
        <v>493</v>
      </c>
      <c r="E360" s="42">
        <v>24.274635</v>
      </c>
      <c r="F360" s="4" t="s">
        <v>778</v>
      </c>
      <c r="G360" s="4" t="s">
        <v>779</v>
      </c>
      <c r="H360" s="42">
        <v>413.12478599999997</v>
      </c>
      <c r="I360" s="76">
        <v>414.13212345973801</v>
      </c>
      <c r="J360" s="4" t="s">
        <v>1163</v>
      </c>
      <c r="K360" s="4" t="s">
        <v>1162</v>
      </c>
      <c r="L360" s="177"/>
      <c r="M360" s="43">
        <v>-9.7951844297372741</v>
      </c>
      <c r="N360" s="28"/>
      <c r="O360" s="128"/>
      <c r="P360">
        <v>3795206.8750792402</v>
      </c>
      <c r="Q360" s="5">
        <v>0.13866175411885212</v>
      </c>
      <c r="R360" t="s">
        <v>68</v>
      </c>
      <c r="S360" s="134">
        <v>1354951.52539828</v>
      </c>
      <c r="T360" s="134">
        <v>3185380.3506938298</v>
      </c>
      <c r="U360" s="134">
        <v>3795206.8750792402</v>
      </c>
      <c r="V360" s="134">
        <v>66728.709534016802</v>
      </c>
      <c r="W360" s="134">
        <v>40699.447857806503</v>
      </c>
      <c r="X360" s="134">
        <v>56872.230750322298</v>
      </c>
      <c r="Y360" s="134">
        <v>1023184.76270655</v>
      </c>
      <c r="Z360" s="134">
        <v>483784.03358068899</v>
      </c>
      <c r="AA360" s="134">
        <v>1287742.7069554999</v>
      </c>
      <c r="AB360" s="134">
        <v>321540.29631553101</v>
      </c>
      <c r="AC360" s="134">
        <v>85079.336569051302</v>
      </c>
      <c r="AD360" s="134">
        <v>51524.665482215503</v>
      </c>
      <c r="AE360" s="134">
        <v>2642457.2047494398</v>
      </c>
      <c r="AF360" s="134">
        <v>1299665.6199367701</v>
      </c>
      <c r="AG360" s="134">
        <v>1411315.63716288</v>
      </c>
      <c r="AH360" s="134">
        <v>182953.461086989</v>
      </c>
      <c r="AI360" s="134">
        <v>144858.66748430999</v>
      </c>
      <c r="AJ360" s="134">
        <v>118166.68286731</v>
      </c>
      <c r="AK360" s="134">
        <v>1117785.81880737</v>
      </c>
      <c r="AL360" s="134">
        <v>1319484.8031256699</v>
      </c>
      <c r="AM360" s="134">
        <v>1599697.9990542801</v>
      </c>
      <c r="AN360" s="134">
        <v>1449113.6111880401</v>
      </c>
      <c r="AO360" s="134">
        <v>1556623.7737946101</v>
      </c>
      <c r="AP360" t="s">
        <v>69</v>
      </c>
    </row>
    <row r="361" spans="1:42" x14ac:dyDescent="0.25">
      <c r="A361" s="102"/>
      <c r="B361" s="94"/>
      <c r="C361" s="103"/>
      <c r="D361" s="13">
        <v>496</v>
      </c>
      <c r="E361" s="42">
        <v>24.387378999999999</v>
      </c>
      <c r="F361" s="4" t="s">
        <v>780</v>
      </c>
      <c r="G361" s="4" t="s">
        <v>781</v>
      </c>
      <c r="H361" s="42">
        <v>383.114105</v>
      </c>
      <c r="I361" s="8"/>
      <c r="J361" s="27"/>
      <c r="K361" s="28"/>
      <c r="L361" s="177"/>
      <c r="M361" s="29"/>
      <c r="N361" s="28"/>
      <c r="O361" s="128"/>
      <c r="P361">
        <v>474675.127737534</v>
      </c>
      <c r="Q361" s="5">
        <v>0.47309365197136638</v>
      </c>
      <c r="R361" t="s">
        <v>68</v>
      </c>
      <c r="S361" s="134">
        <v>210011.398782098</v>
      </c>
      <c r="T361" s="134">
        <v>359117.00956251402</v>
      </c>
      <c r="U361" s="134">
        <v>474675.127737534</v>
      </c>
      <c r="V361" s="134">
        <v>7206.00777220903</v>
      </c>
      <c r="W361" s="134">
        <v>2766.39916384668</v>
      </c>
      <c r="X361" s="134">
        <v>6027.2897205202698</v>
      </c>
      <c r="Y361" s="134">
        <v>51618.986840926998</v>
      </c>
      <c r="Z361" s="134">
        <v>18363.918825486198</v>
      </c>
      <c r="AA361" s="134">
        <v>72653.749677719607</v>
      </c>
      <c r="AB361" s="134">
        <v>155322.91790885001</v>
      </c>
      <c r="AC361" s="134">
        <v>6969.0844607353101</v>
      </c>
      <c r="AD361" s="134">
        <v>5466.9316809351203</v>
      </c>
      <c r="AE361" s="134">
        <v>245028.11011159699</v>
      </c>
      <c r="AF361" s="134">
        <v>176177.417326336</v>
      </c>
      <c r="AG361" s="134">
        <v>198264.57440862301</v>
      </c>
      <c r="AH361" s="134">
        <v>120379.838798019</v>
      </c>
      <c r="AI361" s="134">
        <v>121962.753365351</v>
      </c>
      <c r="AJ361" s="134">
        <v>23123.681185822999</v>
      </c>
      <c r="AK361" s="134">
        <v>139560.251301585</v>
      </c>
      <c r="AL361" s="134">
        <v>167800.35974740301</v>
      </c>
      <c r="AM361" s="134">
        <v>282155.00849259098</v>
      </c>
      <c r="AN361" s="134">
        <v>114043.41597110601</v>
      </c>
      <c r="AO361" s="134">
        <v>344958.92128996598</v>
      </c>
      <c r="AP361" t="s">
        <v>69</v>
      </c>
    </row>
    <row r="362" spans="1:42" x14ac:dyDescent="0.25">
      <c r="A362" s="100" t="s">
        <v>2495</v>
      </c>
      <c r="B362" s="92" t="s">
        <v>2495</v>
      </c>
      <c r="C362" s="101" t="s">
        <v>2495</v>
      </c>
      <c r="D362" s="13">
        <v>497</v>
      </c>
      <c r="E362" s="42">
        <v>24.545051999999998</v>
      </c>
      <c r="F362" s="4" t="s">
        <v>782</v>
      </c>
      <c r="G362" s="4" t="s">
        <v>783</v>
      </c>
      <c r="H362" s="42">
        <v>787.44946300000004</v>
      </c>
      <c r="I362" s="8"/>
      <c r="J362" s="27"/>
      <c r="K362" s="28"/>
      <c r="L362" s="177"/>
      <c r="M362" s="29"/>
      <c r="N362" s="28"/>
      <c r="O362" s="128"/>
      <c r="P362">
        <v>51907.638962638899</v>
      </c>
      <c r="Q362" s="5">
        <v>0.13106721801133711</v>
      </c>
      <c r="R362" t="s">
        <v>68</v>
      </c>
      <c r="S362" s="134">
        <v>0</v>
      </c>
      <c r="T362" s="134">
        <v>0</v>
      </c>
      <c r="U362" s="134">
        <v>0</v>
      </c>
      <c r="V362" s="134">
        <v>23778.466120966899</v>
      </c>
      <c r="W362" s="134">
        <v>45777.513141822899</v>
      </c>
      <c r="X362" s="134">
        <v>30607.011004069998</v>
      </c>
      <c r="Y362" s="134">
        <v>0</v>
      </c>
      <c r="Z362" s="134">
        <v>0</v>
      </c>
      <c r="AA362" s="134">
        <v>0</v>
      </c>
      <c r="AB362" s="134">
        <v>51907.638962638899</v>
      </c>
      <c r="AC362" s="134">
        <v>51207.399266717097</v>
      </c>
      <c r="AD362" s="134">
        <v>42549.016846769598</v>
      </c>
      <c r="AE362" s="134">
        <v>0</v>
      </c>
      <c r="AF362" s="134">
        <v>0</v>
      </c>
      <c r="AG362" s="134">
        <v>0</v>
      </c>
      <c r="AH362" s="134">
        <v>33919.7903751704</v>
      </c>
      <c r="AI362" s="134">
        <v>27161.251008782601</v>
      </c>
      <c r="AJ362" s="134">
        <v>40557.1597676659</v>
      </c>
      <c r="AK362" s="134">
        <v>13961.108970806101</v>
      </c>
      <c r="AL362" s="134">
        <v>10231.336733036</v>
      </c>
      <c r="AM362" s="134">
        <v>10398.3307275441</v>
      </c>
      <c r="AN362" s="134">
        <v>12191.211348381799</v>
      </c>
      <c r="AO362" s="134">
        <v>11364.265272331901</v>
      </c>
      <c r="AP362" t="s">
        <v>69</v>
      </c>
    </row>
    <row r="363" spans="1:42" x14ac:dyDescent="0.25">
      <c r="A363" s="102"/>
      <c r="B363" s="94"/>
      <c r="C363" s="103"/>
      <c r="D363" s="13">
        <v>498</v>
      </c>
      <c r="E363" s="42">
        <v>24.612604000000001</v>
      </c>
      <c r="F363" s="4" t="s">
        <v>784</v>
      </c>
      <c r="G363" s="4" t="s">
        <v>785</v>
      </c>
      <c r="H363" s="42">
        <v>843.25195299999996</v>
      </c>
      <c r="I363" s="8"/>
      <c r="J363" s="27"/>
      <c r="K363" s="28"/>
      <c r="L363" s="177"/>
      <c r="M363" s="29"/>
      <c r="N363" s="28"/>
      <c r="O363" s="128"/>
      <c r="P363">
        <v>17620.332500371402</v>
      </c>
      <c r="Q363" s="5">
        <v>2.2360679774997898</v>
      </c>
      <c r="R363" t="s">
        <v>68</v>
      </c>
      <c r="S363" s="134">
        <v>2196.9015870250701</v>
      </c>
      <c r="T363" s="134">
        <v>15163.127571958699</v>
      </c>
      <c r="U363" s="134">
        <v>17620.332500371402</v>
      </c>
      <c r="V363" s="134">
        <v>0</v>
      </c>
      <c r="W363" s="134">
        <v>0</v>
      </c>
      <c r="X363" s="134">
        <v>0</v>
      </c>
      <c r="Y363" s="134">
        <v>0</v>
      </c>
      <c r="Z363" s="134">
        <v>0</v>
      </c>
      <c r="AA363" s="134">
        <v>0</v>
      </c>
      <c r="AB363" s="134">
        <v>0</v>
      </c>
      <c r="AC363" s="134">
        <v>0</v>
      </c>
      <c r="AD363" s="134">
        <v>0</v>
      </c>
      <c r="AE363" s="134">
        <v>2587.8840724719498</v>
      </c>
      <c r="AF363" s="134">
        <v>0</v>
      </c>
      <c r="AG363" s="134">
        <v>4086.8169258859598</v>
      </c>
      <c r="AH363" s="134">
        <v>0</v>
      </c>
      <c r="AI363" s="134">
        <v>0</v>
      </c>
      <c r="AJ363" s="134">
        <v>0</v>
      </c>
      <c r="AK363" s="134">
        <v>0</v>
      </c>
      <c r="AL363" s="134">
        <v>0</v>
      </c>
      <c r="AM363" s="134">
        <v>0</v>
      </c>
      <c r="AN363" s="134">
        <v>0</v>
      </c>
      <c r="AO363" s="134">
        <v>2735.87744292243</v>
      </c>
      <c r="AP363" t="s">
        <v>69</v>
      </c>
    </row>
    <row r="364" spans="1:42" x14ac:dyDescent="0.25">
      <c r="A364" s="102"/>
      <c r="B364" s="94"/>
      <c r="C364" s="103"/>
      <c r="D364" s="13">
        <v>499</v>
      </c>
      <c r="E364" s="42">
        <v>24.612604000000001</v>
      </c>
      <c r="F364" s="4" t="s">
        <v>786</v>
      </c>
      <c r="G364" s="4" t="s">
        <v>787</v>
      </c>
      <c r="H364" s="42">
        <v>929.47607400000004</v>
      </c>
      <c r="I364" s="8"/>
      <c r="J364" s="27"/>
      <c r="K364" s="28"/>
      <c r="L364" s="177"/>
      <c r="M364" s="29"/>
      <c r="N364" s="28"/>
      <c r="O364" s="128"/>
      <c r="P364">
        <v>25489.6654188432</v>
      </c>
      <c r="Q364" s="5">
        <v>0.57219463894376987</v>
      </c>
      <c r="R364" t="s">
        <v>68</v>
      </c>
      <c r="S364" s="134">
        <v>0</v>
      </c>
      <c r="T364" s="134">
        <v>0</v>
      </c>
      <c r="U364" s="134">
        <v>0</v>
      </c>
      <c r="V364" s="134">
        <v>5825.60932875247</v>
      </c>
      <c r="W364" s="134">
        <v>4807.9609382012904</v>
      </c>
      <c r="X364" s="134">
        <v>3376.2878812833201</v>
      </c>
      <c r="Y364" s="134">
        <v>0</v>
      </c>
      <c r="Z364" s="134">
        <v>0</v>
      </c>
      <c r="AA364" s="134">
        <v>0</v>
      </c>
      <c r="AB364" s="134">
        <v>3271.1199367003001</v>
      </c>
      <c r="AC364" s="134">
        <v>9206.45426185822</v>
      </c>
      <c r="AD364" s="134">
        <v>7185.3480491378996</v>
      </c>
      <c r="AE364" s="134">
        <v>0</v>
      </c>
      <c r="AF364" s="134">
        <v>0</v>
      </c>
      <c r="AG364" s="134">
        <v>0</v>
      </c>
      <c r="AH364" s="134">
        <v>15392.088110883</v>
      </c>
      <c r="AI364" s="134">
        <v>25489.6654188432</v>
      </c>
      <c r="AJ364" s="134">
        <v>19100.099112167401</v>
      </c>
      <c r="AK364" s="134">
        <v>2725.43720537328</v>
      </c>
      <c r="AL364" s="134">
        <v>2971.4905096807402</v>
      </c>
      <c r="AM364" s="134">
        <v>2560.7402355545801</v>
      </c>
      <c r="AN364" s="134">
        <v>0</v>
      </c>
      <c r="AO364" s="134">
        <v>3310.80595352408</v>
      </c>
      <c r="AP364" t="s">
        <v>69</v>
      </c>
    </row>
    <row r="365" spans="1:42" x14ac:dyDescent="0.25">
      <c r="A365" s="100" t="s">
        <v>2495</v>
      </c>
      <c r="B365" s="92" t="s">
        <v>2495</v>
      </c>
      <c r="C365" s="101" t="s">
        <v>2495</v>
      </c>
      <c r="D365" s="13">
        <v>500</v>
      </c>
      <c r="E365" s="42">
        <v>24.702753000000001</v>
      </c>
      <c r="F365" s="4" t="s">
        <v>788</v>
      </c>
      <c r="G365" s="4" t="s">
        <v>789</v>
      </c>
      <c r="H365" s="42">
        <v>329.23379499999999</v>
      </c>
      <c r="I365" s="8"/>
      <c r="J365" s="27"/>
      <c r="K365" s="28"/>
      <c r="L365" s="177"/>
      <c r="M365" s="29"/>
      <c r="N365" s="28"/>
      <c r="O365" s="128"/>
      <c r="P365">
        <v>162438.30577034099</v>
      </c>
      <c r="Q365" s="5">
        <v>0.16712617505304148</v>
      </c>
      <c r="R365" t="s">
        <v>68</v>
      </c>
      <c r="S365" s="134">
        <v>48035.469120923801</v>
      </c>
      <c r="T365" s="134">
        <v>56816.015579769199</v>
      </c>
      <c r="U365" s="134">
        <v>70451.286719517695</v>
      </c>
      <c r="V365" s="134">
        <v>27000.581264901899</v>
      </c>
      <c r="W365" s="134">
        <v>36472.099624652299</v>
      </c>
      <c r="X365" s="134">
        <v>98938.798466751105</v>
      </c>
      <c r="Y365" s="134">
        <v>27987.532223577498</v>
      </c>
      <c r="Z365" s="134">
        <v>162438.30577034099</v>
      </c>
      <c r="AA365" s="134">
        <v>55739.031334514497</v>
      </c>
      <c r="AB365" s="134">
        <v>17027.098453188501</v>
      </c>
      <c r="AC365" s="134">
        <v>14559.3477956691</v>
      </c>
      <c r="AD365" s="134">
        <v>10064.5491458385</v>
      </c>
      <c r="AE365" s="134">
        <v>11417.4885392135</v>
      </c>
      <c r="AF365" s="134">
        <v>20422.944905036598</v>
      </c>
      <c r="AG365" s="134">
        <v>12441.442669898001</v>
      </c>
      <c r="AH365" s="134">
        <v>55175.098526413698</v>
      </c>
      <c r="AI365" s="134">
        <v>48896.430168915002</v>
      </c>
      <c r="AJ365" s="134">
        <v>40803.857336863002</v>
      </c>
      <c r="AK365" s="134">
        <v>32527.275405030701</v>
      </c>
      <c r="AL365" s="134">
        <v>38220.982040658302</v>
      </c>
      <c r="AM365" s="134">
        <v>31454.338067212499</v>
      </c>
      <c r="AN365" s="134">
        <v>27945.529879214399</v>
      </c>
      <c r="AO365" s="134">
        <v>24454.904511736499</v>
      </c>
      <c r="AP365" t="s">
        <v>69</v>
      </c>
    </row>
    <row r="366" spans="1:42" x14ac:dyDescent="0.25">
      <c r="A366" s="102"/>
      <c r="B366" s="94"/>
      <c r="C366" s="103"/>
      <c r="D366" s="13">
        <v>501</v>
      </c>
      <c r="E366" s="42">
        <v>24.747907999999999</v>
      </c>
      <c r="F366" s="4" t="s">
        <v>790</v>
      </c>
      <c r="G366" s="4" t="s">
        <v>791</v>
      </c>
      <c r="H366" s="42">
        <v>915.46063200000003</v>
      </c>
      <c r="I366" s="8"/>
      <c r="J366" s="27"/>
      <c r="K366" s="28"/>
      <c r="L366" s="177"/>
      <c r="M366" s="29"/>
      <c r="N366" s="28"/>
      <c r="O366" s="128"/>
      <c r="P366">
        <v>15906.8004045532</v>
      </c>
      <c r="Q366" s="5">
        <v>2.2360679774997898</v>
      </c>
      <c r="R366" t="s">
        <v>68</v>
      </c>
      <c r="S366" s="134">
        <v>0</v>
      </c>
      <c r="T366" s="134">
        <v>0</v>
      </c>
      <c r="U366" s="134">
        <v>0</v>
      </c>
      <c r="V366" s="134">
        <v>3684.83493317587</v>
      </c>
      <c r="W366" s="134">
        <v>4041.8189416273699</v>
      </c>
      <c r="X366" s="134">
        <v>3559.8405324575501</v>
      </c>
      <c r="Y366" s="134">
        <v>0</v>
      </c>
      <c r="Z366" s="134">
        <v>0</v>
      </c>
      <c r="AA366" s="134">
        <v>0</v>
      </c>
      <c r="AB366" s="134">
        <v>0</v>
      </c>
      <c r="AC366" s="134">
        <v>3090.8615409624399</v>
      </c>
      <c r="AD366" s="134">
        <v>0</v>
      </c>
      <c r="AE366" s="134">
        <v>0</v>
      </c>
      <c r="AF366" s="134">
        <v>0</v>
      </c>
      <c r="AG366" s="134">
        <v>0</v>
      </c>
      <c r="AH366" s="134">
        <v>10353.6758912391</v>
      </c>
      <c r="AI366" s="134">
        <v>14844.0946669151</v>
      </c>
      <c r="AJ366" s="134">
        <v>15906.8004045532</v>
      </c>
      <c r="AK366" s="134">
        <v>0</v>
      </c>
      <c r="AL366" s="134">
        <v>0</v>
      </c>
      <c r="AM366" s="134">
        <v>0</v>
      </c>
      <c r="AN366" s="134">
        <v>0</v>
      </c>
      <c r="AO366" s="134">
        <v>2039.9086197228701</v>
      </c>
      <c r="AP366" t="s">
        <v>69</v>
      </c>
    </row>
    <row r="367" spans="1:42" x14ac:dyDescent="0.25">
      <c r="A367" s="102"/>
      <c r="B367" s="94"/>
      <c r="C367" s="103"/>
      <c r="D367" s="13">
        <v>502</v>
      </c>
      <c r="E367" s="42">
        <v>24.770388000000001</v>
      </c>
      <c r="F367" s="4" t="s">
        <v>792</v>
      </c>
      <c r="G367" s="4" t="s">
        <v>793</v>
      </c>
      <c r="H367" s="42">
        <v>443.13528400000001</v>
      </c>
      <c r="I367" s="76">
        <v>444.14283545973802</v>
      </c>
      <c r="J367" s="27"/>
      <c r="K367" s="28"/>
      <c r="L367" s="177"/>
      <c r="M367" s="29"/>
      <c r="N367" s="28"/>
      <c r="O367" s="128"/>
      <c r="P367">
        <v>914657.40659255395</v>
      </c>
      <c r="Q367" s="5">
        <v>0.38314570474902687</v>
      </c>
      <c r="R367" t="s">
        <v>68</v>
      </c>
      <c r="S367" s="134">
        <v>308743.73408489302</v>
      </c>
      <c r="T367" s="134">
        <v>897683.03807482705</v>
      </c>
      <c r="U367" s="134">
        <v>914657.40659255395</v>
      </c>
      <c r="V367" s="134">
        <v>143265.04634168599</v>
      </c>
      <c r="W367" s="134">
        <v>61014.696805921601</v>
      </c>
      <c r="X367" s="134">
        <v>127022.065182605</v>
      </c>
      <c r="Y367" s="134">
        <v>603520.70180685096</v>
      </c>
      <c r="Z367" s="134">
        <v>304036.63465533103</v>
      </c>
      <c r="AA367" s="134">
        <v>538645.88898388401</v>
      </c>
      <c r="AB367" s="134">
        <v>160737.92558101701</v>
      </c>
      <c r="AC367" s="134">
        <v>121676.235512381</v>
      </c>
      <c r="AD367" s="134">
        <v>55219.598682799697</v>
      </c>
      <c r="AE367" s="134">
        <v>758771.424235499</v>
      </c>
      <c r="AF367" s="134">
        <v>243826.49875915199</v>
      </c>
      <c r="AG367" s="134">
        <v>252699.640081419</v>
      </c>
      <c r="AH367" s="134">
        <v>174253.06155687699</v>
      </c>
      <c r="AI367" s="134">
        <v>122791.311724114</v>
      </c>
      <c r="AJ367" s="134">
        <v>83300.353131830503</v>
      </c>
      <c r="AK367" s="134">
        <v>341854.16904180002</v>
      </c>
      <c r="AL367" s="134">
        <v>403372.25656105398</v>
      </c>
      <c r="AM367" s="134">
        <v>449122.431584962</v>
      </c>
      <c r="AN367" s="134">
        <v>758668.21987065196</v>
      </c>
      <c r="AO367" s="134">
        <v>332523.26465864503</v>
      </c>
      <c r="AP367" t="s">
        <v>69</v>
      </c>
    </row>
    <row r="368" spans="1:42" x14ac:dyDescent="0.25">
      <c r="A368" s="100" t="s">
        <v>2495</v>
      </c>
      <c r="B368" s="92" t="s">
        <v>2495</v>
      </c>
      <c r="C368" s="101">
        <v>1.542E-2</v>
      </c>
      <c r="D368" s="13">
        <v>503</v>
      </c>
      <c r="E368" s="42">
        <v>24.815442999999998</v>
      </c>
      <c r="F368" s="4" t="s">
        <v>794</v>
      </c>
      <c r="G368" s="4" t="s">
        <v>795</v>
      </c>
      <c r="H368" s="42">
        <v>422.24008199999997</v>
      </c>
      <c r="I368" s="8"/>
      <c r="J368" s="27"/>
      <c r="K368" s="28"/>
      <c r="L368" s="177"/>
      <c r="M368" s="29"/>
      <c r="N368" s="28"/>
      <c r="O368" s="128"/>
      <c r="P368">
        <v>247275.15739854801</v>
      </c>
      <c r="Q368" s="5">
        <v>8.6375460079829922E-2</v>
      </c>
      <c r="R368" t="s">
        <v>68</v>
      </c>
      <c r="S368" s="134">
        <v>153962.24602385901</v>
      </c>
      <c r="T368" s="134">
        <v>112561.93349169299</v>
      </c>
      <c r="U368" s="134">
        <v>103892.367856843</v>
      </c>
      <c r="V368" s="134">
        <v>50821.665112609699</v>
      </c>
      <c r="W368" s="134">
        <v>47435.9903211649</v>
      </c>
      <c r="X368" s="134">
        <v>52867.378270938098</v>
      </c>
      <c r="Y368" s="134">
        <v>117106.844685715</v>
      </c>
      <c r="Z368" s="134">
        <v>130188.363648214</v>
      </c>
      <c r="AA368" s="134">
        <v>103176.88533078499</v>
      </c>
      <c r="AB368" s="134">
        <v>21743.428348867801</v>
      </c>
      <c r="AC368" s="134">
        <v>28466.789195254602</v>
      </c>
      <c r="AD368" s="134">
        <v>29653.9542213651</v>
      </c>
      <c r="AE368" s="134">
        <v>93507.125810840196</v>
      </c>
      <c r="AF368" s="134">
        <v>167093.43330567499</v>
      </c>
      <c r="AG368" s="134">
        <v>167692.45760158901</v>
      </c>
      <c r="AH368" s="134">
        <v>38951.866465893203</v>
      </c>
      <c r="AI368" s="134">
        <v>35760.350047754197</v>
      </c>
      <c r="AJ368" s="134">
        <v>38551.864592032704</v>
      </c>
      <c r="AK368" s="134">
        <v>143895.023300945</v>
      </c>
      <c r="AL368" s="134">
        <v>137905.183986699</v>
      </c>
      <c r="AM368" s="134">
        <v>116264.657423496</v>
      </c>
      <c r="AN368" s="134">
        <v>124163.645825001</v>
      </c>
      <c r="AO368" s="134">
        <v>125164.683364157</v>
      </c>
      <c r="AP368" t="s">
        <v>69</v>
      </c>
    </row>
    <row r="369" spans="1:42" x14ac:dyDescent="0.25">
      <c r="A369" s="100" t="s">
        <v>2495</v>
      </c>
      <c r="B369" s="92" t="s">
        <v>2495</v>
      </c>
      <c r="C369" s="101" t="s">
        <v>2495</v>
      </c>
      <c r="D369" s="13">
        <v>504</v>
      </c>
      <c r="E369" s="42">
        <v>24.883011</v>
      </c>
      <c r="F369" s="4" t="s">
        <v>796</v>
      </c>
      <c r="G369" s="4" t="s">
        <v>797</v>
      </c>
      <c r="H369" s="42">
        <v>413.12469499999997</v>
      </c>
      <c r="I369" s="8"/>
      <c r="J369" s="27"/>
      <c r="K369" s="28"/>
      <c r="L369" s="177"/>
      <c r="M369" s="29"/>
      <c r="N369" s="28"/>
      <c r="O369" s="128"/>
      <c r="P369">
        <v>1417536.1960440199</v>
      </c>
      <c r="Q369" s="5">
        <v>0.18895953053212028</v>
      </c>
      <c r="R369" t="s">
        <v>68</v>
      </c>
      <c r="S369" s="134">
        <v>382491.106795086</v>
      </c>
      <c r="T369" s="134">
        <v>1130932.0622058299</v>
      </c>
      <c r="U369" s="134">
        <v>1417536.1960440199</v>
      </c>
      <c r="V369" s="134">
        <v>53344.441729052902</v>
      </c>
      <c r="W369" s="134">
        <v>27089.785856082301</v>
      </c>
      <c r="X369" s="134">
        <v>47276.474968994597</v>
      </c>
      <c r="Y369" s="134">
        <v>225586.65236791299</v>
      </c>
      <c r="Z369" s="134">
        <v>81674.010215617804</v>
      </c>
      <c r="AA369" s="134">
        <v>296200.310799003</v>
      </c>
      <c r="AB369" s="134">
        <v>254625.43945009599</v>
      </c>
      <c r="AC369" s="134">
        <v>71893.725021252307</v>
      </c>
      <c r="AD369" s="134">
        <v>46383.178020298001</v>
      </c>
      <c r="AE369" s="134">
        <v>803509.91040160204</v>
      </c>
      <c r="AF369" s="134">
        <v>379728.22958183603</v>
      </c>
      <c r="AG369" s="134">
        <v>413034.21866824798</v>
      </c>
      <c r="AH369" s="134">
        <v>136266.51361744601</v>
      </c>
      <c r="AI369" s="134">
        <v>115583.228645885</v>
      </c>
      <c r="AJ369" s="134">
        <v>91633.086416635706</v>
      </c>
      <c r="AK369" s="134">
        <v>399599.090033805</v>
      </c>
      <c r="AL369" s="134">
        <v>431951.18282679399</v>
      </c>
      <c r="AM369" s="134">
        <v>586607.55970054597</v>
      </c>
      <c r="AN369" s="134">
        <v>436901.375870694</v>
      </c>
      <c r="AO369" s="134">
        <v>592634.37131520198</v>
      </c>
      <c r="AP369" t="s">
        <v>69</v>
      </c>
    </row>
    <row r="370" spans="1:42" x14ac:dyDescent="0.25">
      <c r="A370" s="102"/>
      <c r="B370" s="94"/>
      <c r="C370" s="103"/>
      <c r="D370" s="13">
        <v>505</v>
      </c>
      <c r="E370" s="42">
        <v>25.040780999999999</v>
      </c>
      <c r="F370" s="4" t="s">
        <v>798</v>
      </c>
      <c r="G370" s="4" t="s">
        <v>799</v>
      </c>
      <c r="H370" s="42">
        <v>813.24114999999995</v>
      </c>
      <c r="I370" s="8"/>
      <c r="J370" s="27"/>
      <c r="K370" s="28"/>
      <c r="L370" s="177"/>
      <c r="M370" s="29"/>
      <c r="N370" s="28"/>
      <c r="O370" s="128"/>
      <c r="P370">
        <v>14904.7457530225</v>
      </c>
      <c r="Q370" s="5">
        <v>2.2360679774997894</v>
      </c>
      <c r="R370" t="s">
        <v>68</v>
      </c>
      <c r="S370" s="134">
        <v>2706.8929226362402</v>
      </c>
      <c r="T370" s="134">
        <v>10723.272270006701</v>
      </c>
      <c r="U370" s="134">
        <v>14904.7457530225</v>
      </c>
      <c r="V370" s="134">
        <v>0</v>
      </c>
      <c r="W370" s="134">
        <v>0</v>
      </c>
      <c r="X370" s="134">
        <v>0</v>
      </c>
      <c r="Y370" s="134">
        <v>0</v>
      </c>
      <c r="Z370" s="134">
        <v>0</v>
      </c>
      <c r="AA370" s="134">
        <v>0</v>
      </c>
      <c r="AB370" s="134">
        <v>0</v>
      </c>
      <c r="AC370" s="134">
        <v>0</v>
      </c>
      <c r="AD370" s="134">
        <v>0</v>
      </c>
      <c r="AE370" s="134">
        <v>3196.0892270781001</v>
      </c>
      <c r="AF370" s="134">
        <v>0</v>
      </c>
      <c r="AG370" s="134">
        <v>4669.7609600764699</v>
      </c>
      <c r="AH370" s="134">
        <v>0</v>
      </c>
      <c r="AI370" s="134">
        <v>0</v>
      </c>
      <c r="AJ370" s="134">
        <v>0</v>
      </c>
      <c r="AK370" s="134">
        <v>0</v>
      </c>
      <c r="AL370" s="134">
        <v>0</v>
      </c>
      <c r="AM370" s="134">
        <v>2661.0299207026001</v>
      </c>
      <c r="AN370" s="134">
        <v>0</v>
      </c>
      <c r="AO370" s="134">
        <v>0</v>
      </c>
      <c r="AP370" t="s">
        <v>69</v>
      </c>
    </row>
    <row r="371" spans="1:42" x14ac:dyDescent="0.25">
      <c r="A371" s="100" t="s">
        <v>2495</v>
      </c>
      <c r="B371" s="92" t="s">
        <v>2495</v>
      </c>
      <c r="C371" s="101" t="s">
        <v>2495</v>
      </c>
      <c r="D371" s="13">
        <v>506</v>
      </c>
      <c r="E371" s="42">
        <v>25.063402</v>
      </c>
      <c r="F371" s="4" t="s">
        <v>800</v>
      </c>
      <c r="G371" s="4" t="s">
        <v>801</v>
      </c>
      <c r="H371" s="42">
        <v>916.50024399999995</v>
      </c>
      <c r="I371" s="8"/>
      <c r="J371" s="27"/>
      <c r="K371" s="28"/>
      <c r="L371" s="177"/>
      <c r="M371" s="29"/>
      <c r="N371" s="28"/>
      <c r="O371" s="128"/>
      <c r="P371">
        <v>19079.419160146601</v>
      </c>
      <c r="Q371" s="5">
        <v>0.19608990890177144</v>
      </c>
      <c r="R371" t="s">
        <v>68</v>
      </c>
      <c r="S371" s="134">
        <v>0</v>
      </c>
      <c r="T371" s="134">
        <v>0</v>
      </c>
      <c r="U371" s="134">
        <v>0</v>
      </c>
      <c r="V371" s="134">
        <v>11533.687836319201</v>
      </c>
      <c r="W371" s="134">
        <v>5844.6763409761097</v>
      </c>
      <c r="X371" s="134">
        <v>5651.8417814268996</v>
      </c>
      <c r="Y371" s="134">
        <v>0</v>
      </c>
      <c r="Z371" s="134">
        <v>0</v>
      </c>
      <c r="AA371" s="134">
        <v>0</v>
      </c>
      <c r="AB371" s="134">
        <v>4342.7535601572499</v>
      </c>
      <c r="AC371" s="134">
        <v>8839.9805456914401</v>
      </c>
      <c r="AD371" s="134">
        <v>4206.5765773827998</v>
      </c>
      <c r="AE371" s="134">
        <v>0</v>
      </c>
      <c r="AF371" s="134">
        <v>0</v>
      </c>
      <c r="AG371" s="134">
        <v>0</v>
      </c>
      <c r="AH371" s="134">
        <v>19079.419160146601</v>
      </c>
      <c r="AI371" s="134">
        <v>17401.0594949201</v>
      </c>
      <c r="AJ371" s="134">
        <v>18599.992756938002</v>
      </c>
      <c r="AK371" s="134">
        <v>4765.2004045305202</v>
      </c>
      <c r="AL371" s="134">
        <v>3033.6653388875998</v>
      </c>
      <c r="AM371" s="134">
        <v>3827.86540630935</v>
      </c>
      <c r="AN371" s="134">
        <v>3669.820586885</v>
      </c>
      <c r="AO371" s="134">
        <v>3011.79750223769</v>
      </c>
      <c r="AP371" t="s">
        <v>69</v>
      </c>
    </row>
    <row r="372" spans="1:42" x14ac:dyDescent="0.25">
      <c r="A372" s="102"/>
      <c r="B372" s="94"/>
      <c r="C372" s="103"/>
      <c r="D372" s="13">
        <v>508</v>
      </c>
      <c r="E372" s="42">
        <v>25.401339</v>
      </c>
      <c r="F372" s="4" t="s">
        <v>802</v>
      </c>
      <c r="G372" s="4" t="s">
        <v>803</v>
      </c>
      <c r="H372" s="42">
        <v>915.49676499999998</v>
      </c>
      <c r="I372" s="8"/>
      <c r="J372" s="27"/>
      <c r="K372" s="28"/>
      <c r="L372" s="177"/>
      <c r="M372" s="29"/>
      <c r="N372" s="28"/>
      <c r="O372" s="128"/>
      <c r="P372">
        <v>22720.164127844</v>
      </c>
      <c r="Q372" s="5">
        <v>1.3710214926257589</v>
      </c>
      <c r="R372" t="s">
        <v>68</v>
      </c>
      <c r="S372" s="134">
        <v>0</v>
      </c>
      <c r="T372" s="134">
        <v>0</v>
      </c>
      <c r="U372" s="134">
        <v>0</v>
      </c>
      <c r="V372" s="134">
        <v>11144.9035856712</v>
      </c>
      <c r="W372" s="134">
        <v>7101.6036698012504</v>
      </c>
      <c r="X372" s="134">
        <v>7234.1818789962899</v>
      </c>
      <c r="Y372" s="134">
        <v>0</v>
      </c>
      <c r="Z372" s="134">
        <v>0</v>
      </c>
      <c r="AA372" s="134">
        <v>0</v>
      </c>
      <c r="AB372" s="134">
        <v>6148.3629927607099</v>
      </c>
      <c r="AC372" s="134">
        <v>7781.25946325104</v>
      </c>
      <c r="AD372" s="134">
        <v>6788.5910530706797</v>
      </c>
      <c r="AE372" s="134">
        <v>0</v>
      </c>
      <c r="AF372" s="134">
        <v>0</v>
      </c>
      <c r="AG372" s="134">
        <v>0</v>
      </c>
      <c r="AH372" s="134">
        <v>18386.552535776798</v>
      </c>
      <c r="AI372" s="134">
        <v>22720.164127844</v>
      </c>
      <c r="AJ372" s="134">
        <v>22470.014189293801</v>
      </c>
      <c r="AK372" s="134">
        <v>3705.0234971641698</v>
      </c>
      <c r="AL372" s="134">
        <v>0</v>
      </c>
      <c r="AM372" s="134">
        <v>0</v>
      </c>
      <c r="AN372" s="134">
        <v>3428.3817427092499</v>
      </c>
      <c r="AO372" s="134">
        <v>0</v>
      </c>
      <c r="AP372" t="s">
        <v>69</v>
      </c>
    </row>
    <row r="373" spans="1:42" x14ac:dyDescent="0.25">
      <c r="A373" s="102"/>
      <c r="B373" s="94"/>
      <c r="C373" s="103"/>
      <c r="D373" s="13">
        <v>509</v>
      </c>
      <c r="E373" s="42">
        <v>25.423819999999999</v>
      </c>
      <c r="F373" s="4" t="s">
        <v>804</v>
      </c>
      <c r="G373" s="4" t="s">
        <v>805</v>
      </c>
      <c r="H373" s="42">
        <v>443.13531499999999</v>
      </c>
      <c r="J373" s="27"/>
      <c r="K373" s="28"/>
      <c r="L373" s="177"/>
      <c r="M373" s="29"/>
      <c r="N373" s="28"/>
      <c r="O373" s="128"/>
      <c r="P373">
        <v>309176.43141967902</v>
      </c>
      <c r="Q373" s="5">
        <v>0.37039761551999145</v>
      </c>
      <c r="R373" t="s">
        <v>68</v>
      </c>
      <c r="S373" s="134">
        <v>68606.887440673498</v>
      </c>
      <c r="T373" s="134">
        <v>286469.69150442298</v>
      </c>
      <c r="U373" s="134">
        <v>309176.43141967902</v>
      </c>
      <c r="V373" s="134">
        <v>133625.755261313</v>
      </c>
      <c r="W373" s="134">
        <v>56710.427105739996</v>
      </c>
      <c r="X373" s="134">
        <v>137386.32042672101</v>
      </c>
      <c r="Y373" s="134">
        <v>141317.73241673299</v>
      </c>
      <c r="Z373" s="134">
        <v>60109.272734398997</v>
      </c>
      <c r="AA373" s="134">
        <v>113012.748712149</v>
      </c>
      <c r="AB373" s="134">
        <v>153412.957043403</v>
      </c>
      <c r="AC373" s="134">
        <v>124880.957540298</v>
      </c>
      <c r="AD373" s="134">
        <v>65953.007399305701</v>
      </c>
      <c r="AE373" s="134">
        <v>210263.568221756</v>
      </c>
      <c r="AF373" s="134">
        <v>65177.042519746101</v>
      </c>
      <c r="AG373" s="134">
        <v>57562.388316301702</v>
      </c>
      <c r="AH373" s="134">
        <v>165032.98249535399</v>
      </c>
      <c r="AI373" s="134">
        <v>127388.510613807</v>
      </c>
      <c r="AJ373" s="134">
        <v>83934.192106326096</v>
      </c>
      <c r="AK373" s="134">
        <v>114864.114656929</v>
      </c>
      <c r="AL373" s="134">
        <v>119145.560218361</v>
      </c>
      <c r="AM373" s="134">
        <v>148040.557065923</v>
      </c>
      <c r="AN373" s="134">
        <v>236510.982600591</v>
      </c>
      <c r="AO373" s="134">
        <v>105608.904274816</v>
      </c>
      <c r="AP373" t="s">
        <v>69</v>
      </c>
    </row>
    <row r="374" spans="1:42" x14ac:dyDescent="0.25">
      <c r="A374" s="102"/>
      <c r="B374" s="94"/>
      <c r="C374" s="103"/>
      <c r="D374" s="13">
        <v>510</v>
      </c>
      <c r="E374" s="42">
        <v>25.694233000000001</v>
      </c>
      <c r="F374" s="4" t="s">
        <v>806</v>
      </c>
      <c r="G374" s="4" t="s">
        <v>807</v>
      </c>
      <c r="H374" s="42">
        <v>443.13519300000002</v>
      </c>
      <c r="I374" s="8">
        <v>444.14246945973792</v>
      </c>
      <c r="J374" s="27"/>
      <c r="K374" s="28"/>
      <c r="L374" s="177"/>
      <c r="M374" s="29"/>
      <c r="N374" s="28"/>
      <c r="O374" s="128"/>
      <c r="P374">
        <v>117260.998394218</v>
      </c>
      <c r="Q374" s="5" t="e">
        <v>#DIV/0!</v>
      </c>
      <c r="R374" t="s">
        <v>68</v>
      </c>
      <c r="S374" s="134">
        <v>0</v>
      </c>
      <c r="T374" s="134">
        <v>0</v>
      </c>
      <c r="U374" s="134">
        <v>0</v>
      </c>
      <c r="V374" s="134">
        <v>36878.787446674301</v>
      </c>
      <c r="W374" s="134">
        <v>13636.189481642499</v>
      </c>
      <c r="X374" s="134">
        <v>37325.804169753203</v>
      </c>
      <c r="Y374" s="134">
        <v>0</v>
      </c>
      <c r="Z374" s="134">
        <v>0</v>
      </c>
      <c r="AA374" s="134">
        <v>0</v>
      </c>
      <c r="AB374" s="134">
        <v>38984.695160188603</v>
      </c>
      <c r="AC374" s="134">
        <v>34460.9852588254</v>
      </c>
      <c r="AD374" s="134">
        <v>18390.904096707101</v>
      </c>
      <c r="AE374" s="134">
        <v>0</v>
      </c>
      <c r="AF374" s="134">
        <v>0</v>
      </c>
      <c r="AG374" s="134">
        <v>0</v>
      </c>
      <c r="AH374" s="134">
        <v>39784.671152932897</v>
      </c>
      <c r="AI374" s="134">
        <v>34375.9531087699</v>
      </c>
      <c r="AJ374" s="134">
        <v>22581.6583272157</v>
      </c>
      <c r="AK374" s="134">
        <v>0</v>
      </c>
      <c r="AL374" s="134">
        <v>0</v>
      </c>
      <c r="AM374" s="134">
        <v>0</v>
      </c>
      <c r="AN374" s="134">
        <v>0</v>
      </c>
      <c r="AO374" s="134">
        <v>0</v>
      </c>
      <c r="AP374" t="s">
        <v>69</v>
      </c>
    </row>
    <row r="375" spans="1:42" x14ac:dyDescent="0.25">
      <c r="A375" s="102"/>
      <c r="B375" s="94"/>
      <c r="C375" s="103"/>
      <c r="D375" s="13">
        <v>511</v>
      </c>
      <c r="E375" s="42">
        <v>25.897262999999999</v>
      </c>
      <c r="F375" s="4" t="s">
        <v>808</v>
      </c>
      <c r="G375" s="4" t="s">
        <v>809</v>
      </c>
      <c r="H375" s="42">
        <v>768.23907499999996</v>
      </c>
      <c r="I375" s="8"/>
      <c r="J375" s="27"/>
      <c r="K375" s="28"/>
      <c r="L375" s="177"/>
      <c r="M375" s="29"/>
      <c r="N375" s="28"/>
      <c r="O375" s="128"/>
      <c r="P375">
        <v>22965.133215522201</v>
      </c>
      <c r="Q375" s="5">
        <v>1.7449804969419442</v>
      </c>
      <c r="R375" t="s">
        <v>68</v>
      </c>
      <c r="S375" s="134">
        <v>2514.7278771891201</v>
      </c>
      <c r="T375" s="134">
        <v>11673.613930764001</v>
      </c>
      <c r="U375" s="134">
        <v>22965.133215522201</v>
      </c>
      <c r="V375" s="134">
        <v>0</v>
      </c>
      <c r="W375" s="134">
        <v>0</v>
      </c>
      <c r="X375" s="134">
        <v>0</v>
      </c>
      <c r="Y375" s="134">
        <v>0</v>
      </c>
      <c r="Z375" s="134">
        <v>0</v>
      </c>
      <c r="AA375" s="134">
        <v>0</v>
      </c>
      <c r="AB375" s="134">
        <v>0</v>
      </c>
      <c r="AC375" s="134">
        <v>0</v>
      </c>
      <c r="AD375" s="134">
        <v>0</v>
      </c>
      <c r="AE375" s="134">
        <v>3486.7034071503199</v>
      </c>
      <c r="AF375" s="134">
        <v>0</v>
      </c>
      <c r="AG375" s="134">
        <v>2551.9477584833799</v>
      </c>
      <c r="AH375" s="134">
        <v>0</v>
      </c>
      <c r="AI375" s="134">
        <v>0</v>
      </c>
      <c r="AJ375" s="134">
        <v>0</v>
      </c>
      <c r="AK375" s="134">
        <v>0</v>
      </c>
      <c r="AL375" s="134">
        <v>0</v>
      </c>
      <c r="AM375" s="134">
        <v>2497.5494704379298</v>
      </c>
      <c r="AN375" s="134">
        <v>0</v>
      </c>
      <c r="AO375" s="134">
        <v>10372.140700625599</v>
      </c>
      <c r="AP375" t="s">
        <v>69</v>
      </c>
    </row>
    <row r="376" spans="1:42" x14ac:dyDescent="0.25">
      <c r="A376" s="100" t="s">
        <v>2495</v>
      </c>
      <c r="B376" s="92" t="s">
        <v>2495</v>
      </c>
      <c r="C376" s="101" t="s">
        <v>2495</v>
      </c>
      <c r="D376" s="13">
        <v>512</v>
      </c>
      <c r="E376" s="42">
        <v>26.009806000000001</v>
      </c>
      <c r="F376" s="4" t="s">
        <v>810</v>
      </c>
      <c r="G376" s="4" t="s">
        <v>811</v>
      </c>
      <c r="H376" s="42">
        <v>639.37567100000001</v>
      </c>
      <c r="I376" s="8">
        <v>640.38294745973781</v>
      </c>
      <c r="J376" s="27"/>
      <c r="K376" s="28"/>
      <c r="L376" s="177"/>
      <c r="M376" s="29"/>
      <c r="N376" s="28"/>
      <c r="O376" s="128"/>
      <c r="P376">
        <v>160966.02464455401</v>
      </c>
      <c r="Q376" s="5">
        <v>0.20521172304192281</v>
      </c>
      <c r="R376" t="s">
        <v>68</v>
      </c>
      <c r="S376" s="134">
        <v>0</v>
      </c>
      <c r="T376" s="134">
        <v>0</v>
      </c>
      <c r="U376" s="134">
        <v>0</v>
      </c>
      <c r="V376" s="134">
        <v>105260.297210124</v>
      </c>
      <c r="W376" s="134">
        <v>70007.686256378598</v>
      </c>
      <c r="X376" s="134">
        <v>112606.31790644499</v>
      </c>
      <c r="Y376" s="134">
        <v>0</v>
      </c>
      <c r="Z376" s="134">
        <v>0</v>
      </c>
      <c r="AA376" s="134">
        <v>0</v>
      </c>
      <c r="AB376" s="134">
        <v>58281.128543233201</v>
      </c>
      <c r="AC376" s="134">
        <v>46731.375008481598</v>
      </c>
      <c r="AD376" s="134">
        <v>62102.7367116362</v>
      </c>
      <c r="AE376" s="134">
        <v>0</v>
      </c>
      <c r="AF376" s="134">
        <v>0</v>
      </c>
      <c r="AG376" s="134">
        <v>0</v>
      </c>
      <c r="AH376" s="134">
        <v>160966.02464455401</v>
      </c>
      <c r="AI376" s="134">
        <v>106170.873530918</v>
      </c>
      <c r="AJ376" s="134">
        <v>127024.15293509699</v>
      </c>
      <c r="AK376" s="134">
        <v>35744.246224333103</v>
      </c>
      <c r="AL376" s="134">
        <v>37389.421606557997</v>
      </c>
      <c r="AM376" s="134">
        <v>29363.965725366001</v>
      </c>
      <c r="AN376" s="134">
        <v>29345.719808114201</v>
      </c>
      <c r="AO376" s="134">
        <v>47220.810763158501</v>
      </c>
      <c r="AP376" t="s">
        <v>69</v>
      </c>
    </row>
    <row r="377" spans="1:42" x14ac:dyDescent="0.25">
      <c r="A377" s="102"/>
      <c r="B377" s="94"/>
      <c r="C377" s="103"/>
      <c r="D377" s="13">
        <v>514</v>
      </c>
      <c r="E377" s="42">
        <v>26.099844000000001</v>
      </c>
      <c r="F377" s="4" t="s">
        <v>812</v>
      </c>
      <c r="G377" s="4" t="s">
        <v>813</v>
      </c>
      <c r="H377" s="42">
        <v>843.25164800000005</v>
      </c>
      <c r="I377" s="8">
        <v>798.2534454597378</v>
      </c>
      <c r="J377" s="27"/>
      <c r="K377" s="28"/>
      <c r="L377" s="177"/>
      <c r="M377" s="29"/>
      <c r="N377" s="28"/>
      <c r="O377" s="128"/>
      <c r="P377">
        <v>133165.843656351</v>
      </c>
      <c r="Q377" s="5">
        <v>0.93580526060481506</v>
      </c>
      <c r="R377" t="s">
        <v>68</v>
      </c>
      <c r="S377" s="134">
        <v>20320.964815058102</v>
      </c>
      <c r="T377" s="134">
        <v>105298.27269654001</v>
      </c>
      <c r="U377" s="134">
        <v>133165.843656351</v>
      </c>
      <c r="V377" s="134">
        <v>0</v>
      </c>
      <c r="W377" s="134">
        <v>0</v>
      </c>
      <c r="X377" s="134">
        <v>0</v>
      </c>
      <c r="Y377" s="134">
        <v>0</v>
      </c>
      <c r="Z377" s="134">
        <v>0</v>
      </c>
      <c r="AA377" s="134">
        <v>0</v>
      </c>
      <c r="AB377" s="134">
        <v>0</v>
      </c>
      <c r="AC377" s="134">
        <v>0</v>
      </c>
      <c r="AD377" s="134">
        <v>0</v>
      </c>
      <c r="AE377" s="134">
        <v>28760.855300285701</v>
      </c>
      <c r="AF377" s="134">
        <v>17908.581177099</v>
      </c>
      <c r="AG377" s="134">
        <v>22302.1133210931</v>
      </c>
      <c r="AH377" s="134">
        <v>0</v>
      </c>
      <c r="AI377" s="134">
        <v>0</v>
      </c>
      <c r="AJ377" s="134">
        <v>0</v>
      </c>
      <c r="AK377" s="134">
        <v>3440.9130026627199</v>
      </c>
      <c r="AL377" s="134">
        <v>11618.7456055738</v>
      </c>
      <c r="AM377" s="134">
        <v>25798.971438868401</v>
      </c>
      <c r="AN377" s="134">
        <v>5734.5308870907402</v>
      </c>
      <c r="AO377" s="134">
        <v>44378.391040211798</v>
      </c>
      <c r="AP377" t="s">
        <v>69</v>
      </c>
    </row>
    <row r="378" spans="1:42" x14ac:dyDescent="0.25">
      <c r="A378" s="102"/>
      <c r="B378" s="94"/>
      <c r="C378" s="103"/>
      <c r="D378" s="13">
        <v>516</v>
      </c>
      <c r="E378" s="42">
        <v>26.144915000000001</v>
      </c>
      <c r="F378" s="4" t="s">
        <v>814</v>
      </c>
      <c r="G378" s="4" t="s">
        <v>815</v>
      </c>
      <c r="H378" s="42">
        <v>591.18780500000003</v>
      </c>
      <c r="I378" s="8"/>
      <c r="J378" s="27"/>
      <c r="K378" s="28"/>
      <c r="L378" s="177"/>
      <c r="M378" s="29"/>
      <c r="N378" s="28"/>
      <c r="O378" s="128"/>
      <c r="P378">
        <v>13035.362488709899</v>
      </c>
      <c r="Q378" s="5">
        <v>0.75555945406807146</v>
      </c>
      <c r="R378" t="s">
        <v>68</v>
      </c>
      <c r="S378" s="134">
        <v>0</v>
      </c>
      <c r="T378" s="134">
        <v>0</v>
      </c>
      <c r="U378" s="134">
        <v>0</v>
      </c>
      <c r="V378" s="134">
        <v>0</v>
      </c>
      <c r="W378" s="134">
        <v>0</v>
      </c>
      <c r="X378" s="134">
        <v>0</v>
      </c>
      <c r="Y378" s="134">
        <v>0</v>
      </c>
      <c r="Z378" s="134">
        <v>0</v>
      </c>
      <c r="AA378" s="134">
        <v>0</v>
      </c>
      <c r="AB378" s="134">
        <v>2535.46331617852</v>
      </c>
      <c r="AC378" s="134">
        <v>0</v>
      </c>
      <c r="AD378" s="134">
        <v>0</v>
      </c>
      <c r="AE378" s="134">
        <v>0</v>
      </c>
      <c r="AF378" s="134">
        <v>0</v>
      </c>
      <c r="AG378" s="134">
        <v>0</v>
      </c>
      <c r="AH378" s="134">
        <v>10322.383394766901</v>
      </c>
      <c r="AI378" s="134">
        <v>12152.3052934892</v>
      </c>
      <c r="AJ378" s="134">
        <v>10835.508618825699</v>
      </c>
      <c r="AK378" s="134">
        <v>6007.3695296215801</v>
      </c>
      <c r="AL378" s="134">
        <v>3268.7157734705602</v>
      </c>
      <c r="AM378" s="134">
        <v>8944.9810250907503</v>
      </c>
      <c r="AN378" s="134">
        <v>3789.9434238347899</v>
      </c>
      <c r="AO378" s="134">
        <v>0</v>
      </c>
      <c r="AP378" t="s">
        <v>69</v>
      </c>
    </row>
    <row r="379" spans="1:42" x14ac:dyDescent="0.25">
      <c r="A379" s="100" t="s">
        <v>2495</v>
      </c>
      <c r="B379" s="92" t="s">
        <v>2495</v>
      </c>
      <c r="C379" s="101" t="s">
        <v>2495</v>
      </c>
      <c r="D379" s="13">
        <v>518</v>
      </c>
      <c r="E379" s="42">
        <v>26.257612000000002</v>
      </c>
      <c r="F379" s="4" t="s">
        <v>816</v>
      </c>
      <c r="G379" s="4" t="s">
        <v>817</v>
      </c>
      <c r="H379" s="42">
        <v>378.28656000000001</v>
      </c>
      <c r="I379" s="8"/>
      <c r="J379" s="27"/>
      <c r="K379" s="28"/>
      <c r="L379" s="177"/>
      <c r="M379" s="29"/>
      <c r="N379" s="28"/>
      <c r="O379" s="128"/>
      <c r="P379">
        <v>162527.09388965199</v>
      </c>
      <c r="Q379" s="5">
        <v>0.2270385685019512</v>
      </c>
      <c r="R379" t="s">
        <v>68</v>
      </c>
      <c r="S379" s="134">
        <v>4937.7788059762397</v>
      </c>
      <c r="T379" s="134">
        <v>9652.5676010710104</v>
      </c>
      <c r="U379" s="134">
        <v>4090.8167467089502</v>
      </c>
      <c r="V379" s="134">
        <v>162527.09388965199</v>
      </c>
      <c r="W379" s="134">
        <v>115994.50217717901</v>
      </c>
      <c r="X379" s="134">
        <v>139640.07128484</v>
      </c>
      <c r="Y379" s="134">
        <v>7461.6657452804202</v>
      </c>
      <c r="Z379" s="134">
        <v>3672.8354707069102</v>
      </c>
      <c r="AA379" s="134">
        <v>7637.6578614917998</v>
      </c>
      <c r="AB379" s="134">
        <v>110545.874971451</v>
      </c>
      <c r="AC379" s="134">
        <v>129786.08016775901</v>
      </c>
      <c r="AD379" s="134">
        <v>69124.451563084498</v>
      </c>
      <c r="AE379" s="134">
        <v>3203.8564792118</v>
      </c>
      <c r="AF379" s="134">
        <v>2277.8979586905298</v>
      </c>
      <c r="AG379" s="134">
        <v>0</v>
      </c>
      <c r="AH379" s="134">
        <v>40273.423942851099</v>
      </c>
      <c r="AI379" s="134">
        <v>68912.305991846602</v>
      </c>
      <c r="AJ379" s="134">
        <v>41569.313325867101</v>
      </c>
      <c r="AK379" s="134">
        <v>61357.2328939621</v>
      </c>
      <c r="AL379" s="134">
        <v>77529.150018587301</v>
      </c>
      <c r="AM379" s="134">
        <v>50482.636604437001</v>
      </c>
      <c r="AN379" s="134">
        <v>43069.187199939799</v>
      </c>
      <c r="AO379" s="134">
        <v>54835.126101818903</v>
      </c>
      <c r="AP379" t="s">
        <v>69</v>
      </c>
    </row>
    <row r="380" spans="1:42" x14ac:dyDescent="0.25">
      <c r="A380" s="102"/>
      <c r="B380" s="94"/>
      <c r="C380" s="103"/>
      <c r="D380" s="13">
        <v>519</v>
      </c>
      <c r="E380" s="42">
        <v>26.302682999999998</v>
      </c>
      <c r="F380" s="4" t="s">
        <v>818</v>
      </c>
      <c r="G380" s="4" t="s">
        <v>819</v>
      </c>
      <c r="H380" s="42">
        <v>863.23358199999996</v>
      </c>
      <c r="I380" s="8"/>
      <c r="J380" s="27"/>
      <c r="K380" s="28"/>
      <c r="L380" s="177"/>
      <c r="M380" s="29"/>
      <c r="N380" s="28"/>
      <c r="O380" s="128"/>
      <c r="P380">
        <v>40349.037028020299</v>
      </c>
      <c r="Q380" s="5">
        <v>0.86116248336801782</v>
      </c>
      <c r="R380" t="s">
        <v>68</v>
      </c>
      <c r="S380" s="134">
        <v>4013.03731954349</v>
      </c>
      <c r="T380" s="134">
        <v>40349.037028020299</v>
      </c>
      <c r="U380" s="134">
        <v>38181.742185831499</v>
      </c>
      <c r="V380" s="134">
        <v>0</v>
      </c>
      <c r="W380" s="134">
        <v>0</v>
      </c>
      <c r="X380" s="134">
        <v>0</v>
      </c>
      <c r="Y380" s="134">
        <v>0</v>
      </c>
      <c r="Z380" s="134">
        <v>0</v>
      </c>
      <c r="AA380" s="134">
        <v>0</v>
      </c>
      <c r="AB380" s="134">
        <v>0</v>
      </c>
      <c r="AC380" s="134">
        <v>0</v>
      </c>
      <c r="AD380" s="134">
        <v>0</v>
      </c>
      <c r="AE380" s="134">
        <v>8334.8747697770395</v>
      </c>
      <c r="AF380" s="134">
        <v>3516.5188738940001</v>
      </c>
      <c r="AG380" s="134">
        <v>4609.8330199025804</v>
      </c>
      <c r="AH380" s="134">
        <v>0</v>
      </c>
      <c r="AI380" s="134">
        <v>0</v>
      </c>
      <c r="AJ380" s="134">
        <v>0</v>
      </c>
      <c r="AK380" s="134">
        <v>0</v>
      </c>
      <c r="AL380" s="134">
        <v>2671.4639507101701</v>
      </c>
      <c r="AM380" s="134">
        <v>4003.3016637464402</v>
      </c>
      <c r="AN380" s="134">
        <v>2651.0190735363699</v>
      </c>
      <c r="AO380" s="134">
        <v>8284.18778270435</v>
      </c>
      <c r="AP380" t="s">
        <v>69</v>
      </c>
    </row>
    <row r="381" spans="1:42" x14ac:dyDescent="0.25">
      <c r="A381" s="102"/>
      <c r="B381" s="94"/>
      <c r="C381" s="103"/>
      <c r="D381" s="13">
        <v>520</v>
      </c>
      <c r="E381" s="42">
        <v>26.392828000000002</v>
      </c>
      <c r="F381" s="4" t="s">
        <v>820</v>
      </c>
      <c r="G381" s="4" t="s">
        <v>821</v>
      </c>
      <c r="H381" s="42">
        <v>828.260132</v>
      </c>
      <c r="I381" s="8">
        <v>829.26740845973779</v>
      </c>
      <c r="J381" s="27"/>
      <c r="K381" s="28"/>
      <c r="L381" s="177"/>
      <c r="M381" s="29"/>
      <c r="N381" s="28"/>
      <c r="O381" s="128"/>
      <c r="P381">
        <v>102203.42748045</v>
      </c>
      <c r="Q381" s="5">
        <v>0.5713932580197999</v>
      </c>
      <c r="R381" t="s">
        <v>68</v>
      </c>
      <c r="S381" s="134">
        <v>20466.486437775398</v>
      </c>
      <c r="T381" s="134">
        <v>100922.427816943</v>
      </c>
      <c r="U381" s="134">
        <v>102203.42748045</v>
      </c>
      <c r="V381" s="134">
        <v>0</v>
      </c>
      <c r="W381" s="134">
        <v>0</v>
      </c>
      <c r="X381" s="134">
        <v>0</v>
      </c>
      <c r="Y381" s="134">
        <v>3538.8414731368798</v>
      </c>
      <c r="Z381" s="134">
        <v>0</v>
      </c>
      <c r="AA381" s="134">
        <v>3775.8308568988</v>
      </c>
      <c r="AB381" s="134">
        <v>0</v>
      </c>
      <c r="AC381" s="134">
        <v>0</v>
      </c>
      <c r="AD381" s="134">
        <v>0</v>
      </c>
      <c r="AE381" s="134">
        <v>19070.047451235001</v>
      </c>
      <c r="AF381" s="134">
        <v>13336.428863556701</v>
      </c>
      <c r="AG381" s="134">
        <v>17046.214377440901</v>
      </c>
      <c r="AH381" s="134">
        <v>0</v>
      </c>
      <c r="AI381" s="134">
        <v>0</v>
      </c>
      <c r="AJ381" s="134">
        <v>0</v>
      </c>
      <c r="AK381" s="134">
        <v>8825.1854291795607</v>
      </c>
      <c r="AL381" s="134">
        <v>12351.183018453799</v>
      </c>
      <c r="AM381" s="134">
        <v>16915.6538809952</v>
      </c>
      <c r="AN381" s="134">
        <v>10306.115511718899</v>
      </c>
      <c r="AO381" s="134">
        <v>31285.94615983</v>
      </c>
      <c r="AP381" t="s">
        <v>69</v>
      </c>
    </row>
    <row r="382" spans="1:42" x14ac:dyDescent="0.25">
      <c r="A382" s="102"/>
      <c r="B382" s="94"/>
      <c r="C382" s="103"/>
      <c r="D382" s="13">
        <v>522</v>
      </c>
      <c r="E382" s="42">
        <v>26.528023000000001</v>
      </c>
      <c r="F382" s="4" t="s">
        <v>822</v>
      </c>
      <c r="G382" s="4" t="s">
        <v>823</v>
      </c>
      <c r="H382" s="42">
        <v>797.246216</v>
      </c>
      <c r="I382" s="8"/>
      <c r="J382" s="27"/>
      <c r="K382" s="28"/>
      <c r="L382" s="177"/>
      <c r="M382" s="29"/>
      <c r="N382" s="28"/>
      <c r="O382" s="128"/>
      <c r="P382">
        <v>82564.625628972004</v>
      </c>
      <c r="Q382" s="5">
        <v>0.83916635895962632</v>
      </c>
      <c r="R382" t="s">
        <v>68</v>
      </c>
      <c r="S382" s="134">
        <v>14063.9057348644</v>
      </c>
      <c r="T382" s="134">
        <v>74708.812185979798</v>
      </c>
      <c r="U382" s="134">
        <v>82564.625628972004</v>
      </c>
      <c r="V382" s="134">
        <v>0</v>
      </c>
      <c r="W382" s="134">
        <v>0</v>
      </c>
      <c r="X382" s="134">
        <v>0</v>
      </c>
      <c r="Y382" s="134">
        <v>2637.8480856302499</v>
      </c>
      <c r="Z382" s="134">
        <v>0</v>
      </c>
      <c r="AA382" s="134">
        <v>3286.9209829196202</v>
      </c>
      <c r="AB382" s="134">
        <v>0</v>
      </c>
      <c r="AC382" s="134">
        <v>0</v>
      </c>
      <c r="AD382" s="134">
        <v>0</v>
      </c>
      <c r="AE382" s="134">
        <v>16980.911651304101</v>
      </c>
      <c r="AF382" s="134">
        <v>10852.182221752601</v>
      </c>
      <c r="AG382" s="134">
        <v>14355.790650566099</v>
      </c>
      <c r="AH382" s="134">
        <v>0</v>
      </c>
      <c r="AI382" s="134">
        <v>0</v>
      </c>
      <c r="AJ382" s="134">
        <v>0</v>
      </c>
      <c r="AK382" s="134">
        <v>7026.0162250789399</v>
      </c>
      <c r="AL382" s="134">
        <v>10071.513752299399</v>
      </c>
      <c r="AM382" s="134">
        <v>17567.514163677799</v>
      </c>
      <c r="AN382" s="134">
        <v>6194.8862956230396</v>
      </c>
      <c r="AO382" s="134">
        <v>38100.0985949077</v>
      </c>
      <c r="AP382" t="s">
        <v>69</v>
      </c>
    </row>
    <row r="383" spans="1:42" x14ac:dyDescent="0.25">
      <c r="A383" s="100" t="s">
        <v>2495</v>
      </c>
      <c r="B383" s="92" t="s">
        <v>2495</v>
      </c>
      <c r="C383" s="101" t="s">
        <v>2495</v>
      </c>
      <c r="D383" s="13">
        <v>525</v>
      </c>
      <c r="E383" s="42">
        <v>26.730867</v>
      </c>
      <c r="F383" s="4" t="s">
        <v>824</v>
      </c>
      <c r="G383" s="4" t="s">
        <v>825</v>
      </c>
      <c r="H383" s="42">
        <v>360.27593999999999</v>
      </c>
      <c r="I383" s="8"/>
      <c r="J383" s="27"/>
      <c r="K383" s="28"/>
      <c r="L383" s="177"/>
      <c r="M383" s="29"/>
      <c r="N383" s="28"/>
      <c r="O383" s="128"/>
      <c r="P383">
        <v>36541.667838494002</v>
      </c>
      <c r="Q383" s="5">
        <v>3.7451607346622701E-2</v>
      </c>
      <c r="R383" t="s">
        <v>68</v>
      </c>
      <c r="S383" s="134">
        <v>29614.604924539301</v>
      </c>
      <c r="T383" s="134">
        <v>24014.780921495501</v>
      </c>
      <c r="U383" s="134">
        <v>27853.037877717001</v>
      </c>
      <c r="V383" s="134">
        <v>22803.1095078535</v>
      </c>
      <c r="W383" s="134">
        <v>19547.283629146601</v>
      </c>
      <c r="X383" s="134">
        <v>23312.1498682823</v>
      </c>
      <c r="Y383" s="134">
        <v>26953.063712637701</v>
      </c>
      <c r="Z383" s="134">
        <v>33504.550535447597</v>
      </c>
      <c r="AA383" s="134">
        <v>34685.775407515997</v>
      </c>
      <c r="AB383" s="134">
        <v>25937.9439466023</v>
      </c>
      <c r="AC383" s="134">
        <v>20183.271540066999</v>
      </c>
      <c r="AD383" s="134">
        <v>26663.514129759798</v>
      </c>
      <c r="AE383" s="134">
        <v>22551.958308756399</v>
      </c>
      <c r="AF383" s="134">
        <v>36541.667838494002</v>
      </c>
      <c r="AG383" s="134">
        <v>34029.669220537398</v>
      </c>
      <c r="AH383" s="134">
        <v>15826.512430467101</v>
      </c>
      <c r="AI383" s="134">
        <v>16484.789170344699</v>
      </c>
      <c r="AJ383" s="134">
        <v>18024.252049643499</v>
      </c>
      <c r="AK383" s="134">
        <v>23960.869192796999</v>
      </c>
      <c r="AL383" s="134">
        <v>25134.7909536767</v>
      </c>
      <c r="AM383" s="134">
        <v>24549.080497283601</v>
      </c>
      <c r="AN383" s="134">
        <v>24607.119599759699</v>
      </c>
      <c r="AO383" s="134">
        <v>26432.873092650501</v>
      </c>
      <c r="AP383" t="s">
        <v>69</v>
      </c>
    </row>
    <row r="384" spans="1:42" x14ac:dyDescent="0.25">
      <c r="A384" s="102"/>
      <c r="B384" s="94"/>
      <c r="C384" s="103"/>
      <c r="D384" s="13">
        <v>526</v>
      </c>
      <c r="E384" s="42">
        <v>26.753350999999999</v>
      </c>
      <c r="F384" s="4" t="s">
        <v>826</v>
      </c>
      <c r="G384" s="4" t="s">
        <v>827</v>
      </c>
      <c r="H384" s="42">
        <v>929.47601299999997</v>
      </c>
      <c r="I384" s="8"/>
      <c r="J384" s="27"/>
      <c r="K384" s="28"/>
      <c r="L384" s="177"/>
      <c r="M384" s="29"/>
      <c r="N384" s="28"/>
      <c r="O384" s="128"/>
      <c r="P384">
        <v>30587.443848081501</v>
      </c>
      <c r="Q384" s="5">
        <v>0.35765157288168553</v>
      </c>
      <c r="R384" t="s">
        <v>68</v>
      </c>
      <c r="S384" s="134">
        <v>0</v>
      </c>
      <c r="T384" s="134">
        <v>0</v>
      </c>
      <c r="U384" s="134">
        <v>0</v>
      </c>
      <c r="V384" s="134">
        <v>7695.0532078526703</v>
      </c>
      <c r="W384" s="134">
        <v>4103.8161643836502</v>
      </c>
      <c r="X384" s="134">
        <v>4491.7987842132998</v>
      </c>
      <c r="Y384" s="134">
        <v>0</v>
      </c>
      <c r="Z384" s="134">
        <v>0</v>
      </c>
      <c r="AA384" s="134">
        <v>0</v>
      </c>
      <c r="AB384" s="134">
        <v>7330.66987795348</v>
      </c>
      <c r="AC384" s="134">
        <v>8732.8282221009504</v>
      </c>
      <c r="AD384" s="134">
        <v>8742.2442373930407</v>
      </c>
      <c r="AE384" s="134">
        <v>0</v>
      </c>
      <c r="AF384" s="134">
        <v>0</v>
      </c>
      <c r="AG384" s="134">
        <v>0</v>
      </c>
      <c r="AH384" s="134">
        <v>26803.177696285398</v>
      </c>
      <c r="AI384" s="134">
        <v>24327.440167438199</v>
      </c>
      <c r="AJ384" s="134">
        <v>30587.443848081501</v>
      </c>
      <c r="AK384" s="134">
        <v>8003.6823877951601</v>
      </c>
      <c r="AL384" s="134">
        <v>6277.3289521815404</v>
      </c>
      <c r="AM384" s="134">
        <v>4535.7968132661399</v>
      </c>
      <c r="AN384" s="134">
        <v>3683.8349779701198</v>
      </c>
      <c r="AO384" s="134">
        <v>3688.8347539988499</v>
      </c>
      <c r="AP384" t="s">
        <v>69</v>
      </c>
    </row>
    <row r="385" spans="1:42" x14ac:dyDescent="0.25">
      <c r="A385" s="102"/>
      <c r="B385" s="94"/>
      <c r="C385" s="103"/>
      <c r="D385" s="13">
        <v>528</v>
      </c>
      <c r="E385" s="42">
        <v>26.865993</v>
      </c>
      <c r="F385" s="4" t="s">
        <v>830</v>
      </c>
      <c r="G385" s="4" t="s">
        <v>831</v>
      </c>
      <c r="H385" s="42">
        <v>330.26538099999999</v>
      </c>
      <c r="I385" s="8"/>
      <c r="J385" s="27"/>
      <c r="K385" s="28"/>
      <c r="L385" s="177"/>
      <c r="M385" s="29"/>
      <c r="N385" s="28"/>
      <c r="O385" s="128"/>
      <c r="P385">
        <v>20218.656976533199</v>
      </c>
      <c r="Q385" s="5" t="e">
        <v>#DIV/0!</v>
      </c>
      <c r="R385" t="s">
        <v>68</v>
      </c>
      <c r="S385" s="134">
        <v>0</v>
      </c>
      <c r="T385" s="134">
        <v>0</v>
      </c>
      <c r="U385" s="134">
        <v>0</v>
      </c>
      <c r="V385" s="134">
        <v>15657.5025148565</v>
      </c>
      <c r="W385" s="134">
        <v>6568.8356873543098</v>
      </c>
      <c r="X385" s="134">
        <v>8583.5834743511496</v>
      </c>
      <c r="Y385" s="134">
        <v>0</v>
      </c>
      <c r="Z385" s="134">
        <v>0</v>
      </c>
      <c r="AA385" s="134">
        <v>0</v>
      </c>
      <c r="AB385" s="134">
        <v>11854.9828848129</v>
      </c>
      <c r="AC385" s="134">
        <v>20218.656976533199</v>
      </c>
      <c r="AD385" s="134">
        <v>2839.2659962806201</v>
      </c>
      <c r="AE385" s="134">
        <v>0</v>
      </c>
      <c r="AF385" s="134">
        <v>0</v>
      </c>
      <c r="AG385" s="134">
        <v>0</v>
      </c>
      <c r="AH385" s="134">
        <v>0</v>
      </c>
      <c r="AI385" s="134">
        <v>0</v>
      </c>
      <c r="AJ385" s="134">
        <v>0</v>
      </c>
      <c r="AK385" s="134">
        <v>0</v>
      </c>
      <c r="AL385" s="134">
        <v>0</v>
      </c>
      <c r="AM385" s="134">
        <v>0</v>
      </c>
      <c r="AN385" s="134">
        <v>0</v>
      </c>
      <c r="AO385" s="134">
        <v>0</v>
      </c>
      <c r="AP385" t="s">
        <v>69</v>
      </c>
    </row>
    <row r="386" spans="1:42" x14ac:dyDescent="0.25">
      <c r="A386" s="102"/>
      <c r="B386" s="94"/>
      <c r="C386" s="103"/>
      <c r="D386" s="13">
        <v>527</v>
      </c>
      <c r="E386" s="42">
        <v>26.865993</v>
      </c>
      <c r="F386" s="4" t="s">
        <v>828</v>
      </c>
      <c r="G386" s="4" t="s">
        <v>829</v>
      </c>
      <c r="H386" s="42">
        <v>827.25665300000003</v>
      </c>
      <c r="I386" s="8">
        <v>828.26392945973782</v>
      </c>
      <c r="J386" s="27"/>
      <c r="K386" s="28"/>
      <c r="L386" s="177"/>
      <c r="M386" s="29"/>
      <c r="N386" s="28"/>
      <c r="O386" s="128"/>
      <c r="P386">
        <v>209237.72945329701</v>
      </c>
      <c r="Q386" s="5">
        <v>0.46457254851235957</v>
      </c>
      <c r="R386" t="s">
        <v>68</v>
      </c>
      <c r="S386" s="134">
        <v>38037.157651769601</v>
      </c>
      <c r="T386" s="134">
        <v>208808.63397903799</v>
      </c>
      <c r="U386" s="134">
        <v>209237.72945329701</v>
      </c>
      <c r="V386" s="134">
        <v>0</v>
      </c>
      <c r="W386" s="134">
        <v>0</v>
      </c>
      <c r="X386" s="134">
        <v>0</v>
      </c>
      <c r="Y386" s="134">
        <v>11645.4386579076</v>
      </c>
      <c r="Z386" s="134">
        <v>0</v>
      </c>
      <c r="AA386" s="134">
        <v>12373.1782598272</v>
      </c>
      <c r="AB386" s="134">
        <v>0</v>
      </c>
      <c r="AC386" s="134">
        <v>0</v>
      </c>
      <c r="AD386" s="134">
        <v>0</v>
      </c>
      <c r="AE386" s="134">
        <v>51832.839916713601</v>
      </c>
      <c r="AF386" s="134">
        <v>32803.308275725001</v>
      </c>
      <c r="AG386" s="134">
        <v>37011.624391602803</v>
      </c>
      <c r="AH386" s="134">
        <v>0</v>
      </c>
      <c r="AI386" s="134">
        <v>0</v>
      </c>
      <c r="AJ386" s="134">
        <v>0</v>
      </c>
      <c r="AK386" s="134">
        <v>18955.659435494999</v>
      </c>
      <c r="AL386" s="134">
        <v>29199.6496283411</v>
      </c>
      <c r="AM386" s="134">
        <v>37123.280430629296</v>
      </c>
      <c r="AN386" s="134">
        <v>23720.929939051501</v>
      </c>
      <c r="AO386" s="134">
        <v>58631.202830502603</v>
      </c>
      <c r="AP386" t="s">
        <v>69</v>
      </c>
    </row>
    <row r="387" spans="1:42" x14ac:dyDescent="0.25">
      <c r="A387" s="100" t="s">
        <v>2495</v>
      </c>
      <c r="B387" s="92" t="s">
        <v>2495</v>
      </c>
      <c r="C387" s="101" t="s">
        <v>2495</v>
      </c>
      <c r="D387" s="13">
        <v>530</v>
      </c>
      <c r="E387" s="42">
        <v>27.023771</v>
      </c>
      <c r="F387" s="4" t="s">
        <v>832</v>
      </c>
      <c r="G387" s="4" t="s">
        <v>833</v>
      </c>
      <c r="H387" s="42">
        <v>366.24203499999999</v>
      </c>
      <c r="I387" s="8"/>
      <c r="J387" s="27"/>
      <c r="K387" s="28"/>
      <c r="L387" s="177"/>
      <c r="M387" s="29"/>
      <c r="N387" s="28"/>
      <c r="O387" s="128"/>
      <c r="P387">
        <v>26259.391420588701</v>
      </c>
      <c r="Q387" s="5">
        <v>0.12213445387427135</v>
      </c>
      <c r="R387" t="s">
        <v>68</v>
      </c>
      <c r="S387" s="134">
        <v>0</v>
      </c>
      <c r="T387" s="134">
        <v>0</v>
      </c>
      <c r="U387" s="134">
        <v>0</v>
      </c>
      <c r="V387" s="134">
        <v>26259.391420588701</v>
      </c>
      <c r="W387" s="134">
        <v>11571.519660133699</v>
      </c>
      <c r="X387" s="134">
        <v>15400.668257944901</v>
      </c>
      <c r="Y387" s="134">
        <v>0</v>
      </c>
      <c r="Z387" s="134">
        <v>0</v>
      </c>
      <c r="AA387" s="134">
        <v>0</v>
      </c>
      <c r="AB387" s="134">
        <v>15426.037574675</v>
      </c>
      <c r="AC387" s="134">
        <v>18176.1893767111</v>
      </c>
      <c r="AD387" s="134">
        <v>4852.3204245336101</v>
      </c>
      <c r="AE387" s="134">
        <v>0</v>
      </c>
      <c r="AF387" s="134">
        <v>0</v>
      </c>
      <c r="AG387" s="134">
        <v>0</v>
      </c>
      <c r="AH387" s="134">
        <v>4343.3357646175</v>
      </c>
      <c r="AI387" s="134">
        <v>6173.6845220413197</v>
      </c>
      <c r="AJ387" s="134">
        <v>0</v>
      </c>
      <c r="AK387" s="134">
        <v>3281.4540427532902</v>
      </c>
      <c r="AL387" s="134">
        <v>4014.9907585147498</v>
      </c>
      <c r="AM387" s="134">
        <v>4430.1625595443602</v>
      </c>
      <c r="AN387" s="134">
        <v>3778.4625930243201</v>
      </c>
      <c r="AO387" s="134">
        <v>4447.1287148748997</v>
      </c>
      <c r="AP387" t="s">
        <v>69</v>
      </c>
    </row>
    <row r="388" spans="1:42" x14ac:dyDescent="0.25">
      <c r="A388" s="102"/>
      <c r="B388" s="94"/>
      <c r="C388" s="103"/>
      <c r="D388" s="13">
        <v>531</v>
      </c>
      <c r="E388" s="42">
        <v>27.023771</v>
      </c>
      <c r="F388" s="4" t="s">
        <v>834</v>
      </c>
      <c r="G388" s="4" t="s">
        <v>835</v>
      </c>
      <c r="H388" s="42">
        <v>887.27752699999996</v>
      </c>
      <c r="I388" s="8"/>
      <c r="J388" s="27"/>
      <c r="K388" s="28"/>
      <c r="L388" s="177"/>
      <c r="M388" s="29"/>
      <c r="N388" s="28"/>
      <c r="O388" s="128"/>
      <c r="P388">
        <v>20004.2834677213</v>
      </c>
      <c r="Q388" s="5">
        <v>2.2360679774997898</v>
      </c>
      <c r="R388" t="s">
        <v>68</v>
      </c>
      <c r="S388" s="134">
        <v>3688.7836270724301</v>
      </c>
      <c r="T388" s="134">
        <v>20004.2834677213</v>
      </c>
      <c r="U388" s="134">
        <v>19536.176097969801</v>
      </c>
      <c r="V388" s="134">
        <v>0</v>
      </c>
      <c r="W388" s="134">
        <v>0</v>
      </c>
      <c r="X388" s="134">
        <v>0</v>
      </c>
      <c r="Y388" s="134">
        <v>4038.3937069672802</v>
      </c>
      <c r="Z388" s="134">
        <v>0</v>
      </c>
      <c r="AA388" s="134">
        <v>2972.67888956052</v>
      </c>
      <c r="AB388" s="134">
        <v>0</v>
      </c>
      <c r="AC388" s="134">
        <v>0</v>
      </c>
      <c r="AD388" s="134">
        <v>0</v>
      </c>
      <c r="AE388" s="134">
        <v>3118.6808263347898</v>
      </c>
      <c r="AF388" s="134">
        <v>0</v>
      </c>
      <c r="AG388" s="134">
        <v>0</v>
      </c>
      <c r="AH388" s="134">
        <v>0</v>
      </c>
      <c r="AI388" s="134">
        <v>0</v>
      </c>
      <c r="AJ388" s="134">
        <v>0</v>
      </c>
      <c r="AK388" s="134">
        <v>0</v>
      </c>
      <c r="AL388" s="134">
        <v>0</v>
      </c>
      <c r="AM388" s="134">
        <v>0</v>
      </c>
      <c r="AN388" s="134">
        <v>16192.160002398999</v>
      </c>
      <c r="AO388" s="134">
        <v>0</v>
      </c>
      <c r="AP388" t="s">
        <v>69</v>
      </c>
    </row>
    <row r="389" spans="1:42" x14ac:dyDescent="0.25">
      <c r="A389" s="100" t="s">
        <v>2495</v>
      </c>
      <c r="B389" s="92" t="s">
        <v>2495</v>
      </c>
      <c r="C389" s="101" t="s">
        <v>2495</v>
      </c>
      <c r="D389" s="13">
        <v>532</v>
      </c>
      <c r="E389" s="42">
        <v>27.136386999999999</v>
      </c>
      <c r="F389" s="4" t="s">
        <v>836</v>
      </c>
      <c r="G389" s="4" t="s">
        <v>837</v>
      </c>
      <c r="H389" s="42">
        <v>376.27090500000003</v>
      </c>
      <c r="I389" s="8"/>
      <c r="J389" s="27"/>
      <c r="K389" s="28"/>
      <c r="L389" s="177"/>
      <c r="M389" s="29"/>
      <c r="N389" s="28"/>
      <c r="O389" s="128"/>
      <c r="P389">
        <v>175725.41419128899</v>
      </c>
      <c r="Q389" s="5">
        <v>8.2888538444222726E-2</v>
      </c>
      <c r="R389" t="s">
        <v>68</v>
      </c>
      <c r="S389" s="134">
        <v>7337.4987536718099</v>
      </c>
      <c r="T389" s="134">
        <v>20493.764993586999</v>
      </c>
      <c r="U389" s="134">
        <v>7709.3448964730696</v>
      </c>
      <c r="V389" s="134">
        <v>175725.41419128899</v>
      </c>
      <c r="W389" s="134">
        <v>88349.545096607399</v>
      </c>
      <c r="X389" s="134">
        <v>117980.402665913</v>
      </c>
      <c r="Y389" s="134">
        <v>18761.797050548001</v>
      </c>
      <c r="Z389" s="134">
        <v>5922.6937771846897</v>
      </c>
      <c r="AA389" s="134">
        <v>11544.132524238899</v>
      </c>
      <c r="AB389" s="134">
        <v>104857.68361600699</v>
      </c>
      <c r="AC389" s="134">
        <v>124287.662115372</v>
      </c>
      <c r="AD389" s="134">
        <v>50216.292573346</v>
      </c>
      <c r="AE389" s="134">
        <v>6162.3058638560797</v>
      </c>
      <c r="AF389" s="134">
        <v>5911.7571259258302</v>
      </c>
      <c r="AG389" s="134">
        <v>3549.4404540119699</v>
      </c>
      <c r="AH389" s="134">
        <v>49654.6950171508</v>
      </c>
      <c r="AI389" s="134">
        <v>66103.795940001306</v>
      </c>
      <c r="AJ389" s="134">
        <v>22571.2030546885</v>
      </c>
      <c r="AK389" s="134">
        <v>44074.465618139198</v>
      </c>
      <c r="AL389" s="134">
        <v>48151.642531858997</v>
      </c>
      <c r="AM389" s="134">
        <v>46891.676169252802</v>
      </c>
      <c r="AN389" s="134">
        <v>38644.086698797502</v>
      </c>
      <c r="AO389" s="134">
        <v>43722.498528263102</v>
      </c>
      <c r="AP389" t="s">
        <v>69</v>
      </c>
    </row>
    <row r="390" spans="1:42" x14ac:dyDescent="0.25">
      <c r="A390" s="102"/>
      <c r="B390" s="94"/>
      <c r="C390" s="103"/>
      <c r="D390" s="13">
        <v>533</v>
      </c>
      <c r="E390" s="42">
        <v>27.226527999999998</v>
      </c>
      <c r="F390" s="4" t="s">
        <v>838</v>
      </c>
      <c r="G390" s="4" t="s">
        <v>839</v>
      </c>
      <c r="H390" s="42">
        <v>907.48370399999999</v>
      </c>
      <c r="I390" s="8"/>
      <c r="J390" s="27"/>
      <c r="K390" s="28"/>
      <c r="L390" s="177"/>
      <c r="M390" s="29"/>
      <c r="N390" s="28"/>
      <c r="O390" s="128"/>
      <c r="P390">
        <v>19991.778189304401</v>
      </c>
      <c r="Q390" s="5" t="e">
        <v>#DIV/0!</v>
      </c>
      <c r="R390" t="s">
        <v>68</v>
      </c>
      <c r="S390" s="134">
        <v>0</v>
      </c>
      <c r="T390" s="134">
        <v>0</v>
      </c>
      <c r="U390" s="134">
        <v>0</v>
      </c>
      <c r="V390" s="134">
        <v>2635.8819223477799</v>
      </c>
      <c r="W390" s="134">
        <v>3050.8633327325801</v>
      </c>
      <c r="X390" s="134">
        <v>2640.88169837652</v>
      </c>
      <c r="Y390" s="134">
        <v>0</v>
      </c>
      <c r="Z390" s="134">
        <v>0</v>
      </c>
      <c r="AA390" s="134">
        <v>0</v>
      </c>
      <c r="AB390" s="134">
        <v>3979.8217188710901</v>
      </c>
      <c r="AC390" s="134">
        <v>3548.8410251943401</v>
      </c>
      <c r="AD390" s="134">
        <v>2591.8838932949402</v>
      </c>
      <c r="AE390" s="134">
        <v>0</v>
      </c>
      <c r="AF390" s="134">
        <v>0</v>
      </c>
      <c r="AG390" s="134">
        <v>0</v>
      </c>
      <c r="AH390" s="134">
        <v>4319.8064888249</v>
      </c>
      <c r="AI390" s="134">
        <v>9593.9182943981104</v>
      </c>
      <c r="AJ390" s="134">
        <v>9330.1671785842409</v>
      </c>
      <c r="AK390" s="134">
        <v>0</v>
      </c>
      <c r="AL390" s="134">
        <v>0</v>
      </c>
      <c r="AM390" s="134">
        <v>0</v>
      </c>
      <c r="AN390" s="134">
        <v>0</v>
      </c>
      <c r="AO390" s="134">
        <v>0</v>
      </c>
      <c r="AP390" t="s">
        <v>69</v>
      </c>
    </row>
    <row r="391" spans="1:42" x14ac:dyDescent="0.25">
      <c r="A391" s="102"/>
      <c r="B391" s="94"/>
      <c r="C391" s="103"/>
      <c r="D391" s="13">
        <v>534</v>
      </c>
      <c r="E391" s="42">
        <v>27.226527999999998</v>
      </c>
      <c r="F391" s="4" t="s">
        <v>840</v>
      </c>
      <c r="G391" s="4" t="s">
        <v>841</v>
      </c>
      <c r="H391" s="42">
        <v>857.26715100000001</v>
      </c>
      <c r="I391" s="8">
        <v>858.27442745973781</v>
      </c>
      <c r="J391" s="27"/>
      <c r="K391" s="28"/>
      <c r="L391" s="177"/>
      <c r="M391" s="29"/>
      <c r="N391" s="28"/>
      <c r="O391" s="128"/>
      <c r="P391">
        <v>69768.691068848799</v>
      </c>
      <c r="Q391" s="5">
        <v>0.49224764918924918</v>
      </c>
      <c r="R391" t="s">
        <v>68</v>
      </c>
      <c r="S391" s="134">
        <v>15129.852214366099</v>
      </c>
      <c r="T391" s="134">
        <v>69768.691068848799</v>
      </c>
      <c r="U391" s="134">
        <v>64787.3967977133</v>
      </c>
      <c r="V391" s="134">
        <v>0</v>
      </c>
      <c r="W391" s="134">
        <v>0</v>
      </c>
      <c r="X391" s="134">
        <v>0</v>
      </c>
      <c r="Y391" s="134">
        <v>4654.0630419685103</v>
      </c>
      <c r="Z391" s="134">
        <v>0</v>
      </c>
      <c r="AA391" s="134">
        <v>4024.8400805063002</v>
      </c>
      <c r="AB391" s="134">
        <v>0</v>
      </c>
      <c r="AC391" s="134">
        <v>0</v>
      </c>
      <c r="AD391" s="134">
        <v>0</v>
      </c>
      <c r="AE391" s="134">
        <v>4394.8031292558899</v>
      </c>
      <c r="AF391" s="134">
        <v>9071.8166605635706</v>
      </c>
      <c r="AG391" s="134">
        <v>4502.9700085684199</v>
      </c>
      <c r="AH391" s="134">
        <v>0</v>
      </c>
      <c r="AI391" s="134">
        <v>0</v>
      </c>
      <c r="AJ391" s="134">
        <v>0</v>
      </c>
      <c r="AK391" s="134">
        <v>3844.9200867864602</v>
      </c>
      <c r="AL391" s="134">
        <v>8084.6384676812104</v>
      </c>
      <c r="AM391" s="134">
        <v>4572.55232658162</v>
      </c>
      <c r="AN391" s="134">
        <v>13312.1193466121</v>
      </c>
      <c r="AO391" s="134">
        <v>10197.7559090465</v>
      </c>
      <c r="AP391" t="s">
        <v>69</v>
      </c>
    </row>
    <row r="392" spans="1:42" x14ac:dyDescent="0.25">
      <c r="A392" s="100" t="s">
        <v>2495</v>
      </c>
      <c r="B392" s="92" t="s">
        <v>2495</v>
      </c>
      <c r="C392" s="101" t="s">
        <v>2495</v>
      </c>
      <c r="D392" s="13">
        <v>535</v>
      </c>
      <c r="E392" s="42">
        <v>27.249109000000001</v>
      </c>
      <c r="F392" s="4" t="s">
        <v>842</v>
      </c>
      <c r="G392" s="4" t="s">
        <v>843</v>
      </c>
      <c r="H392" s="42">
        <v>360.27593999999999</v>
      </c>
      <c r="I392" s="8"/>
      <c r="J392" s="27"/>
      <c r="K392" s="28"/>
      <c r="L392" s="177"/>
      <c r="M392" s="29"/>
      <c r="N392" s="28"/>
      <c r="O392" s="128"/>
      <c r="P392">
        <v>27848.029419655399</v>
      </c>
      <c r="Q392" s="5">
        <v>3.6762867066354878E-2</v>
      </c>
      <c r="R392" t="s">
        <v>68</v>
      </c>
      <c r="S392" s="134">
        <v>22472.883268362901</v>
      </c>
      <c r="T392" s="134">
        <v>19352.994295780201</v>
      </c>
      <c r="U392" s="134">
        <v>22896.045723769301</v>
      </c>
      <c r="V392" s="134">
        <v>21124.554076402401</v>
      </c>
      <c r="W392" s="134">
        <v>20791.527906401199</v>
      </c>
      <c r="X392" s="134">
        <v>25706.220762889399</v>
      </c>
      <c r="Y392" s="134">
        <v>21128.029903884799</v>
      </c>
      <c r="Z392" s="134">
        <v>27491.373377478601</v>
      </c>
      <c r="AA392" s="134">
        <v>25978.0525216938</v>
      </c>
      <c r="AB392" s="134">
        <v>21451.408968335702</v>
      </c>
      <c r="AC392" s="134">
        <v>17830.878996078201</v>
      </c>
      <c r="AD392" s="134">
        <v>23131.584129909101</v>
      </c>
      <c r="AE392" s="134">
        <v>11455.736474625601</v>
      </c>
      <c r="AF392" s="134">
        <v>27848.029419655399</v>
      </c>
      <c r="AG392" s="134">
        <v>22998.019791504401</v>
      </c>
      <c r="AH392" s="134">
        <v>11910.3684113288</v>
      </c>
      <c r="AI392" s="134">
        <v>13767.441039732001</v>
      </c>
      <c r="AJ392" s="134">
        <v>12079.372892146799</v>
      </c>
      <c r="AK392" s="134">
        <v>25798.764881334399</v>
      </c>
      <c r="AL392" s="134">
        <v>24670.412690745601</v>
      </c>
      <c r="AM392" s="134">
        <v>24037.552369376801</v>
      </c>
      <c r="AN392" s="134">
        <v>24340.695706557399</v>
      </c>
      <c r="AO392" s="134">
        <v>26126.886727275702</v>
      </c>
      <c r="AP392" t="s">
        <v>69</v>
      </c>
    </row>
    <row r="393" spans="1:42" x14ac:dyDescent="0.25">
      <c r="A393" s="102"/>
      <c r="B393" s="94"/>
      <c r="C393" s="103"/>
      <c r="D393" s="13">
        <v>536</v>
      </c>
      <c r="E393" s="42">
        <v>27.316662000000001</v>
      </c>
      <c r="F393" s="4" t="s">
        <v>844</v>
      </c>
      <c r="G393" s="4" t="s">
        <v>845</v>
      </c>
      <c r="H393" s="42">
        <v>827.25671399999999</v>
      </c>
      <c r="I393" s="8"/>
      <c r="J393" s="27"/>
      <c r="K393" s="28"/>
      <c r="L393" s="177"/>
      <c r="M393" s="29"/>
      <c r="N393" s="28"/>
      <c r="O393" s="128"/>
      <c r="P393">
        <v>35679.929658614601</v>
      </c>
      <c r="Q393" s="5">
        <v>0.63217636472129235</v>
      </c>
      <c r="R393" t="s">
        <v>68</v>
      </c>
      <c r="S393" s="134">
        <v>7884.7542845305197</v>
      </c>
      <c r="T393" s="134">
        <v>34057.188122070402</v>
      </c>
      <c r="U393" s="134">
        <v>35679.929658614601</v>
      </c>
      <c r="V393" s="134">
        <v>0</v>
      </c>
      <c r="W393" s="134">
        <v>0</v>
      </c>
      <c r="X393" s="134">
        <v>0</v>
      </c>
      <c r="Y393" s="134">
        <v>0</v>
      </c>
      <c r="Z393" s="134">
        <v>0</v>
      </c>
      <c r="AA393" s="134">
        <v>0</v>
      </c>
      <c r="AB393" s="134">
        <v>0</v>
      </c>
      <c r="AC393" s="134">
        <v>0</v>
      </c>
      <c r="AD393" s="134">
        <v>0</v>
      </c>
      <c r="AE393" s="134">
        <v>9003.7735081720202</v>
      </c>
      <c r="AF393" s="134">
        <v>4051.3819094748001</v>
      </c>
      <c r="AG393" s="134">
        <v>4194.6470383400401</v>
      </c>
      <c r="AH393" s="134">
        <v>0</v>
      </c>
      <c r="AI393" s="134">
        <v>0</v>
      </c>
      <c r="AJ393" s="134">
        <v>0</v>
      </c>
      <c r="AK393" s="134">
        <v>3334.0816724352399</v>
      </c>
      <c r="AL393" s="134">
        <v>3960.7447871314898</v>
      </c>
      <c r="AM393" s="134">
        <v>7184.2813245257603</v>
      </c>
      <c r="AN393" s="134">
        <v>3166.4517257357802</v>
      </c>
      <c r="AO393" s="134">
        <v>11942.8616645942</v>
      </c>
      <c r="AP393" t="s">
        <v>69</v>
      </c>
    </row>
    <row r="394" spans="1:42" x14ac:dyDescent="0.25">
      <c r="A394" s="102"/>
      <c r="B394" s="94"/>
      <c r="C394" s="103"/>
      <c r="D394" s="13">
        <v>537</v>
      </c>
      <c r="E394" s="42">
        <v>27.542002</v>
      </c>
      <c r="F394" s="4" t="s">
        <v>846</v>
      </c>
      <c r="G394" s="4" t="s">
        <v>847</v>
      </c>
      <c r="H394" s="42">
        <v>887.27819799999997</v>
      </c>
      <c r="I394" s="8"/>
      <c r="J394" s="27"/>
      <c r="K394" s="28"/>
      <c r="L394" s="177"/>
      <c r="M394" s="29"/>
      <c r="N394" s="28"/>
      <c r="O394" s="128"/>
      <c r="P394">
        <v>13116.602891106901</v>
      </c>
      <c r="Q394" s="5">
        <v>1.487982781022962</v>
      </c>
      <c r="R394" t="s">
        <v>68</v>
      </c>
      <c r="S394" s="134">
        <v>0</v>
      </c>
      <c r="T394" s="134">
        <v>13116.602891106901</v>
      </c>
      <c r="U394" s="134">
        <v>11637.2211595227</v>
      </c>
      <c r="V394" s="134">
        <v>0</v>
      </c>
      <c r="W394" s="134">
        <v>0</v>
      </c>
      <c r="X394" s="134">
        <v>0</v>
      </c>
      <c r="Y394" s="134">
        <v>0</v>
      </c>
      <c r="Z394" s="134">
        <v>0</v>
      </c>
      <c r="AA394" s="134">
        <v>0</v>
      </c>
      <c r="AB394" s="134">
        <v>0</v>
      </c>
      <c r="AC394" s="134">
        <v>0</v>
      </c>
      <c r="AD394" s="134">
        <v>0</v>
      </c>
      <c r="AE394" s="134">
        <v>0</v>
      </c>
      <c r="AF394" s="134">
        <v>0</v>
      </c>
      <c r="AG394" s="134">
        <v>0</v>
      </c>
      <c r="AH394" s="134">
        <v>0</v>
      </c>
      <c r="AI394" s="134">
        <v>0</v>
      </c>
      <c r="AJ394" s="134">
        <v>0</v>
      </c>
      <c r="AK394" s="134">
        <v>0</v>
      </c>
      <c r="AL394" s="134">
        <v>0</v>
      </c>
      <c r="AM394" s="134">
        <v>0</v>
      </c>
      <c r="AN394" s="134">
        <v>5265.1241062768904</v>
      </c>
      <c r="AO394" s="134">
        <v>2655.88102646271</v>
      </c>
      <c r="AP394" t="s">
        <v>69</v>
      </c>
    </row>
    <row r="395" spans="1:42" x14ac:dyDescent="0.25">
      <c r="A395" s="100" t="s">
        <v>2495</v>
      </c>
      <c r="B395" s="92" t="s">
        <v>2495</v>
      </c>
      <c r="C395" s="101">
        <v>4.7129999999999998E-2</v>
      </c>
      <c r="D395" s="13">
        <v>538</v>
      </c>
      <c r="E395" s="42">
        <v>27.632235000000001</v>
      </c>
      <c r="F395" s="4" t="s">
        <v>848</v>
      </c>
      <c r="G395" s="4" t="s">
        <v>849</v>
      </c>
      <c r="H395" s="42">
        <v>929.47607400000004</v>
      </c>
      <c r="I395" s="8">
        <v>884.47787145973803</v>
      </c>
      <c r="J395" s="33" t="s">
        <v>1010</v>
      </c>
      <c r="K395" s="31" t="s">
        <v>1002</v>
      </c>
      <c r="L395" s="177"/>
      <c r="M395" s="29">
        <v>1.04</v>
      </c>
      <c r="N395" s="28"/>
      <c r="O395" s="128"/>
      <c r="P395">
        <v>151821.088323662</v>
      </c>
      <c r="Q395" s="5">
        <v>0.23994329952173216</v>
      </c>
      <c r="R395" t="s">
        <v>68</v>
      </c>
      <c r="S395" s="134">
        <v>0</v>
      </c>
      <c r="T395" s="134">
        <v>0</v>
      </c>
      <c r="U395" s="134">
        <v>0</v>
      </c>
      <c r="V395" s="134">
        <v>84038.942771479007</v>
      </c>
      <c r="W395" s="134">
        <v>93672.208774633706</v>
      </c>
      <c r="X395" s="134">
        <v>133027.990386622</v>
      </c>
      <c r="Y395" s="134">
        <v>0</v>
      </c>
      <c r="Z395" s="134">
        <v>0</v>
      </c>
      <c r="AA395" s="134">
        <v>0</v>
      </c>
      <c r="AB395" s="134">
        <v>24048.3470255801</v>
      </c>
      <c r="AC395" s="134">
        <v>38532.3642039927</v>
      </c>
      <c r="AD395" s="134">
        <v>27148.316714206001</v>
      </c>
      <c r="AE395" s="134">
        <v>0</v>
      </c>
      <c r="AF395" s="134">
        <v>0</v>
      </c>
      <c r="AG395" s="134">
        <v>0</v>
      </c>
      <c r="AH395" s="134">
        <v>125753.63479644799</v>
      </c>
      <c r="AI395" s="134">
        <v>137969.790213845</v>
      </c>
      <c r="AJ395" s="134">
        <v>151821.088323662</v>
      </c>
      <c r="AK395" s="134">
        <v>38065.5716737369</v>
      </c>
      <c r="AL395" s="134">
        <v>34864.988532077303</v>
      </c>
      <c r="AM395" s="134">
        <v>27937.0661895628</v>
      </c>
      <c r="AN395" s="134">
        <v>26938.3165432606</v>
      </c>
      <c r="AO395" s="134">
        <v>47618.2484881321</v>
      </c>
      <c r="AP395" t="s">
        <v>69</v>
      </c>
    </row>
    <row r="396" spans="1:42" x14ac:dyDescent="0.25">
      <c r="A396" s="102"/>
      <c r="B396" s="94"/>
      <c r="C396" s="103"/>
      <c r="D396" s="13">
        <v>539</v>
      </c>
      <c r="E396" s="42">
        <v>27.812491999999999</v>
      </c>
      <c r="F396" s="4" t="s">
        <v>850</v>
      </c>
      <c r="G396" s="4" t="s">
        <v>851</v>
      </c>
      <c r="H396" s="42">
        <v>1241.3883060000001</v>
      </c>
      <c r="I396" s="8"/>
      <c r="J396" s="27"/>
      <c r="K396" s="28"/>
      <c r="L396" s="177"/>
      <c r="M396" s="29"/>
      <c r="N396" s="28"/>
      <c r="O396" s="128"/>
      <c r="P396">
        <v>14840.914518052999</v>
      </c>
      <c r="Q396" s="5" t="e">
        <v>#DIV/0!</v>
      </c>
      <c r="R396" t="s">
        <v>68</v>
      </c>
      <c r="S396" s="134">
        <v>0</v>
      </c>
      <c r="T396" s="134">
        <v>14840.914518052999</v>
      </c>
      <c r="U396" s="134">
        <v>12753.9265971636</v>
      </c>
      <c r="V396" s="134">
        <v>0</v>
      </c>
      <c r="W396" s="134">
        <v>0</v>
      </c>
      <c r="X396" s="134">
        <v>0</v>
      </c>
      <c r="Y396" s="134">
        <v>0</v>
      </c>
      <c r="Z396" s="134">
        <v>0</v>
      </c>
      <c r="AA396" s="134">
        <v>0</v>
      </c>
      <c r="AB396" s="134">
        <v>0</v>
      </c>
      <c r="AC396" s="134">
        <v>0</v>
      </c>
      <c r="AD396" s="134">
        <v>0</v>
      </c>
      <c r="AE396" s="134">
        <v>0</v>
      </c>
      <c r="AF396" s="134">
        <v>0</v>
      </c>
      <c r="AG396" s="134">
        <v>0</v>
      </c>
      <c r="AH396" s="134">
        <v>0</v>
      </c>
      <c r="AI396" s="134">
        <v>0</v>
      </c>
      <c r="AJ396" s="134">
        <v>0</v>
      </c>
      <c r="AK396" s="134">
        <v>0</v>
      </c>
      <c r="AL396" s="134">
        <v>0</v>
      </c>
      <c r="AM396" s="134">
        <v>0</v>
      </c>
      <c r="AN396" s="134">
        <v>0</v>
      </c>
      <c r="AO396" s="134">
        <v>0</v>
      </c>
      <c r="AP396" t="s">
        <v>69</v>
      </c>
    </row>
    <row r="397" spans="1:42" x14ac:dyDescent="0.25">
      <c r="A397" s="102"/>
      <c r="B397" s="94"/>
      <c r="C397" s="103"/>
      <c r="D397" s="13">
        <v>540</v>
      </c>
      <c r="E397" s="42">
        <v>28.105398000000001</v>
      </c>
      <c r="F397" s="4" t="s">
        <v>852</v>
      </c>
      <c r="G397" s="4" t="s">
        <v>853</v>
      </c>
      <c r="H397" s="42">
        <v>827.25707999999997</v>
      </c>
      <c r="I397" s="8"/>
      <c r="J397" s="27"/>
      <c r="K397" s="28"/>
      <c r="L397" s="177"/>
      <c r="M397" s="29"/>
      <c r="N397" s="28"/>
      <c r="O397" s="128"/>
      <c r="P397">
        <v>17860.1190646498</v>
      </c>
      <c r="Q397" s="5">
        <v>2.2360679774997898</v>
      </c>
      <c r="R397" t="s">
        <v>68</v>
      </c>
      <c r="S397" s="134">
        <v>0</v>
      </c>
      <c r="T397" s="134">
        <v>15329.3087463594</v>
      </c>
      <c r="U397" s="134">
        <v>17860.1190646498</v>
      </c>
      <c r="V397" s="134">
        <v>0</v>
      </c>
      <c r="W397" s="134">
        <v>0</v>
      </c>
      <c r="X397" s="134">
        <v>0</v>
      </c>
      <c r="Y397" s="134">
        <v>0</v>
      </c>
      <c r="Z397" s="134">
        <v>0</v>
      </c>
      <c r="AA397" s="134">
        <v>0</v>
      </c>
      <c r="AB397" s="134">
        <v>0</v>
      </c>
      <c r="AC397" s="134">
        <v>0</v>
      </c>
      <c r="AD397" s="134">
        <v>0</v>
      </c>
      <c r="AE397" s="134">
        <v>0</v>
      </c>
      <c r="AF397" s="134">
        <v>0</v>
      </c>
      <c r="AG397" s="134">
        <v>0</v>
      </c>
      <c r="AH397" s="134">
        <v>0</v>
      </c>
      <c r="AI397" s="134">
        <v>0</v>
      </c>
      <c r="AJ397" s="134">
        <v>0</v>
      </c>
      <c r="AK397" s="134">
        <v>0</v>
      </c>
      <c r="AL397" s="134">
        <v>0</v>
      </c>
      <c r="AM397" s="134">
        <v>0</v>
      </c>
      <c r="AN397" s="134">
        <v>0</v>
      </c>
      <c r="AO397" s="134">
        <v>3045.86355670385</v>
      </c>
      <c r="AP397" t="s">
        <v>69</v>
      </c>
    </row>
    <row r="398" spans="1:42" x14ac:dyDescent="0.25">
      <c r="A398" s="100">
        <v>1.6709999999999999E-2</v>
      </c>
      <c r="B398" s="92">
        <v>2.3140000000000001E-2</v>
      </c>
      <c r="C398" s="101" t="s">
        <v>2495</v>
      </c>
      <c r="D398" s="13">
        <v>541</v>
      </c>
      <c r="E398" s="42">
        <v>28.420853000000001</v>
      </c>
      <c r="F398" s="4" t="s">
        <v>854</v>
      </c>
      <c r="G398" s="4" t="s">
        <v>855</v>
      </c>
      <c r="H398" s="42">
        <v>456.20098899999999</v>
      </c>
      <c r="I398" s="8"/>
      <c r="J398" s="27"/>
      <c r="K398" s="28"/>
      <c r="L398" s="177"/>
      <c r="M398" s="29"/>
      <c r="N398" s="28"/>
      <c r="O398" s="128"/>
      <c r="P398">
        <v>91306.407623225401</v>
      </c>
      <c r="Q398" s="5">
        <v>4.3262549940636108E-2</v>
      </c>
      <c r="R398" t="s">
        <v>68</v>
      </c>
      <c r="S398" s="134">
        <v>91306.407623225401</v>
      </c>
      <c r="T398" s="134">
        <v>55232.626461543899</v>
      </c>
      <c r="U398" s="134">
        <v>77653.320503791096</v>
      </c>
      <c r="V398" s="134">
        <v>10815.5155053542</v>
      </c>
      <c r="W398" s="134">
        <v>12928.4208550965</v>
      </c>
      <c r="X398" s="134">
        <v>11842.4695016558</v>
      </c>
      <c r="Y398" s="134">
        <v>33707.938425431697</v>
      </c>
      <c r="Z398" s="134">
        <v>41413.488538671103</v>
      </c>
      <c r="AA398" s="134">
        <v>35721.8093479296</v>
      </c>
      <c r="AB398" s="134">
        <v>8108.63676339841</v>
      </c>
      <c r="AC398" s="134">
        <v>7067.6833942162903</v>
      </c>
      <c r="AD398" s="134">
        <v>10177.5440840879</v>
      </c>
      <c r="AE398" s="134">
        <v>15487.090612780001</v>
      </c>
      <c r="AF398" s="134">
        <v>18337.926611867999</v>
      </c>
      <c r="AG398" s="134">
        <v>14063.3700136188</v>
      </c>
      <c r="AH398" s="134">
        <v>4931.7790747417603</v>
      </c>
      <c r="AI398" s="134">
        <v>4695.7896461855798</v>
      </c>
      <c r="AJ398" s="134">
        <v>6191.7226339823601</v>
      </c>
      <c r="AK398" s="134">
        <v>24739.508907724401</v>
      </c>
      <c r="AL398" s="134">
        <v>27382.312043358801</v>
      </c>
      <c r="AM398" s="134">
        <v>26381.395851339599</v>
      </c>
      <c r="AN398" s="134">
        <v>24787.515857488499</v>
      </c>
      <c r="AO398" s="134">
        <v>25795.4227431172</v>
      </c>
      <c r="AP398" t="s">
        <v>69</v>
      </c>
    </row>
    <row r="399" spans="1:42" x14ac:dyDescent="0.25">
      <c r="A399" s="100" t="s">
        <v>2495</v>
      </c>
      <c r="B399" s="92" t="s">
        <v>2495</v>
      </c>
      <c r="C399" s="101" t="s">
        <v>2495</v>
      </c>
      <c r="D399" s="13">
        <v>542</v>
      </c>
      <c r="E399" s="42">
        <v>28.420853000000001</v>
      </c>
      <c r="F399" s="4" t="s">
        <v>856</v>
      </c>
      <c r="G399" s="4" t="s">
        <v>857</v>
      </c>
      <c r="H399" s="42">
        <v>387.286835</v>
      </c>
      <c r="I399" s="8"/>
      <c r="J399" s="27"/>
      <c r="K399" s="28"/>
      <c r="L399" s="177"/>
      <c r="M399" s="29"/>
      <c r="N399" s="28"/>
      <c r="O399" s="128"/>
      <c r="P399">
        <v>49469.510803903198</v>
      </c>
      <c r="Q399" s="5">
        <v>9.1309730040389739E-2</v>
      </c>
      <c r="R399" t="s">
        <v>68</v>
      </c>
      <c r="S399" s="134">
        <v>9313.5827863229497</v>
      </c>
      <c r="T399" s="134">
        <v>6479.7097332373496</v>
      </c>
      <c r="U399" s="134">
        <v>8599.6147694199408</v>
      </c>
      <c r="V399" s="134">
        <v>7477.6650285723599</v>
      </c>
      <c r="W399" s="134">
        <v>8374.6248481269795</v>
      </c>
      <c r="X399" s="134">
        <v>7019.6855443404602</v>
      </c>
      <c r="Y399" s="134">
        <v>8527.6179946061893</v>
      </c>
      <c r="Z399" s="134">
        <v>9974.5531773213897</v>
      </c>
      <c r="AA399" s="134">
        <v>9118.5915212023792</v>
      </c>
      <c r="AB399" s="134">
        <v>8258.6300442603806</v>
      </c>
      <c r="AC399" s="134">
        <v>6288.71828893977</v>
      </c>
      <c r="AD399" s="134">
        <v>7764.6521726216097</v>
      </c>
      <c r="AE399" s="134">
        <v>6024.7301146226901</v>
      </c>
      <c r="AF399" s="134">
        <v>9344.5813977010894</v>
      </c>
      <c r="AG399" s="134">
        <v>9515.5737378837403</v>
      </c>
      <c r="AH399" s="134">
        <v>8356.6256544235403</v>
      </c>
      <c r="AI399" s="134">
        <v>7915.64540868933</v>
      </c>
      <c r="AJ399" s="134">
        <v>8446.6216229407291</v>
      </c>
      <c r="AK399" s="134">
        <v>11936.465290996</v>
      </c>
      <c r="AL399" s="134">
        <v>11560.4821336353</v>
      </c>
      <c r="AM399" s="134">
        <v>12005.4622001925</v>
      </c>
      <c r="AN399" s="134">
        <v>12804.426409584001</v>
      </c>
      <c r="AO399" s="134">
        <v>14429.8037162942</v>
      </c>
      <c r="AP399" t="s">
        <v>69</v>
      </c>
    </row>
    <row r="400" spans="1:42" x14ac:dyDescent="0.25">
      <c r="A400" s="100" t="s">
        <v>2495</v>
      </c>
      <c r="B400" s="92" t="s">
        <v>2495</v>
      </c>
      <c r="C400" s="101" t="s">
        <v>2495</v>
      </c>
      <c r="D400" s="13">
        <v>543</v>
      </c>
      <c r="E400" s="42">
        <v>28.623615000000001</v>
      </c>
      <c r="F400" s="4" t="s">
        <v>858</v>
      </c>
      <c r="G400" s="4" t="s">
        <v>859</v>
      </c>
      <c r="H400" s="42">
        <v>362.29162600000001</v>
      </c>
      <c r="I400" s="8"/>
      <c r="J400" s="27"/>
      <c r="K400" s="28"/>
      <c r="L400" s="177"/>
      <c r="M400" s="29"/>
      <c r="N400" s="28"/>
      <c r="O400" s="128"/>
      <c r="P400">
        <v>193156.532718884</v>
      </c>
      <c r="Q400" s="5">
        <v>2.5028768004974163E-2</v>
      </c>
      <c r="R400" t="s">
        <v>68</v>
      </c>
      <c r="S400" s="134">
        <v>107441.51311061499</v>
      </c>
      <c r="T400" s="134">
        <v>103285.96622960499</v>
      </c>
      <c r="U400" s="134">
        <v>121831.664182875</v>
      </c>
      <c r="V400" s="134">
        <v>193156.532718884</v>
      </c>
      <c r="W400" s="134">
        <v>184506.76926261699</v>
      </c>
      <c r="X400" s="134">
        <v>190850.79732541801</v>
      </c>
      <c r="Y400" s="134">
        <v>106596.36553871501</v>
      </c>
      <c r="Z400" s="134">
        <v>129325.376224925</v>
      </c>
      <c r="AA400" s="134">
        <v>126778.91876048</v>
      </c>
      <c r="AB400" s="134">
        <v>159173.00967479101</v>
      </c>
      <c r="AC400" s="134">
        <v>166857.48193519801</v>
      </c>
      <c r="AD400" s="134">
        <v>148880.07368445001</v>
      </c>
      <c r="AE400" s="134">
        <v>128655.463351831</v>
      </c>
      <c r="AF400" s="134">
        <v>192899.57684453399</v>
      </c>
      <c r="AG400" s="134">
        <v>177922.53668034001</v>
      </c>
      <c r="AH400" s="134">
        <v>103608.02301545801</v>
      </c>
      <c r="AI400" s="134">
        <v>129804.56068349699</v>
      </c>
      <c r="AJ400" s="134">
        <v>123716.620041231</v>
      </c>
      <c r="AK400" s="134">
        <v>148750.66706787999</v>
      </c>
      <c r="AL400" s="134">
        <v>147120.263134554</v>
      </c>
      <c r="AM400" s="134">
        <v>147000.28323245901</v>
      </c>
      <c r="AN400" s="134">
        <v>151797.89296139</v>
      </c>
      <c r="AO400" s="134">
        <v>155868.012891491</v>
      </c>
      <c r="AP400" t="s">
        <v>69</v>
      </c>
    </row>
    <row r="401" spans="1:42" x14ac:dyDescent="0.25">
      <c r="A401" s="102"/>
      <c r="B401" s="94"/>
      <c r="C401" s="103"/>
      <c r="D401" s="13">
        <v>544</v>
      </c>
      <c r="E401" s="42">
        <v>28.713864999999998</v>
      </c>
      <c r="F401" s="4" t="s">
        <v>860</v>
      </c>
      <c r="G401" s="4" t="s">
        <v>861</v>
      </c>
      <c r="H401" s="42">
        <v>297.17117300000001</v>
      </c>
      <c r="I401" s="8"/>
      <c r="J401" s="27"/>
      <c r="K401" s="28"/>
      <c r="L401" s="177"/>
      <c r="M401" s="29"/>
      <c r="N401" s="28"/>
      <c r="O401" s="128"/>
      <c r="P401">
        <v>93235.662739002204</v>
      </c>
      <c r="Q401" s="5">
        <v>0.53822774864620038</v>
      </c>
      <c r="R401" t="s">
        <v>68</v>
      </c>
      <c r="S401" s="134">
        <v>87428.176692858004</v>
      </c>
      <c r="T401" s="134">
        <v>50126.021086700297</v>
      </c>
      <c r="U401" s="134">
        <v>81975.606502826806</v>
      </c>
      <c r="V401" s="134">
        <v>0</v>
      </c>
      <c r="W401" s="134">
        <v>79355.421505525897</v>
      </c>
      <c r="X401" s="134">
        <v>2753.7894119712701</v>
      </c>
      <c r="Y401" s="134">
        <v>78616.1576398248</v>
      </c>
      <c r="Z401" s="134">
        <v>75700.731836923005</v>
      </c>
      <c r="AA401" s="134">
        <v>79293.450671606304</v>
      </c>
      <c r="AB401" s="134">
        <v>76505.367184018294</v>
      </c>
      <c r="AC401" s="134">
        <v>82845.197990492699</v>
      </c>
      <c r="AD401" s="134">
        <v>76113.3491055333</v>
      </c>
      <c r="AE401" s="134">
        <v>48364.7522141679</v>
      </c>
      <c r="AF401" s="134">
        <v>76088.666219886494</v>
      </c>
      <c r="AG401" s="134">
        <v>78900.272666071207</v>
      </c>
      <c r="AH401" s="134">
        <v>85880.518768362002</v>
      </c>
      <c r="AI401" s="134">
        <v>76950.057000371104</v>
      </c>
      <c r="AJ401" s="134">
        <v>77450.4168151755</v>
      </c>
      <c r="AK401" s="134">
        <v>2477.9160741113101</v>
      </c>
      <c r="AL401" s="134">
        <v>81187.898099206504</v>
      </c>
      <c r="AM401" s="134">
        <v>83312.542621584202</v>
      </c>
      <c r="AN401" s="134">
        <v>81897.029285763405</v>
      </c>
      <c r="AO401" s="134">
        <v>82287.858035545301</v>
      </c>
      <c r="AP401" t="s">
        <v>69</v>
      </c>
    </row>
    <row r="402" spans="1:42" x14ac:dyDescent="0.25">
      <c r="A402" s="102"/>
      <c r="B402" s="94"/>
      <c r="C402" s="103"/>
      <c r="D402" s="13">
        <v>545</v>
      </c>
      <c r="E402" s="42">
        <v>28.826450000000001</v>
      </c>
      <c r="F402" s="4" t="s">
        <v>862</v>
      </c>
      <c r="G402" s="4" t="s">
        <v>863</v>
      </c>
      <c r="H402" s="42">
        <v>827.257385</v>
      </c>
      <c r="I402" s="8"/>
      <c r="J402" s="27"/>
      <c r="K402" s="28"/>
      <c r="L402" s="177"/>
      <c r="M402" s="29"/>
      <c r="N402" s="28"/>
      <c r="O402" s="128"/>
      <c r="P402">
        <v>26623.912240977101</v>
      </c>
      <c r="Q402" s="5">
        <v>2.2360679774997898</v>
      </c>
      <c r="R402" t="s">
        <v>68</v>
      </c>
      <c r="S402" s="134">
        <v>2250.9601506348399</v>
      </c>
      <c r="T402" s="134">
        <v>21124.624768793899</v>
      </c>
      <c r="U402" s="134">
        <v>26623.912240977101</v>
      </c>
      <c r="V402" s="134">
        <v>0</v>
      </c>
      <c r="W402" s="134">
        <v>0</v>
      </c>
      <c r="X402" s="134">
        <v>0</v>
      </c>
      <c r="Y402" s="134">
        <v>0</v>
      </c>
      <c r="Z402" s="134">
        <v>0</v>
      </c>
      <c r="AA402" s="134">
        <v>0</v>
      </c>
      <c r="AB402" s="134">
        <v>0</v>
      </c>
      <c r="AC402" s="134">
        <v>0</v>
      </c>
      <c r="AD402" s="134">
        <v>0</v>
      </c>
      <c r="AE402" s="134">
        <v>2257.956918421</v>
      </c>
      <c r="AF402" s="134">
        <v>0</v>
      </c>
      <c r="AG402" s="134">
        <v>0</v>
      </c>
      <c r="AH402" s="134">
        <v>0</v>
      </c>
      <c r="AI402" s="134">
        <v>0</v>
      </c>
      <c r="AJ402" s="134">
        <v>0</v>
      </c>
      <c r="AK402" s="134">
        <v>0</v>
      </c>
      <c r="AL402" s="134">
        <v>0</v>
      </c>
      <c r="AM402" s="134">
        <v>0</v>
      </c>
      <c r="AN402" s="134">
        <v>0</v>
      </c>
      <c r="AO402" s="134">
        <v>3217.5136433807902</v>
      </c>
      <c r="AP402" t="s">
        <v>69</v>
      </c>
    </row>
    <row r="403" spans="1:42" x14ac:dyDescent="0.25">
      <c r="A403" s="102"/>
      <c r="B403" s="94"/>
      <c r="C403" s="103"/>
      <c r="D403" s="13">
        <v>546</v>
      </c>
      <c r="E403" s="42">
        <v>29.232057999999999</v>
      </c>
      <c r="F403" s="4" t="s">
        <v>864</v>
      </c>
      <c r="G403" s="4" t="s">
        <v>865</v>
      </c>
      <c r="H403" s="42">
        <v>825.24102800000003</v>
      </c>
      <c r="I403" s="8"/>
      <c r="J403" s="27"/>
      <c r="K403" s="28"/>
      <c r="L403" s="177"/>
      <c r="M403" s="29"/>
      <c r="N403" s="28"/>
      <c r="O403" s="128"/>
      <c r="P403">
        <v>20817.583546159502</v>
      </c>
      <c r="Q403" s="5">
        <v>1.372770164067997</v>
      </c>
      <c r="R403" t="s">
        <v>68</v>
      </c>
      <c r="S403" s="134">
        <v>2409.1484634867102</v>
      </c>
      <c r="T403" s="134">
        <v>15863.434985435601</v>
      </c>
      <c r="U403" s="134">
        <v>20817.583546159502</v>
      </c>
      <c r="V403" s="134">
        <v>0</v>
      </c>
      <c r="W403" s="134">
        <v>0</v>
      </c>
      <c r="X403" s="134">
        <v>0</v>
      </c>
      <c r="Y403" s="134">
        <v>0</v>
      </c>
      <c r="Z403" s="134">
        <v>0</v>
      </c>
      <c r="AA403" s="134">
        <v>0</v>
      </c>
      <c r="AB403" s="134">
        <v>0</v>
      </c>
      <c r="AC403" s="134">
        <v>0</v>
      </c>
      <c r="AD403" s="134">
        <v>0</v>
      </c>
      <c r="AE403" s="134">
        <v>8841.9850073876096</v>
      </c>
      <c r="AF403" s="134">
        <v>0</v>
      </c>
      <c r="AG403" s="134">
        <v>2407.1516558087301</v>
      </c>
      <c r="AH403" s="134">
        <v>0</v>
      </c>
      <c r="AI403" s="134">
        <v>0</v>
      </c>
      <c r="AJ403" s="134">
        <v>0</v>
      </c>
      <c r="AK403" s="134">
        <v>0</v>
      </c>
      <c r="AL403" s="134">
        <v>0</v>
      </c>
      <c r="AM403" s="134">
        <v>2751.6009802608301</v>
      </c>
      <c r="AN403" s="134">
        <v>2464.0606746312501</v>
      </c>
      <c r="AO403" s="134">
        <v>0</v>
      </c>
      <c r="AP403" t="s">
        <v>69</v>
      </c>
    </row>
    <row r="404" spans="1:42" x14ac:dyDescent="0.25">
      <c r="A404" s="102"/>
      <c r="B404" s="94"/>
      <c r="C404" s="103"/>
      <c r="D404" s="13">
        <v>547</v>
      </c>
      <c r="E404" s="42">
        <v>29.570043999999999</v>
      </c>
      <c r="F404" s="4" t="s">
        <v>866</v>
      </c>
      <c r="G404" s="4" t="s">
        <v>867</v>
      </c>
      <c r="H404" s="42">
        <v>929.47589100000005</v>
      </c>
      <c r="I404" s="8"/>
      <c r="J404" s="27"/>
      <c r="K404" s="28"/>
      <c r="L404" s="177"/>
      <c r="M404" s="29"/>
      <c r="N404" s="28"/>
      <c r="O404" s="128"/>
      <c r="P404">
        <v>13762.632884446301</v>
      </c>
      <c r="Q404" s="5">
        <v>2.2360679774997898</v>
      </c>
      <c r="R404" t="s">
        <v>68</v>
      </c>
      <c r="S404" s="134">
        <v>0</v>
      </c>
      <c r="T404" s="134">
        <v>0</v>
      </c>
      <c r="U404" s="134">
        <v>0</v>
      </c>
      <c r="V404" s="134">
        <v>0</v>
      </c>
      <c r="W404" s="134">
        <v>0</v>
      </c>
      <c r="X404" s="134">
        <v>2151.1988848914302</v>
      </c>
      <c r="Y404" s="134">
        <v>0</v>
      </c>
      <c r="Z404" s="134">
        <v>0</v>
      </c>
      <c r="AA404" s="134">
        <v>0</v>
      </c>
      <c r="AB404" s="134">
        <v>0</v>
      </c>
      <c r="AC404" s="134">
        <v>0</v>
      </c>
      <c r="AD404" s="134">
        <v>0</v>
      </c>
      <c r="AE404" s="134">
        <v>0</v>
      </c>
      <c r="AF404" s="134">
        <v>0</v>
      </c>
      <c r="AG404" s="134">
        <v>0</v>
      </c>
      <c r="AH404" s="134">
        <v>11219.0484184045</v>
      </c>
      <c r="AI404" s="134">
        <v>13762.632884446301</v>
      </c>
      <c r="AJ404" s="134">
        <v>8417.9569061324601</v>
      </c>
      <c r="AK404" s="134">
        <v>2514.0397319271901</v>
      </c>
      <c r="AL404" s="134">
        <v>0</v>
      </c>
      <c r="AM404" s="134">
        <v>0</v>
      </c>
      <c r="AN404" s="134">
        <v>0</v>
      </c>
      <c r="AO404" s="134">
        <v>0</v>
      </c>
      <c r="AP404" t="s">
        <v>69</v>
      </c>
    </row>
    <row r="405" spans="1:42" x14ac:dyDescent="0.25">
      <c r="A405" s="102"/>
      <c r="B405" s="94"/>
      <c r="C405" s="103"/>
      <c r="D405" s="13">
        <v>548</v>
      </c>
      <c r="E405" s="42">
        <v>29.727827000000001</v>
      </c>
      <c r="F405" s="4" t="s">
        <v>868</v>
      </c>
      <c r="G405" s="4" t="s">
        <v>869</v>
      </c>
      <c r="H405" s="42">
        <v>825.24108899999999</v>
      </c>
      <c r="I405" s="8"/>
      <c r="J405" s="27"/>
      <c r="K405" s="28"/>
      <c r="L405" s="177"/>
      <c r="M405" s="29"/>
      <c r="N405" s="28"/>
      <c r="O405" s="128"/>
      <c r="P405">
        <v>59352.769063436397</v>
      </c>
      <c r="Q405" s="5">
        <v>0.40539186504277924</v>
      </c>
      <c r="R405" t="s">
        <v>68</v>
      </c>
      <c r="S405" s="134">
        <v>20202.5201802384</v>
      </c>
      <c r="T405" s="134">
        <v>50718.953535920497</v>
      </c>
      <c r="U405" s="134">
        <v>59352.769063436397</v>
      </c>
      <c r="V405" s="134">
        <v>0</v>
      </c>
      <c r="W405" s="134">
        <v>0</v>
      </c>
      <c r="X405" s="134">
        <v>0</v>
      </c>
      <c r="Y405" s="134">
        <v>0</v>
      </c>
      <c r="Z405" s="134">
        <v>5903.7355347273597</v>
      </c>
      <c r="AA405" s="134">
        <v>12276.2816996692</v>
      </c>
      <c r="AB405" s="134">
        <v>19088.549484695999</v>
      </c>
      <c r="AC405" s="134">
        <v>0</v>
      </c>
      <c r="AD405" s="134">
        <v>0</v>
      </c>
      <c r="AE405" s="134">
        <v>39213.705451143003</v>
      </c>
      <c r="AF405" s="134">
        <v>11404.8571359253</v>
      </c>
      <c r="AG405" s="134">
        <v>11419.488449625</v>
      </c>
      <c r="AH405" s="134">
        <v>11575.0236852364</v>
      </c>
      <c r="AI405" s="134">
        <v>11217.907160443699</v>
      </c>
      <c r="AJ405" s="134">
        <v>3945.8232418757002</v>
      </c>
      <c r="AK405" s="134">
        <v>13670.686622199801</v>
      </c>
      <c r="AL405" s="134">
        <v>7605.6592949079104</v>
      </c>
      <c r="AM405" s="134">
        <v>16699.6409500683</v>
      </c>
      <c r="AN405" s="134">
        <v>21348.8108643903</v>
      </c>
      <c r="AO405" s="134">
        <v>9313.5827863229497</v>
      </c>
      <c r="AP405" t="s">
        <v>69</v>
      </c>
    </row>
    <row r="406" spans="1:42" x14ac:dyDescent="0.25">
      <c r="A406" s="102"/>
      <c r="B406" s="94"/>
      <c r="C406" s="103"/>
      <c r="D406" s="13">
        <v>549</v>
      </c>
      <c r="E406" s="42">
        <v>30.065777000000001</v>
      </c>
      <c r="F406" s="4" t="s">
        <v>870</v>
      </c>
      <c r="G406" s="4" t="s">
        <v>871</v>
      </c>
      <c r="H406" s="42">
        <v>825.24114999999995</v>
      </c>
      <c r="I406" s="8"/>
      <c r="J406" s="27"/>
      <c r="K406" s="28"/>
      <c r="L406" s="177"/>
      <c r="M406" s="29"/>
      <c r="N406" s="28"/>
      <c r="O406" s="128"/>
      <c r="P406">
        <v>93357.525930687203</v>
      </c>
      <c r="Q406" s="5">
        <v>0.40582440762378597</v>
      </c>
      <c r="R406" t="s">
        <v>68</v>
      </c>
      <c r="S406" s="134">
        <v>40929.518472481497</v>
      </c>
      <c r="T406" s="134">
        <v>78801.603065873307</v>
      </c>
      <c r="U406" s="134">
        <v>93357.525930687203</v>
      </c>
      <c r="V406" s="134">
        <v>4381.4959499950501</v>
      </c>
      <c r="W406" s="134">
        <v>0</v>
      </c>
      <c r="X406" s="134">
        <v>2097.5037735527299</v>
      </c>
      <c r="Y406" s="134">
        <v>5242.8864210787497</v>
      </c>
      <c r="Z406" s="134">
        <v>17839.2105444958</v>
      </c>
      <c r="AA406" s="134">
        <v>25956.7431768936</v>
      </c>
      <c r="AB406" s="134">
        <v>36758.836451287498</v>
      </c>
      <c r="AC406" s="134">
        <v>0</v>
      </c>
      <c r="AD406" s="134">
        <v>0</v>
      </c>
      <c r="AE406" s="134">
        <v>88159.255147452204</v>
      </c>
      <c r="AF406" s="134">
        <v>18612.868426632402</v>
      </c>
      <c r="AG406" s="134">
        <v>25926.535028673701</v>
      </c>
      <c r="AH406" s="134">
        <v>29765.235170622102</v>
      </c>
      <c r="AI406" s="134">
        <v>31743.449969441801</v>
      </c>
      <c r="AJ406" s="134">
        <v>15252.8324417027</v>
      </c>
      <c r="AK406" s="134">
        <v>28765.973198844898</v>
      </c>
      <c r="AL406" s="134">
        <v>19085.897336388</v>
      </c>
      <c r="AM406" s="134">
        <v>45152.0333311715</v>
      </c>
      <c r="AN406" s="134">
        <v>48713.5429173269</v>
      </c>
      <c r="AO406" s="134">
        <v>22692.798033652602</v>
      </c>
      <c r="AP406" t="s">
        <v>69</v>
      </c>
    </row>
    <row r="407" spans="1:42" x14ac:dyDescent="0.25">
      <c r="A407" s="100">
        <v>1.3610000000000001E-2</v>
      </c>
      <c r="B407" s="92" t="s">
        <v>2495</v>
      </c>
      <c r="C407" s="101" t="s">
        <v>2495</v>
      </c>
      <c r="D407" s="13">
        <v>550</v>
      </c>
      <c r="E407" s="42">
        <v>30.200979</v>
      </c>
      <c r="F407" s="4" t="s">
        <v>872</v>
      </c>
      <c r="G407" s="4" t="s">
        <v>873</v>
      </c>
      <c r="H407" s="42">
        <v>450.271637</v>
      </c>
      <c r="I407" s="8"/>
      <c r="J407" s="27"/>
      <c r="K407" s="28"/>
      <c r="L407" s="177"/>
      <c r="M407" s="29"/>
      <c r="N407" s="28"/>
      <c r="O407" s="128"/>
      <c r="P407">
        <v>19770.033333221701</v>
      </c>
      <c r="Q407" s="5">
        <v>0.14025423675716997</v>
      </c>
      <c r="R407" t="s">
        <v>68</v>
      </c>
      <c r="S407" s="134">
        <v>19770.033333221701</v>
      </c>
      <c r="T407" s="134">
        <v>15655.511017047</v>
      </c>
      <c r="U407" s="134">
        <v>19611.6256317474</v>
      </c>
      <c r="V407" s="134">
        <v>2179.1746972757301</v>
      </c>
      <c r="W407" s="134">
        <v>0</v>
      </c>
      <c r="X407" s="134">
        <v>0</v>
      </c>
      <c r="Y407" s="134">
        <v>8581.9515680135592</v>
      </c>
      <c r="Z407" s="134">
        <v>13082.6082774115</v>
      </c>
      <c r="AA407" s="134">
        <v>8159.9634617040001</v>
      </c>
      <c r="AB407" s="134">
        <v>0</v>
      </c>
      <c r="AC407" s="134">
        <v>0</v>
      </c>
      <c r="AD407" s="134">
        <v>0</v>
      </c>
      <c r="AE407" s="134">
        <v>7329.3287963618504</v>
      </c>
      <c r="AF407" s="134">
        <v>10514.416707496301</v>
      </c>
      <c r="AG407" s="134">
        <v>11907.074678278101</v>
      </c>
      <c r="AH407" s="134">
        <v>0</v>
      </c>
      <c r="AI407" s="134">
        <v>2108.2015764011499</v>
      </c>
      <c r="AJ407" s="134">
        <v>0</v>
      </c>
      <c r="AK407" s="134">
        <v>10267.4157554177</v>
      </c>
      <c r="AL407" s="134">
        <v>12497.9459438336</v>
      </c>
      <c r="AM407" s="134">
        <v>9132.9275539498394</v>
      </c>
      <c r="AN407" s="134">
        <v>9313.7515523461097</v>
      </c>
      <c r="AO407" s="134">
        <v>9269.7334961945999</v>
      </c>
      <c r="AP407" t="s">
        <v>69</v>
      </c>
    </row>
    <row r="408" spans="1:42" x14ac:dyDescent="0.25">
      <c r="A408" s="102"/>
      <c r="B408" s="94"/>
      <c r="C408" s="103"/>
      <c r="D408" s="13">
        <v>551</v>
      </c>
      <c r="E408" s="42">
        <v>30.539021999999999</v>
      </c>
      <c r="F408" s="4" t="s">
        <v>874</v>
      </c>
      <c r="G408" s="4" t="s">
        <v>875</v>
      </c>
      <c r="H408" s="42">
        <v>825.24108899999999</v>
      </c>
      <c r="I408" s="8"/>
      <c r="J408" s="27"/>
      <c r="K408" s="28"/>
      <c r="L408" s="177"/>
      <c r="M408" s="29"/>
      <c r="N408" s="28"/>
      <c r="O408" s="128"/>
      <c r="P408">
        <v>29525.611102465002</v>
      </c>
      <c r="Q408" s="5">
        <v>0.30104875408592668</v>
      </c>
      <c r="R408" t="s">
        <v>68</v>
      </c>
      <c r="S408" s="134">
        <v>10389.852749874901</v>
      </c>
      <c r="T408" s="134">
        <v>17013.658299389201</v>
      </c>
      <c r="U408" s="134">
        <v>22494.195030303701</v>
      </c>
      <c r="V408" s="134">
        <v>4099.7729094726901</v>
      </c>
      <c r="W408" s="134">
        <v>0</v>
      </c>
      <c r="X408" s="134">
        <v>2327.6771282387899</v>
      </c>
      <c r="Y408" s="134">
        <v>0</v>
      </c>
      <c r="Z408" s="134">
        <v>3247.0201443023702</v>
      </c>
      <c r="AA408" s="134">
        <v>4420.7975518386702</v>
      </c>
      <c r="AB408" s="134">
        <v>29525.611102465002</v>
      </c>
      <c r="AC408" s="134">
        <v>0</v>
      </c>
      <c r="AD408" s="134">
        <v>0</v>
      </c>
      <c r="AE408" s="134">
        <v>17651.210811219</v>
      </c>
      <c r="AF408" s="134">
        <v>7222.5696924249196</v>
      </c>
      <c r="AG408" s="134">
        <v>8474.2985138240401</v>
      </c>
      <c r="AH408" s="134">
        <v>23216.192164582899</v>
      </c>
      <c r="AI408" s="134">
        <v>27672.301257233099</v>
      </c>
      <c r="AJ408" s="134">
        <v>14486.5521044048</v>
      </c>
      <c r="AK408" s="134">
        <v>8400.3399911466604</v>
      </c>
      <c r="AL408" s="134">
        <v>4385.0177155378196</v>
      </c>
      <c r="AM408" s="134">
        <v>9197.1412355706107</v>
      </c>
      <c r="AN408" s="134">
        <v>11166.8049244219</v>
      </c>
      <c r="AO408" s="134">
        <v>7925.3369849608398</v>
      </c>
      <c r="AP408" t="s">
        <v>69</v>
      </c>
    </row>
    <row r="409" spans="1:42" x14ac:dyDescent="0.25">
      <c r="A409" s="100" t="s">
        <v>2495</v>
      </c>
      <c r="B409" s="92">
        <v>4.2759999999999999E-2</v>
      </c>
      <c r="C409" s="101" t="s">
        <v>2495</v>
      </c>
      <c r="D409" s="13">
        <v>552</v>
      </c>
      <c r="E409" s="42">
        <v>30.629149999999999</v>
      </c>
      <c r="F409" s="4" t="s">
        <v>876</v>
      </c>
      <c r="G409" s="4" t="s">
        <v>877</v>
      </c>
      <c r="H409" s="42">
        <v>885.26220699999999</v>
      </c>
      <c r="I409" s="8"/>
      <c r="J409" s="27"/>
      <c r="K409" s="28"/>
      <c r="L409" s="177"/>
      <c r="M409" s="29"/>
      <c r="N409" s="28"/>
      <c r="O409" s="128"/>
      <c r="P409">
        <v>19396.436301046499</v>
      </c>
      <c r="Q409" s="5">
        <v>0.27917280899066632</v>
      </c>
      <c r="R409" t="s">
        <v>68</v>
      </c>
      <c r="S409" s="134">
        <v>3072.8623472590102</v>
      </c>
      <c r="T409" s="134">
        <v>0</v>
      </c>
      <c r="U409" s="134">
        <v>4625.7927817833297</v>
      </c>
      <c r="V409" s="134">
        <v>11012.370379488801</v>
      </c>
      <c r="W409" s="134">
        <v>3285.8528060830099</v>
      </c>
      <c r="X409" s="134">
        <v>11320.363820513199</v>
      </c>
      <c r="Y409" s="134">
        <v>9296.3628108839093</v>
      </c>
      <c r="Z409" s="134">
        <v>11324.3443414961</v>
      </c>
      <c r="AA409" s="134">
        <v>6597.4523485485197</v>
      </c>
      <c r="AB409" s="134">
        <v>6561.6602244898604</v>
      </c>
      <c r="AC409" s="134">
        <v>3164.85822618768</v>
      </c>
      <c r="AD409" s="134">
        <v>0</v>
      </c>
      <c r="AE409" s="134">
        <v>0</v>
      </c>
      <c r="AF409" s="134">
        <v>0</v>
      </c>
      <c r="AG409" s="134">
        <v>0</v>
      </c>
      <c r="AH409" s="134">
        <v>7907.0860824677402</v>
      </c>
      <c r="AI409" s="134">
        <v>6310.5568772074203</v>
      </c>
      <c r="AJ409" s="134">
        <v>3235.8550457956899</v>
      </c>
      <c r="AK409" s="134">
        <v>9238.7598422461706</v>
      </c>
      <c r="AL409" s="134">
        <v>9725.9286100252702</v>
      </c>
      <c r="AM409" s="134">
        <v>12727.779663347699</v>
      </c>
      <c r="AN409" s="134">
        <v>13908.227386951099</v>
      </c>
      <c r="AO409" s="134">
        <v>6597.9263923666804</v>
      </c>
      <c r="AP409" t="s">
        <v>69</v>
      </c>
    </row>
    <row r="410" spans="1:42" x14ac:dyDescent="0.25">
      <c r="A410" s="102"/>
      <c r="B410" s="94"/>
      <c r="C410" s="103"/>
      <c r="D410" s="13">
        <v>553</v>
      </c>
      <c r="E410" s="42">
        <v>30.94463</v>
      </c>
      <c r="F410" s="4" t="s">
        <v>878</v>
      </c>
      <c r="G410" s="4" t="s">
        <v>879</v>
      </c>
      <c r="H410" s="42">
        <v>293.17623900000001</v>
      </c>
      <c r="I410" s="8"/>
      <c r="J410" s="27"/>
      <c r="K410" s="28"/>
      <c r="L410" s="177"/>
      <c r="M410" s="29"/>
      <c r="N410" s="28"/>
      <c r="O410" s="128"/>
      <c r="P410">
        <v>855220.40830848401</v>
      </c>
      <c r="Q410" s="5">
        <v>0.52042203922056274</v>
      </c>
      <c r="R410" t="s">
        <v>68</v>
      </c>
      <c r="S410" s="134">
        <v>758257.999089221</v>
      </c>
      <c r="T410" s="134">
        <v>604682.29476534703</v>
      </c>
      <c r="U410" s="134">
        <v>744235.14708859799</v>
      </c>
      <c r="V410" s="134">
        <v>43549.554726391099</v>
      </c>
      <c r="W410" s="134">
        <v>745420.96077959705</v>
      </c>
      <c r="X410" s="134">
        <v>57201.613190496399</v>
      </c>
      <c r="Y410" s="134">
        <v>698527.58105293999</v>
      </c>
      <c r="Z410" s="134">
        <v>714473.22608432802</v>
      </c>
      <c r="AA410" s="134">
        <v>736831.46300087101</v>
      </c>
      <c r="AB410" s="134">
        <v>705591.75473791303</v>
      </c>
      <c r="AC410" s="134">
        <v>657359.70693651796</v>
      </c>
      <c r="AD410" s="134">
        <v>687254.58264798601</v>
      </c>
      <c r="AE410" s="134">
        <v>551394.54301502998</v>
      </c>
      <c r="AF410" s="134">
        <v>677561.48897601699</v>
      </c>
      <c r="AG410" s="134">
        <v>703628.11579179903</v>
      </c>
      <c r="AH410" s="134">
        <v>760739.37411181803</v>
      </c>
      <c r="AI410" s="134">
        <v>701051.07077173295</v>
      </c>
      <c r="AJ410" s="134">
        <v>695664.65234568401</v>
      </c>
      <c r="AK410" s="134">
        <v>48430.8921486131</v>
      </c>
      <c r="AL410" s="134">
        <v>720716.77464959701</v>
      </c>
      <c r="AM410" s="134">
        <v>729053.37478641199</v>
      </c>
      <c r="AN410" s="134">
        <v>729852.335074918</v>
      </c>
      <c r="AO410" s="134">
        <v>834034.24266776897</v>
      </c>
      <c r="AP410" t="s">
        <v>69</v>
      </c>
    </row>
    <row r="411" spans="1:42" x14ac:dyDescent="0.25">
      <c r="A411" s="102"/>
      <c r="B411" s="94"/>
      <c r="C411" s="103"/>
      <c r="D411" s="13">
        <v>555</v>
      </c>
      <c r="E411" s="42">
        <v>31.350248000000001</v>
      </c>
      <c r="F411" s="4" t="s">
        <v>880</v>
      </c>
      <c r="G411" s="4" t="s">
        <v>881</v>
      </c>
      <c r="H411" s="42">
        <v>901.51776099999995</v>
      </c>
      <c r="I411" s="8"/>
      <c r="J411" s="27"/>
      <c r="K411" s="28"/>
      <c r="L411" s="177"/>
      <c r="M411" s="29"/>
      <c r="N411" s="28"/>
      <c r="O411" s="128"/>
      <c r="P411">
        <v>13461.4207049008</v>
      </c>
      <c r="Q411" s="5" t="e">
        <v>#DIV/0!</v>
      </c>
      <c r="R411" t="s">
        <v>68</v>
      </c>
      <c r="S411" s="134">
        <v>0</v>
      </c>
      <c r="T411" s="134">
        <v>0</v>
      </c>
      <c r="U411" s="134">
        <v>0</v>
      </c>
      <c r="V411" s="134">
        <v>3857.8271837700099</v>
      </c>
      <c r="W411" s="134">
        <v>6328.6586636929396</v>
      </c>
      <c r="X411" s="134">
        <v>3942.82337625847</v>
      </c>
      <c r="Y411" s="134">
        <v>0</v>
      </c>
      <c r="Z411" s="134">
        <v>0</v>
      </c>
      <c r="AA411" s="134">
        <v>0</v>
      </c>
      <c r="AB411" s="134">
        <v>7975.8114802835698</v>
      </c>
      <c r="AC411" s="134">
        <v>3859.8270941815099</v>
      </c>
      <c r="AD411" s="134">
        <v>3103.8609586371499</v>
      </c>
      <c r="AE411" s="134">
        <v>0</v>
      </c>
      <c r="AF411" s="134">
        <v>0</v>
      </c>
      <c r="AG411" s="134">
        <v>0</v>
      </c>
      <c r="AH411" s="134">
        <v>4491.7987842132998</v>
      </c>
      <c r="AI411" s="134">
        <v>6288.7504285609402</v>
      </c>
      <c r="AJ411" s="134">
        <v>6421.5645247295097</v>
      </c>
      <c r="AK411" s="134">
        <v>0</v>
      </c>
      <c r="AL411" s="134">
        <v>0</v>
      </c>
      <c r="AM411" s="134">
        <v>0</v>
      </c>
      <c r="AN411" s="134">
        <v>0</v>
      </c>
      <c r="AO411" s="134">
        <v>0</v>
      </c>
      <c r="AP411" t="s">
        <v>69</v>
      </c>
    </row>
    <row r="412" spans="1:42" x14ac:dyDescent="0.25">
      <c r="A412" s="100" t="s">
        <v>2495</v>
      </c>
      <c r="B412" s="92">
        <v>1.8419999999999999E-2</v>
      </c>
      <c r="C412" s="101" t="s">
        <v>2495</v>
      </c>
      <c r="D412" s="13">
        <v>556</v>
      </c>
      <c r="E412" s="42">
        <v>31.553004999999999</v>
      </c>
      <c r="F412" s="4" t="s">
        <v>882</v>
      </c>
      <c r="G412" s="4" t="s">
        <v>883</v>
      </c>
      <c r="H412" s="42">
        <v>507.29714999999999</v>
      </c>
      <c r="I412" s="8"/>
      <c r="J412" s="27"/>
      <c r="K412" s="28"/>
      <c r="L412" s="177"/>
      <c r="M412" s="29"/>
      <c r="N412" s="28"/>
      <c r="O412" s="128"/>
      <c r="P412">
        <v>91840.635387402799</v>
      </c>
      <c r="Q412" s="5">
        <v>0.16519053898250682</v>
      </c>
      <c r="R412" t="s">
        <v>68</v>
      </c>
      <c r="S412" s="134">
        <v>0</v>
      </c>
      <c r="T412" s="134">
        <v>0</v>
      </c>
      <c r="U412" s="134">
        <v>0</v>
      </c>
      <c r="V412" s="134">
        <v>0</v>
      </c>
      <c r="W412" s="134">
        <v>0</v>
      </c>
      <c r="X412" s="134">
        <v>0</v>
      </c>
      <c r="Y412" s="134">
        <v>17724.650064259298</v>
      </c>
      <c r="Z412" s="134">
        <v>18320.662170494299</v>
      </c>
      <c r="AA412" s="134">
        <v>20419.044996385801</v>
      </c>
      <c r="AB412" s="134">
        <v>0</v>
      </c>
      <c r="AC412" s="134">
        <v>0</v>
      </c>
      <c r="AD412" s="134">
        <v>0</v>
      </c>
      <c r="AE412" s="134">
        <v>59697.812957693597</v>
      </c>
      <c r="AF412" s="134">
        <v>59176.8544653633</v>
      </c>
      <c r="AG412" s="134">
        <v>68605.972586495307</v>
      </c>
      <c r="AH412" s="134">
        <v>0</v>
      </c>
      <c r="AI412" s="134">
        <v>0</v>
      </c>
      <c r="AJ412" s="134">
        <v>0</v>
      </c>
      <c r="AK412" s="134">
        <v>18312.9986493289</v>
      </c>
      <c r="AL412" s="134">
        <v>13408.897676336601</v>
      </c>
      <c r="AM412" s="134">
        <v>14914.2166535366</v>
      </c>
      <c r="AN412" s="134">
        <v>12207.6595013757</v>
      </c>
      <c r="AO412" s="134">
        <v>16981.620269855099</v>
      </c>
      <c r="AP412" t="s">
        <v>69</v>
      </c>
    </row>
    <row r="413" spans="1:42" x14ac:dyDescent="0.25">
      <c r="A413" s="102"/>
      <c r="B413" s="94"/>
      <c r="C413" s="103"/>
      <c r="D413" s="13">
        <v>557</v>
      </c>
      <c r="E413" s="42">
        <v>33.017730999999998</v>
      </c>
      <c r="F413" s="4" t="s">
        <v>884</v>
      </c>
      <c r="G413" s="4" t="s">
        <v>885</v>
      </c>
      <c r="H413" s="42">
        <v>917.47332800000004</v>
      </c>
      <c r="I413" s="8"/>
      <c r="J413" s="27"/>
      <c r="K413" s="28"/>
      <c r="L413" s="177"/>
      <c r="M413" s="29"/>
      <c r="N413" s="28"/>
      <c r="O413" s="128"/>
      <c r="P413">
        <v>28284.132836466801</v>
      </c>
      <c r="Q413" s="5">
        <v>2.2360679774997898</v>
      </c>
      <c r="R413" t="s">
        <v>68</v>
      </c>
      <c r="S413" s="134">
        <v>0</v>
      </c>
      <c r="T413" s="134">
        <v>0</v>
      </c>
      <c r="U413" s="134">
        <v>0</v>
      </c>
      <c r="V413" s="134">
        <v>2488.81007165749</v>
      </c>
      <c r="W413" s="134">
        <v>2400.3499692702999</v>
      </c>
      <c r="X413" s="134">
        <v>3964.8016676684201</v>
      </c>
      <c r="Y413" s="134">
        <v>0</v>
      </c>
      <c r="Z413" s="134">
        <v>0</v>
      </c>
      <c r="AA413" s="134">
        <v>0</v>
      </c>
      <c r="AB413" s="134">
        <v>8217.3248641671398</v>
      </c>
      <c r="AC413" s="134">
        <v>8935.4154773740102</v>
      </c>
      <c r="AD413" s="134">
        <v>0</v>
      </c>
      <c r="AE413" s="134">
        <v>0</v>
      </c>
      <c r="AF413" s="134">
        <v>0</v>
      </c>
      <c r="AG413" s="134">
        <v>0</v>
      </c>
      <c r="AH413" s="134">
        <v>25336.573314301699</v>
      </c>
      <c r="AI413" s="134">
        <v>7654.0723136432398</v>
      </c>
      <c r="AJ413" s="134">
        <v>7371.1628785307903</v>
      </c>
      <c r="AK413" s="134">
        <v>0</v>
      </c>
      <c r="AL413" s="134">
        <v>0</v>
      </c>
      <c r="AM413" s="134">
        <v>0</v>
      </c>
      <c r="AN413" s="134">
        <v>0</v>
      </c>
      <c r="AO413" s="134">
        <v>4555.1983060727998</v>
      </c>
      <c r="AP413" t="s">
        <v>69</v>
      </c>
    </row>
    <row r="414" spans="1:42" x14ac:dyDescent="0.25">
      <c r="A414" s="102"/>
      <c r="B414" s="94"/>
      <c r="C414" s="103"/>
      <c r="D414" s="13">
        <v>558</v>
      </c>
      <c r="E414" s="42">
        <v>33.243079999999999</v>
      </c>
      <c r="F414" s="4" t="s">
        <v>886</v>
      </c>
      <c r="G414" s="4" t="s">
        <v>887</v>
      </c>
      <c r="H414" s="42">
        <v>915.46075399999995</v>
      </c>
      <c r="I414" s="8"/>
      <c r="J414" s="27"/>
      <c r="K414" s="28"/>
      <c r="L414" s="177"/>
      <c r="M414" s="29"/>
      <c r="N414" s="28"/>
      <c r="O414" s="128"/>
      <c r="P414">
        <v>171304.865232579</v>
      </c>
      <c r="Q414" s="5">
        <v>0.50940028430060225</v>
      </c>
      <c r="R414" t="s">
        <v>68</v>
      </c>
      <c r="S414" s="134">
        <v>0</v>
      </c>
      <c r="T414" s="134">
        <v>0</v>
      </c>
      <c r="U414" s="134">
        <v>0</v>
      </c>
      <c r="V414" s="134">
        <v>34163.407843509704</v>
      </c>
      <c r="W414" s="134">
        <v>31294.1672080754</v>
      </c>
      <c r="X414" s="134">
        <v>51355.129988378903</v>
      </c>
      <c r="Y414" s="134">
        <v>0</v>
      </c>
      <c r="Z414" s="134">
        <v>0</v>
      </c>
      <c r="AA414" s="134">
        <v>0</v>
      </c>
      <c r="AB414" s="134">
        <v>15462.090241224199</v>
      </c>
      <c r="AC414" s="134">
        <v>27481.386340724901</v>
      </c>
      <c r="AD414" s="134">
        <v>17473.9819163951</v>
      </c>
      <c r="AE414" s="134">
        <v>0</v>
      </c>
      <c r="AF414" s="134">
        <v>0</v>
      </c>
      <c r="AG414" s="134">
        <v>0</v>
      </c>
      <c r="AH414" s="134">
        <v>169689.21514361401</v>
      </c>
      <c r="AI414" s="134">
        <v>171304.865232579</v>
      </c>
      <c r="AJ414" s="134">
        <v>91717.014929372497</v>
      </c>
      <c r="AK414" s="134">
        <v>32623.562849865299</v>
      </c>
      <c r="AL414" s="134">
        <v>27008.410975767201</v>
      </c>
      <c r="AM414" s="134">
        <v>24980.5359144502</v>
      </c>
      <c r="AN414" s="134">
        <v>28710.320456236601</v>
      </c>
      <c r="AO414" s="134">
        <v>69504.699035416998</v>
      </c>
      <c r="AP414" t="s">
        <v>69</v>
      </c>
    </row>
    <row r="415" spans="1:42" x14ac:dyDescent="0.25">
      <c r="A415" s="102"/>
      <c r="B415" s="94"/>
      <c r="C415" s="103"/>
      <c r="D415" s="13">
        <v>559</v>
      </c>
      <c r="E415" s="42">
        <v>33.378276999999997</v>
      </c>
      <c r="F415" s="4" t="s">
        <v>888</v>
      </c>
      <c r="G415" s="4" t="s">
        <v>889</v>
      </c>
      <c r="H415" s="42">
        <v>235.170761</v>
      </c>
      <c r="I415" s="8"/>
      <c r="J415" s="27"/>
      <c r="K415" s="28"/>
      <c r="L415" s="177"/>
      <c r="M415" s="29"/>
      <c r="N415" s="28"/>
      <c r="O415" s="128"/>
      <c r="P415">
        <v>21117.904035728599</v>
      </c>
      <c r="Q415" s="5">
        <v>0.5674143184415934</v>
      </c>
      <c r="R415" t="s">
        <v>68</v>
      </c>
      <c r="S415" s="134">
        <v>18982.655365598799</v>
      </c>
      <c r="T415" s="134">
        <v>16274.236767379</v>
      </c>
      <c r="U415" s="134">
        <v>17655.0405506592</v>
      </c>
      <c r="V415" s="134">
        <v>0</v>
      </c>
      <c r="W415" s="134">
        <v>19878.662163152199</v>
      </c>
      <c r="X415" s="134">
        <v>0</v>
      </c>
      <c r="Y415" s="134">
        <v>16042.303924255901</v>
      </c>
      <c r="Z415" s="134">
        <v>18253.8728622325</v>
      </c>
      <c r="AA415" s="134">
        <v>18483.2468604188</v>
      </c>
      <c r="AB415" s="134">
        <v>19239.343060874799</v>
      </c>
      <c r="AC415" s="134">
        <v>21117.904035728599</v>
      </c>
      <c r="AD415" s="134">
        <v>17594.665345212001</v>
      </c>
      <c r="AE415" s="134">
        <v>7482.5456197646599</v>
      </c>
      <c r="AF415" s="134">
        <v>16220.535006251201</v>
      </c>
      <c r="AG415" s="134">
        <v>17789.995968835701</v>
      </c>
      <c r="AH415" s="134">
        <v>19910.814784908802</v>
      </c>
      <c r="AI415" s="134">
        <v>17121.202896555202</v>
      </c>
      <c r="AJ415" s="134">
        <v>16880.388907050401</v>
      </c>
      <c r="AK415" s="134">
        <v>0</v>
      </c>
      <c r="AL415" s="134">
        <v>17305.340921334799</v>
      </c>
      <c r="AM415" s="134">
        <v>18145.445856624199</v>
      </c>
      <c r="AN415" s="134">
        <v>17948.0000395471</v>
      </c>
      <c r="AO415" s="134">
        <v>21066.870002674899</v>
      </c>
      <c r="AP415" t="s">
        <v>69</v>
      </c>
    </row>
    <row r="416" spans="1:42" x14ac:dyDescent="0.25">
      <c r="A416" s="100" t="s">
        <v>2495</v>
      </c>
      <c r="B416" s="92" t="s">
        <v>2495</v>
      </c>
      <c r="C416" s="101" t="s">
        <v>2495</v>
      </c>
      <c r="D416" s="13">
        <v>560</v>
      </c>
      <c r="E416" s="42">
        <v>33.423344</v>
      </c>
      <c r="F416" s="4" t="s">
        <v>890</v>
      </c>
      <c r="G416" s="4" t="s">
        <v>891</v>
      </c>
      <c r="H416" s="42">
        <v>713.26135299999999</v>
      </c>
      <c r="I416" s="8"/>
      <c r="J416" s="27"/>
      <c r="K416" s="28"/>
      <c r="L416" s="177"/>
      <c r="M416" s="29"/>
      <c r="N416" s="28"/>
      <c r="O416" s="128"/>
      <c r="P416">
        <v>96228.896292945094</v>
      </c>
      <c r="Q416" s="5">
        <v>0.10579597501428765</v>
      </c>
      <c r="R416" t="s">
        <v>68</v>
      </c>
      <c r="S416" s="134">
        <v>53764.035665343501</v>
      </c>
      <c r="T416" s="134">
        <v>49317.759324432802</v>
      </c>
      <c r="U416" s="134">
        <v>59749.312835513701</v>
      </c>
      <c r="V416" s="134">
        <v>18166.174554122401</v>
      </c>
      <c r="W416" s="134">
        <v>11149.4940508987</v>
      </c>
      <c r="X416" s="134">
        <v>17099.223370843301</v>
      </c>
      <c r="Y416" s="134">
        <v>42190.799353040398</v>
      </c>
      <c r="Z416" s="134">
        <v>48245.265459417198</v>
      </c>
      <c r="AA416" s="134">
        <v>39884.069714715297</v>
      </c>
      <c r="AB416" s="134">
        <v>11382.482683459401</v>
      </c>
      <c r="AC416" s="134">
        <v>11706.4677373872</v>
      </c>
      <c r="AD416" s="134">
        <v>10701.5134501501</v>
      </c>
      <c r="AE416" s="134">
        <v>57401.086809927001</v>
      </c>
      <c r="AF416" s="134">
        <v>53281.726900624599</v>
      </c>
      <c r="AG416" s="134">
        <v>53185.288174500201</v>
      </c>
      <c r="AH416" s="134">
        <v>15759.283436252699</v>
      </c>
      <c r="AI416" s="134">
        <v>13321.3952172468</v>
      </c>
      <c r="AJ416" s="134">
        <v>12117.449536825001</v>
      </c>
      <c r="AK416" s="134">
        <v>36627.336510586101</v>
      </c>
      <c r="AL416" s="134">
        <v>47176.524355731599</v>
      </c>
      <c r="AM416" s="134">
        <v>48747.577476956903</v>
      </c>
      <c r="AN416" s="134">
        <v>43821.734310941101</v>
      </c>
      <c r="AO416" s="134">
        <v>45155.646488355997</v>
      </c>
      <c r="AP416" t="s">
        <v>69</v>
      </c>
    </row>
    <row r="417" spans="1:42" x14ac:dyDescent="0.25">
      <c r="A417" s="100" t="s">
        <v>2495</v>
      </c>
      <c r="B417" s="92" t="s">
        <v>2495</v>
      </c>
      <c r="C417" s="101" t="s">
        <v>2495</v>
      </c>
      <c r="D417" s="13">
        <v>561</v>
      </c>
      <c r="E417" s="42">
        <v>33.671188000000001</v>
      </c>
      <c r="F417" s="4" t="s">
        <v>892</v>
      </c>
      <c r="G417" s="4" t="s">
        <v>893</v>
      </c>
      <c r="H417" s="42">
        <v>721.36639400000001</v>
      </c>
      <c r="I417" s="76">
        <v>676.37379245973796</v>
      </c>
      <c r="J417" s="27"/>
      <c r="K417" s="28"/>
      <c r="L417" s="177"/>
      <c r="M417" s="29"/>
      <c r="N417" s="28"/>
      <c r="O417" s="128"/>
      <c r="P417">
        <v>103888.002804688</v>
      </c>
      <c r="Q417" s="5">
        <v>0.10787820860574968</v>
      </c>
      <c r="R417" t="s">
        <v>68</v>
      </c>
      <c r="S417" s="134">
        <v>103888.002804688</v>
      </c>
      <c r="T417" s="134">
        <v>80467.319866101301</v>
      </c>
      <c r="U417" s="134">
        <v>90801.423189468798</v>
      </c>
      <c r="V417" s="134">
        <v>24897.492298196801</v>
      </c>
      <c r="W417" s="134">
        <v>32970.132445420197</v>
      </c>
      <c r="X417" s="134">
        <v>42316.574367070403</v>
      </c>
      <c r="Y417" s="134">
        <v>43052.590222901497</v>
      </c>
      <c r="Z417" s="134">
        <v>76731.754884058595</v>
      </c>
      <c r="AA417" s="134">
        <v>62143.777598972898</v>
      </c>
      <c r="AB417" s="134">
        <v>18713.044160025998</v>
      </c>
      <c r="AC417" s="134">
        <v>12896.908088912</v>
      </c>
      <c r="AD417" s="134">
        <v>20607.149260567199</v>
      </c>
      <c r="AE417" s="134">
        <v>69495.264251972796</v>
      </c>
      <c r="AF417" s="134">
        <v>65383.005965789998</v>
      </c>
      <c r="AG417" s="134">
        <v>74526.840585146798</v>
      </c>
      <c r="AH417" s="134">
        <v>20760.8816223998</v>
      </c>
      <c r="AI417" s="134">
        <v>17964.5140666523</v>
      </c>
      <c r="AJ417" s="134">
        <v>13700.276037847099</v>
      </c>
      <c r="AK417" s="134">
        <v>54171.211111103803</v>
      </c>
      <c r="AL417" s="134">
        <v>68790.032022279993</v>
      </c>
      <c r="AM417" s="134">
        <v>53221.468187343497</v>
      </c>
      <c r="AN417" s="134">
        <v>58029.338187528898</v>
      </c>
      <c r="AO417" s="134">
        <v>62254.798860296098</v>
      </c>
      <c r="AP417" t="s">
        <v>69</v>
      </c>
    </row>
    <row r="418" spans="1:42" x14ac:dyDescent="0.25">
      <c r="A418" s="102"/>
      <c r="B418" s="94"/>
      <c r="C418" s="103"/>
      <c r="D418" s="13">
        <v>562</v>
      </c>
      <c r="E418" s="42">
        <v>33.828963999999999</v>
      </c>
      <c r="F418" s="4" t="s">
        <v>894</v>
      </c>
      <c r="G418" s="4" t="s">
        <v>895</v>
      </c>
      <c r="H418" s="42">
        <v>943.49237100000005</v>
      </c>
      <c r="I418" s="8">
        <v>898.49416845973781</v>
      </c>
      <c r="J418" s="30" t="s">
        <v>1003</v>
      </c>
      <c r="K418" s="31" t="s">
        <v>1004</v>
      </c>
      <c r="L418" s="177"/>
      <c r="M418" s="29">
        <v>1.74</v>
      </c>
      <c r="N418" s="28"/>
      <c r="O418" s="128"/>
      <c r="P418">
        <v>19660.184260252201</v>
      </c>
      <c r="Q418" s="5">
        <v>1.3931607241044182</v>
      </c>
      <c r="R418" t="s">
        <v>68</v>
      </c>
      <c r="S418" s="134">
        <v>0</v>
      </c>
      <c r="T418" s="134">
        <v>0</v>
      </c>
      <c r="U418" s="134">
        <v>0</v>
      </c>
      <c r="V418" s="134">
        <v>3428.93289159303</v>
      </c>
      <c r="W418" s="134">
        <v>2653.6535966711399</v>
      </c>
      <c r="X418" s="134">
        <v>2892.94933889295</v>
      </c>
      <c r="Y418" s="134">
        <v>0</v>
      </c>
      <c r="Z418" s="134">
        <v>0</v>
      </c>
      <c r="AA418" s="134">
        <v>0</v>
      </c>
      <c r="AB418" s="134">
        <v>2718.8276402843999</v>
      </c>
      <c r="AC418" s="134">
        <v>2078.7601671870302</v>
      </c>
      <c r="AD418" s="134">
        <v>2270.3913103484001</v>
      </c>
      <c r="AE418" s="134">
        <v>0</v>
      </c>
      <c r="AF418" s="134">
        <v>0</v>
      </c>
      <c r="AG418" s="134">
        <v>0</v>
      </c>
      <c r="AH418" s="134">
        <v>15172.7018007608</v>
      </c>
      <c r="AI418" s="134">
        <v>19660.184260252201</v>
      </c>
      <c r="AJ418" s="134">
        <v>18473.459010067902</v>
      </c>
      <c r="AK418" s="134">
        <v>0</v>
      </c>
      <c r="AL418" s="134">
        <v>2766.4922393448401</v>
      </c>
      <c r="AM418" s="134">
        <v>0</v>
      </c>
      <c r="AN418" s="134">
        <v>0</v>
      </c>
      <c r="AO418" s="134">
        <v>2064.9074998665301</v>
      </c>
      <c r="AP418" t="s">
        <v>69</v>
      </c>
    </row>
    <row r="419" spans="1:42" x14ac:dyDescent="0.25">
      <c r="A419" s="100">
        <v>2.2599999999999999E-2</v>
      </c>
      <c r="B419" s="92">
        <v>1.8419999999999999E-2</v>
      </c>
      <c r="C419" s="101" t="s">
        <v>2495</v>
      </c>
      <c r="D419" s="13">
        <v>563</v>
      </c>
      <c r="E419" s="42">
        <v>33.919089999999997</v>
      </c>
      <c r="F419" s="4" t="s">
        <v>896</v>
      </c>
      <c r="G419" s="4" t="s">
        <v>897</v>
      </c>
      <c r="H419" s="42">
        <v>505.28155500000003</v>
      </c>
      <c r="I419" s="8"/>
      <c r="J419" s="27"/>
      <c r="K419" s="28"/>
      <c r="L419" s="177"/>
      <c r="M419" s="29"/>
      <c r="N419" s="28"/>
      <c r="O419" s="128"/>
      <c r="P419">
        <v>119916.529661305</v>
      </c>
      <c r="Q419" s="5">
        <v>0.23088650324922674</v>
      </c>
      <c r="R419" t="s">
        <v>68</v>
      </c>
      <c r="S419" s="134">
        <v>0</v>
      </c>
      <c r="T419" s="134">
        <v>0</v>
      </c>
      <c r="U419" s="134">
        <v>0</v>
      </c>
      <c r="V419" s="134">
        <v>0</v>
      </c>
      <c r="W419" s="134">
        <v>0</v>
      </c>
      <c r="X419" s="134">
        <v>0</v>
      </c>
      <c r="Y419" s="134">
        <v>17083.976006389701</v>
      </c>
      <c r="Z419" s="134">
        <v>23733.3002075521</v>
      </c>
      <c r="AA419" s="134">
        <v>21948.223371245</v>
      </c>
      <c r="AB419" s="134">
        <v>0</v>
      </c>
      <c r="AC419" s="134">
        <v>0</v>
      </c>
      <c r="AD419" s="134">
        <v>0</v>
      </c>
      <c r="AE419" s="134">
        <v>31615.2473505054</v>
      </c>
      <c r="AF419" s="134">
        <v>37119.022295671697</v>
      </c>
      <c r="AG419" s="134">
        <v>43729.825083442804</v>
      </c>
      <c r="AH419" s="134">
        <v>0</v>
      </c>
      <c r="AI419" s="134">
        <v>0</v>
      </c>
      <c r="AJ419" s="134">
        <v>0</v>
      </c>
      <c r="AK419" s="134">
        <v>17568.2722906036</v>
      </c>
      <c r="AL419" s="134">
        <v>13137.703742556399</v>
      </c>
      <c r="AM419" s="134">
        <v>13842.770152012101</v>
      </c>
      <c r="AN419" s="134">
        <v>10876.666608277599</v>
      </c>
      <c r="AO419" s="134">
        <v>19399.404549163599</v>
      </c>
      <c r="AP419" t="s">
        <v>69</v>
      </c>
    </row>
    <row r="420" spans="1:42" x14ac:dyDescent="0.25">
      <c r="A420" s="100" t="s">
        <v>2495</v>
      </c>
      <c r="B420" s="92" t="s">
        <v>2495</v>
      </c>
      <c r="C420" s="101" t="s">
        <v>2495</v>
      </c>
      <c r="D420" s="13">
        <v>564</v>
      </c>
      <c r="E420" s="42">
        <v>33.964153000000003</v>
      </c>
      <c r="F420" s="4" t="s">
        <v>898</v>
      </c>
      <c r="G420" s="4" t="s">
        <v>899</v>
      </c>
      <c r="H420" s="42">
        <v>713.26135299999999</v>
      </c>
      <c r="I420" s="8"/>
      <c r="J420" s="27"/>
      <c r="K420" s="28"/>
      <c r="L420" s="177"/>
      <c r="M420" s="29"/>
      <c r="N420" s="28"/>
      <c r="O420" s="128"/>
      <c r="P420">
        <v>17608.538924814198</v>
      </c>
      <c r="Q420" s="5">
        <v>0.1823924675453783</v>
      </c>
      <c r="R420" t="s">
        <v>68</v>
      </c>
      <c r="S420" s="134">
        <v>4347.6940698010703</v>
      </c>
      <c r="T420" s="134">
        <v>0</v>
      </c>
      <c r="U420" s="134">
        <v>4165.5447990195698</v>
      </c>
      <c r="V420" s="134">
        <v>17608.538924814198</v>
      </c>
      <c r="W420" s="134">
        <v>10198.9508415825</v>
      </c>
      <c r="X420" s="134">
        <v>16118.1859841572</v>
      </c>
      <c r="Y420" s="134">
        <v>3778.35317970808</v>
      </c>
      <c r="Z420" s="134">
        <v>4501.9735068017999</v>
      </c>
      <c r="AA420" s="134">
        <v>3579.2829384168199</v>
      </c>
      <c r="AB420" s="134">
        <v>9080.7239614412501</v>
      </c>
      <c r="AC420" s="134">
        <v>11276.540612152899</v>
      </c>
      <c r="AD420" s="134">
        <v>10314.8351494662</v>
      </c>
      <c r="AE420" s="134">
        <v>4613.4528419249</v>
      </c>
      <c r="AF420" s="134">
        <v>3438.9384183064799</v>
      </c>
      <c r="AG420" s="134">
        <v>4548.7550135052497</v>
      </c>
      <c r="AH420" s="134">
        <v>13447.2746233739</v>
      </c>
      <c r="AI420" s="134">
        <v>12810.0306339955</v>
      </c>
      <c r="AJ420" s="134">
        <v>11320.554227923099</v>
      </c>
      <c r="AK420" s="134">
        <v>6062.6841985252604</v>
      </c>
      <c r="AL420" s="134">
        <v>5716.3019786784798</v>
      </c>
      <c r="AM420" s="134">
        <v>7807.1982185360703</v>
      </c>
      <c r="AN420" s="134">
        <v>5003.6305148557703</v>
      </c>
      <c r="AO420" s="134">
        <v>5346.0313298767396</v>
      </c>
      <c r="AP420" t="s">
        <v>69</v>
      </c>
    </row>
    <row r="421" spans="1:42" x14ac:dyDescent="0.25">
      <c r="A421" s="100" t="s">
        <v>2495</v>
      </c>
      <c r="B421" s="92" t="s">
        <v>2495</v>
      </c>
      <c r="C421" s="101" t="s">
        <v>2495</v>
      </c>
      <c r="D421" s="13">
        <v>565</v>
      </c>
      <c r="E421" s="42">
        <v>34.347186999999998</v>
      </c>
      <c r="F421" s="4" t="s">
        <v>900</v>
      </c>
      <c r="G421" s="4" t="s">
        <v>901</v>
      </c>
      <c r="H421" s="42">
        <v>474.26333599999998</v>
      </c>
      <c r="I421" s="8"/>
      <c r="J421" s="27"/>
      <c r="K421" s="28"/>
      <c r="L421" s="177"/>
      <c r="M421" s="29"/>
      <c r="N421" s="28"/>
      <c r="O421" s="128"/>
      <c r="P421">
        <v>66349.585295331795</v>
      </c>
      <c r="Q421" s="5">
        <v>6.8132765042899432E-2</v>
      </c>
      <c r="R421" t="s">
        <v>68</v>
      </c>
      <c r="S421" s="134">
        <v>66349.585295331795</v>
      </c>
      <c r="T421" s="134">
        <v>38251.3267768734</v>
      </c>
      <c r="U421" s="134">
        <v>45218.687417996996</v>
      </c>
      <c r="V421" s="134">
        <v>20628.444178932899</v>
      </c>
      <c r="W421" s="134">
        <v>16775.564557112299</v>
      </c>
      <c r="X421" s="134">
        <v>39343.858931663097</v>
      </c>
      <c r="Y421" s="134">
        <v>40488.345603227797</v>
      </c>
      <c r="Z421" s="134">
        <v>46120.161768307902</v>
      </c>
      <c r="AA421" s="134">
        <v>58877.0483928221</v>
      </c>
      <c r="AB421" s="134">
        <v>25964.628412216101</v>
      </c>
      <c r="AC421" s="134">
        <v>8239.6308953511998</v>
      </c>
      <c r="AD421" s="134">
        <v>16280.271359657499</v>
      </c>
      <c r="AE421" s="134">
        <v>28788.459672998099</v>
      </c>
      <c r="AF421" s="134">
        <v>40074.070354400399</v>
      </c>
      <c r="AG421" s="134">
        <v>34630.1930970826</v>
      </c>
      <c r="AH421" s="134">
        <v>9486.5750369170892</v>
      </c>
      <c r="AI421" s="134">
        <v>9403.5787548401295</v>
      </c>
      <c r="AJ421" s="134">
        <v>15253.2941570984</v>
      </c>
      <c r="AK421" s="134">
        <v>28205.472555623601</v>
      </c>
      <c r="AL421" s="134">
        <v>29133.765391155299</v>
      </c>
      <c r="AM421" s="134">
        <v>28703.243021063699</v>
      </c>
      <c r="AN421" s="134">
        <v>31400.544095865302</v>
      </c>
      <c r="AO421" s="134">
        <v>33041.859750146898</v>
      </c>
      <c r="AP421" t="s">
        <v>69</v>
      </c>
    </row>
    <row r="422" spans="1:42" x14ac:dyDescent="0.25">
      <c r="A422" s="102"/>
      <c r="B422" s="94"/>
      <c r="C422" s="103"/>
      <c r="D422" s="13">
        <v>566</v>
      </c>
      <c r="E422" s="42">
        <v>34.482486999999999</v>
      </c>
      <c r="F422" s="4" t="s">
        <v>902</v>
      </c>
      <c r="G422" s="4" t="s">
        <v>903</v>
      </c>
      <c r="H422" s="42">
        <v>911.46594200000004</v>
      </c>
      <c r="I422" s="8"/>
      <c r="J422" s="27"/>
      <c r="K422" s="28"/>
      <c r="L422" s="177"/>
      <c r="M422" s="29"/>
      <c r="N422" s="28"/>
      <c r="O422" s="128"/>
      <c r="P422">
        <v>15751.5647978903</v>
      </c>
      <c r="Q422" s="5" t="e">
        <v>#DIV/0!</v>
      </c>
      <c r="R422" t="s">
        <v>68</v>
      </c>
      <c r="S422" s="134">
        <v>0</v>
      </c>
      <c r="T422" s="134">
        <v>0</v>
      </c>
      <c r="U422" s="134">
        <v>0</v>
      </c>
      <c r="V422" s="134">
        <v>4908.59417240525</v>
      </c>
      <c r="W422" s="134">
        <v>0</v>
      </c>
      <c r="X422" s="134">
        <v>2964.8671850383798</v>
      </c>
      <c r="Y422" s="134">
        <v>0</v>
      </c>
      <c r="Z422" s="134">
        <v>0</v>
      </c>
      <c r="AA422" s="134">
        <v>0</v>
      </c>
      <c r="AB422" s="134">
        <v>0</v>
      </c>
      <c r="AC422" s="134">
        <v>0</v>
      </c>
      <c r="AD422" s="134">
        <v>0</v>
      </c>
      <c r="AE422" s="134">
        <v>0</v>
      </c>
      <c r="AF422" s="134">
        <v>0</v>
      </c>
      <c r="AG422" s="134">
        <v>0</v>
      </c>
      <c r="AH422" s="134">
        <v>7153.3479686212304</v>
      </c>
      <c r="AI422" s="134">
        <v>15751.5647978903</v>
      </c>
      <c r="AJ422" s="134">
        <v>10271.2827727121</v>
      </c>
      <c r="AK422" s="134">
        <v>0</v>
      </c>
      <c r="AL422" s="134">
        <v>0</v>
      </c>
      <c r="AM422" s="134">
        <v>0</v>
      </c>
      <c r="AN422" s="134">
        <v>0</v>
      </c>
      <c r="AO422" s="134">
        <v>0</v>
      </c>
      <c r="AP422" t="s">
        <v>69</v>
      </c>
    </row>
    <row r="423" spans="1:42" x14ac:dyDescent="0.25">
      <c r="A423" s="100" t="s">
        <v>2495</v>
      </c>
      <c r="B423" s="92" t="s">
        <v>2495</v>
      </c>
      <c r="C423" s="101" t="s">
        <v>2495</v>
      </c>
      <c r="D423" s="13">
        <v>567</v>
      </c>
      <c r="E423" s="42">
        <v>34.595112</v>
      </c>
      <c r="F423" s="4" t="s">
        <v>904</v>
      </c>
      <c r="G423" s="4" t="s">
        <v>905</v>
      </c>
      <c r="H423" s="42">
        <v>721.36645499999997</v>
      </c>
      <c r="I423" s="8"/>
      <c r="J423" s="27"/>
      <c r="K423" s="28"/>
      <c r="L423" s="177"/>
      <c r="M423" s="29"/>
      <c r="N423" s="28"/>
      <c r="O423" s="128"/>
      <c r="P423">
        <v>18831.145776379799</v>
      </c>
      <c r="Q423" s="5">
        <v>0.16660678011204424</v>
      </c>
      <c r="R423" t="s">
        <v>68</v>
      </c>
      <c r="S423" s="134">
        <v>18831.145776379799</v>
      </c>
      <c r="T423" s="134">
        <v>13386.921126002</v>
      </c>
      <c r="U423" s="134">
        <v>16198.976992231501</v>
      </c>
      <c r="V423" s="134">
        <v>0</v>
      </c>
      <c r="W423" s="134">
        <v>0</v>
      </c>
      <c r="X423" s="134">
        <v>3485.8438472323101</v>
      </c>
      <c r="Y423" s="134">
        <v>13077.493541018801</v>
      </c>
      <c r="Z423" s="134">
        <v>15563.097391273899</v>
      </c>
      <c r="AA423" s="134">
        <v>16808.500474295801</v>
      </c>
      <c r="AB423" s="134">
        <v>0</v>
      </c>
      <c r="AC423" s="134">
        <v>0</v>
      </c>
      <c r="AD423" s="134">
        <v>2699.8790555155601</v>
      </c>
      <c r="AE423" s="134">
        <v>12745.235969649</v>
      </c>
      <c r="AF423" s="134">
        <v>16702.699398325702</v>
      </c>
      <c r="AG423" s="134">
        <v>15045.081759529399</v>
      </c>
      <c r="AH423" s="134">
        <v>0</v>
      </c>
      <c r="AI423" s="134">
        <v>2252.89907854687</v>
      </c>
      <c r="AJ423" s="134">
        <v>0</v>
      </c>
      <c r="AK423" s="134">
        <v>6624.7032380705896</v>
      </c>
      <c r="AL423" s="134">
        <v>10184.1597985227</v>
      </c>
      <c r="AM423" s="134">
        <v>10005.9748905663</v>
      </c>
      <c r="AN423" s="134">
        <v>8915.8444776435008</v>
      </c>
      <c r="AO423" s="134">
        <v>10223.9703034414</v>
      </c>
      <c r="AP423" t="s">
        <v>69</v>
      </c>
    </row>
    <row r="424" spans="1:42" x14ac:dyDescent="0.25">
      <c r="A424" s="102"/>
      <c r="B424" s="94"/>
      <c r="C424" s="103"/>
      <c r="D424" s="13">
        <v>568</v>
      </c>
      <c r="E424" s="42">
        <v>34.775364000000003</v>
      </c>
      <c r="F424" s="4" t="s">
        <v>906</v>
      </c>
      <c r="G424" s="4" t="s">
        <v>907</v>
      </c>
      <c r="H424" s="42">
        <v>916.49041699999998</v>
      </c>
      <c r="I424" s="8"/>
      <c r="J424" s="27"/>
      <c r="K424" s="28"/>
      <c r="L424" s="177"/>
      <c r="M424" s="29"/>
      <c r="N424" s="28"/>
      <c r="O424" s="128"/>
      <c r="P424">
        <v>14813.047764933101</v>
      </c>
      <c r="Q424" s="5">
        <v>2.2360679774997898</v>
      </c>
      <c r="R424" t="s">
        <v>68</v>
      </c>
      <c r="S424" s="134">
        <v>0</v>
      </c>
      <c r="T424" s="134">
        <v>0</v>
      </c>
      <c r="U424" s="134">
        <v>0</v>
      </c>
      <c r="V424" s="134">
        <v>6917.9815451837203</v>
      </c>
      <c r="W424" s="134">
        <v>0</v>
      </c>
      <c r="X424" s="134">
        <v>5678.9167499065898</v>
      </c>
      <c r="Y424" s="134">
        <v>0</v>
      </c>
      <c r="Z424" s="134">
        <v>0</v>
      </c>
      <c r="AA424" s="134">
        <v>0</v>
      </c>
      <c r="AB424" s="134">
        <v>3381.8296773121801</v>
      </c>
      <c r="AC424" s="134">
        <v>2252.5754400342498</v>
      </c>
      <c r="AD424" s="134">
        <v>2541.8861330076102</v>
      </c>
      <c r="AE424" s="134">
        <v>0</v>
      </c>
      <c r="AF424" s="134">
        <v>0</v>
      </c>
      <c r="AG424" s="134">
        <v>0</v>
      </c>
      <c r="AH424" s="134">
        <v>8676.6613857978009</v>
      </c>
      <c r="AI424" s="134">
        <v>14813.047764933101</v>
      </c>
      <c r="AJ424" s="134">
        <v>8140.5752253044102</v>
      </c>
      <c r="AK424" s="134">
        <v>0</v>
      </c>
      <c r="AL424" s="134">
        <v>0</v>
      </c>
      <c r="AM424" s="134">
        <v>0</v>
      </c>
      <c r="AN424" s="134">
        <v>0</v>
      </c>
      <c r="AO424" s="134">
        <v>4223.0439922703899</v>
      </c>
      <c r="AP424" t="s">
        <v>69</v>
      </c>
    </row>
    <row r="425" spans="1:42" x14ac:dyDescent="0.25">
      <c r="A425" s="100" t="s">
        <v>2495</v>
      </c>
      <c r="B425" s="92" t="s">
        <v>2495</v>
      </c>
      <c r="C425" s="101" t="s">
        <v>2495</v>
      </c>
      <c r="D425" s="13">
        <v>569</v>
      </c>
      <c r="E425" s="42">
        <v>35.226050999999998</v>
      </c>
      <c r="F425" s="4" t="s">
        <v>908</v>
      </c>
      <c r="G425" s="4" t="s">
        <v>909</v>
      </c>
      <c r="H425" s="42">
        <v>562.31604000000004</v>
      </c>
      <c r="I425" s="8"/>
      <c r="J425" s="27"/>
      <c r="K425" s="28"/>
      <c r="L425" s="177"/>
      <c r="M425" s="29"/>
      <c r="N425" s="28"/>
      <c r="O425" s="128"/>
      <c r="P425">
        <v>92557.211593350905</v>
      </c>
      <c r="Q425" s="5">
        <v>5.5880273118612447E-2</v>
      </c>
      <c r="R425" t="s">
        <v>68</v>
      </c>
      <c r="S425" s="134">
        <v>92557.211593350905</v>
      </c>
      <c r="T425" s="134">
        <v>55128.856233238599</v>
      </c>
      <c r="U425" s="134">
        <v>70163.312280005295</v>
      </c>
      <c r="V425" s="134">
        <v>17080.543246139801</v>
      </c>
      <c r="W425" s="134">
        <v>9940.6004265967294</v>
      </c>
      <c r="X425" s="134">
        <v>35137.441877322999</v>
      </c>
      <c r="Y425" s="134">
        <v>42400.527045805298</v>
      </c>
      <c r="Z425" s="134">
        <v>47979.9906048763</v>
      </c>
      <c r="AA425" s="134">
        <v>56269.4590358477</v>
      </c>
      <c r="AB425" s="134">
        <v>12604.418520535</v>
      </c>
      <c r="AC425" s="134">
        <v>4663.9478332142498</v>
      </c>
      <c r="AD425" s="134">
        <v>8049.3118008319298</v>
      </c>
      <c r="AE425" s="134">
        <v>22122.129324845901</v>
      </c>
      <c r="AF425" s="134">
        <v>39680.110058346298</v>
      </c>
      <c r="AG425" s="134">
        <v>29056.0613658701</v>
      </c>
      <c r="AH425" s="134">
        <v>5397.6919178256603</v>
      </c>
      <c r="AI425" s="134">
        <v>5367.8649225162499</v>
      </c>
      <c r="AJ425" s="134">
        <v>8032.4098368232699</v>
      </c>
      <c r="AK425" s="134">
        <v>26068.889600288701</v>
      </c>
      <c r="AL425" s="134">
        <v>25841.055735424699</v>
      </c>
      <c r="AM425" s="134">
        <v>27978.102325503602</v>
      </c>
      <c r="AN425" s="134">
        <v>28641.617400750099</v>
      </c>
      <c r="AO425" s="134">
        <v>29282.183954468099</v>
      </c>
      <c r="AP425" t="s">
        <v>69</v>
      </c>
    </row>
    <row r="426" spans="1:42" x14ac:dyDescent="0.25">
      <c r="A426" s="100" t="s">
        <v>2495</v>
      </c>
      <c r="B426" s="92" t="s">
        <v>2495</v>
      </c>
      <c r="C426" s="101" t="s">
        <v>2495</v>
      </c>
      <c r="D426" s="13">
        <v>571</v>
      </c>
      <c r="E426" s="42">
        <v>35.428809999999999</v>
      </c>
      <c r="F426" s="4" t="s">
        <v>910</v>
      </c>
      <c r="G426" s="4" t="s">
        <v>911</v>
      </c>
      <c r="H426" s="42">
        <v>913.48138400000005</v>
      </c>
      <c r="I426" s="8">
        <v>868.48318145973781</v>
      </c>
      <c r="J426" s="30" t="s">
        <v>1011</v>
      </c>
      <c r="K426" s="31" t="s">
        <v>1006</v>
      </c>
      <c r="L426" s="177"/>
      <c r="M426" s="29">
        <v>1.31</v>
      </c>
      <c r="N426" s="28"/>
      <c r="O426" s="128"/>
      <c r="P426">
        <v>4976480.5935571603</v>
      </c>
      <c r="Q426" s="5">
        <v>0.13362219078940285</v>
      </c>
      <c r="R426" t="s">
        <v>68</v>
      </c>
      <c r="S426" s="134">
        <v>60753.829494998397</v>
      </c>
      <c r="T426" s="134">
        <v>92177.850713408799</v>
      </c>
      <c r="U426" s="134">
        <v>34209.832132175798</v>
      </c>
      <c r="V426" s="134">
        <v>2090758.81463699</v>
      </c>
      <c r="W426" s="134">
        <v>1699304.1391376201</v>
      </c>
      <c r="X426" s="134">
        <v>2068039.58557071</v>
      </c>
      <c r="Y426" s="134">
        <v>21975.265065166401</v>
      </c>
      <c r="Z426" s="134">
        <v>99735.294075183105</v>
      </c>
      <c r="AA426" s="134">
        <v>38502.986864504601</v>
      </c>
      <c r="AB426" s="134">
        <v>1619689.5717716101</v>
      </c>
      <c r="AC426" s="134">
        <v>1501481.3567574399</v>
      </c>
      <c r="AD426" s="134">
        <v>1822224.0820929699</v>
      </c>
      <c r="AE426" s="134">
        <v>106875.973905779</v>
      </c>
      <c r="AF426" s="134">
        <v>36251.976338939203</v>
      </c>
      <c r="AG426" s="134">
        <v>48417.9138716733</v>
      </c>
      <c r="AH426" s="134">
        <v>3685968.3831810998</v>
      </c>
      <c r="AI426" s="134">
        <v>4976480.5935571603</v>
      </c>
      <c r="AJ426" s="134">
        <v>4166362.0229925201</v>
      </c>
      <c r="AK426" s="134">
        <v>1312464.86620074</v>
      </c>
      <c r="AL426" s="134">
        <v>1784192.47411434</v>
      </c>
      <c r="AM426" s="134">
        <v>1561507.4120110399</v>
      </c>
      <c r="AN426" s="134">
        <v>1439694.2113941701</v>
      </c>
      <c r="AO426" s="134">
        <v>1790988.95636919</v>
      </c>
      <c r="AP426" t="s">
        <v>69</v>
      </c>
    </row>
    <row r="427" spans="1:42" x14ac:dyDescent="0.25">
      <c r="A427" s="100" t="s">
        <v>2495</v>
      </c>
      <c r="B427" s="92" t="s">
        <v>2495</v>
      </c>
      <c r="C427" s="101" t="s">
        <v>2495</v>
      </c>
      <c r="D427" s="13">
        <v>573</v>
      </c>
      <c r="E427" s="42">
        <v>35.586585999999997</v>
      </c>
      <c r="F427" s="4" t="s">
        <v>912</v>
      </c>
      <c r="G427" s="4" t="s">
        <v>913</v>
      </c>
      <c r="H427" s="42">
        <v>899.466003</v>
      </c>
      <c r="I427" s="8">
        <v>854.4667494597378</v>
      </c>
      <c r="J427" s="30" t="s">
        <v>1005</v>
      </c>
      <c r="K427" s="31" t="s">
        <v>1007</v>
      </c>
      <c r="L427" s="177"/>
      <c r="M427" s="29">
        <v>0.42</v>
      </c>
      <c r="N427" s="28"/>
      <c r="O427" s="128"/>
      <c r="P427">
        <v>1456036.2139215199</v>
      </c>
      <c r="Q427" s="5">
        <v>0.26271498617428629</v>
      </c>
      <c r="R427" t="s">
        <v>68</v>
      </c>
      <c r="S427" s="134">
        <v>2801.0551276543902</v>
      </c>
      <c r="T427" s="134">
        <v>2315.5781359916</v>
      </c>
      <c r="U427" s="134">
        <v>0</v>
      </c>
      <c r="V427" s="134">
        <v>669282.89958761598</v>
      </c>
      <c r="W427" s="134">
        <v>647617.96739325498</v>
      </c>
      <c r="X427" s="134">
        <v>861938.99767120997</v>
      </c>
      <c r="Y427" s="134">
        <v>3470.9152999891098</v>
      </c>
      <c r="Z427" s="134">
        <v>2817.7280748428102</v>
      </c>
      <c r="AA427" s="134">
        <v>6210.5022417767896</v>
      </c>
      <c r="AB427" s="134">
        <v>394416.35160538898</v>
      </c>
      <c r="AC427" s="134">
        <v>417785.89304886502</v>
      </c>
      <c r="AD427" s="134">
        <v>479785.80193160201</v>
      </c>
      <c r="AE427" s="134">
        <v>2231.2326384501898</v>
      </c>
      <c r="AF427" s="134">
        <v>0</v>
      </c>
      <c r="AG427" s="134">
        <v>0</v>
      </c>
      <c r="AH427" s="134">
        <v>1255818.8340402499</v>
      </c>
      <c r="AI427" s="134">
        <v>1456036.2139215199</v>
      </c>
      <c r="AJ427" s="134">
        <v>987589.39642794197</v>
      </c>
      <c r="AK427" s="134">
        <v>398451.72296278097</v>
      </c>
      <c r="AL427" s="134">
        <v>377077.829397669</v>
      </c>
      <c r="AM427" s="134">
        <v>390960.687017366</v>
      </c>
      <c r="AN427" s="134">
        <v>399116.51551458199</v>
      </c>
      <c r="AO427" s="134">
        <v>651084.00288866099</v>
      </c>
      <c r="AP427" t="s">
        <v>69</v>
      </c>
    </row>
    <row r="428" spans="1:42" x14ac:dyDescent="0.25">
      <c r="A428" s="100">
        <v>1.2199999999999999E-3</v>
      </c>
      <c r="B428" s="92">
        <v>1.8419999999999999E-2</v>
      </c>
      <c r="C428" s="101" t="s">
        <v>2495</v>
      </c>
      <c r="D428" s="13">
        <v>575</v>
      </c>
      <c r="E428" s="42">
        <v>35.924660000000003</v>
      </c>
      <c r="F428" s="4" t="s">
        <v>914</v>
      </c>
      <c r="G428" s="4" t="s">
        <v>915</v>
      </c>
      <c r="H428" s="42">
        <v>431.26574699999998</v>
      </c>
      <c r="I428" s="8"/>
      <c r="J428" s="27"/>
      <c r="K428" s="28"/>
      <c r="L428" s="177"/>
      <c r="M428" s="29"/>
      <c r="N428" s="28"/>
      <c r="O428" s="128"/>
      <c r="P428">
        <v>47474.7199896643</v>
      </c>
      <c r="Q428" s="5">
        <v>0.19502236868944328</v>
      </c>
      <c r="R428" t="s">
        <v>68</v>
      </c>
      <c r="S428" s="134">
        <v>41878.189006473498</v>
      </c>
      <c r="T428" s="134">
        <v>47474.7199896643</v>
      </c>
      <c r="U428" s="134">
        <v>41105.430920807601</v>
      </c>
      <c r="V428" s="134">
        <v>5087.7720868382103</v>
      </c>
      <c r="W428" s="134">
        <v>3645.83668015175</v>
      </c>
      <c r="X428" s="134">
        <v>5669.7460165826797</v>
      </c>
      <c r="Y428" s="134">
        <v>12301.4489410935</v>
      </c>
      <c r="Z428" s="134">
        <v>18320.382758275398</v>
      </c>
      <c r="AA428" s="134">
        <v>10140.5457414753</v>
      </c>
      <c r="AB428" s="134">
        <v>2129.9045882400501</v>
      </c>
      <c r="AC428" s="134">
        <v>0</v>
      </c>
      <c r="AD428" s="134">
        <v>2819.8736802051399</v>
      </c>
      <c r="AE428" s="134">
        <v>5921.7347284307998</v>
      </c>
      <c r="AF428" s="134">
        <v>5205.7668011162996</v>
      </c>
      <c r="AG428" s="134">
        <v>5671.7459269941701</v>
      </c>
      <c r="AH428" s="134">
        <v>6914.6902477370804</v>
      </c>
      <c r="AI428" s="134">
        <v>5653.7467332907399</v>
      </c>
      <c r="AJ428" s="134">
        <v>6234.7207078294596</v>
      </c>
      <c r="AK428" s="134">
        <v>9093.5926410587199</v>
      </c>
      <c r="AL428" s="134">
        <v>13403.5593645309</v>
      </c>
      <c r="AM428" s="134">
        <v>10511.5291228072</v>
      </c>
      <c r="AN428" s="134">
        <v>8288.6287004327805</v>
      </c>
      <c r="AO428" s="134">
        <v>9508.5740514435092</v>
      </c>
      <c r="AP428" t="s">
        <v>69</v>
      </c>
    </row>
    <row r="429" spans="1:42" x14ac:dyDescent="0.25">
      <c r="A429" s="100" t="s">
        <v>2495</v>
      </c>
      <c r="B429" s="92" t="s">
        <v>2495</v>
      </c>
      <c r="C429" s="101" t="s">
        <v>2495</v>
      </c>
      <c r="D429" s="13">
        <v>576</v>
      </c>
      <c r="E429" s="42">
        <v>36.172459000000003</v>
      </c>
      <c r="F429" s="4" t="s">
        <v>916</v>
      </c>
      <c r="G429" s="4" t="s">
        <v>917</v>
      </c>
      <c r="H429" s="42">
        <v>562.31604000000004</v>
      </c>
      <c r="I429" s="8"/>
      <c r="J429" s="27"/>
      <c r="K429" s="28"/>
      <c r="L429" s="177"/>
      <c r="M429" s="29"/>
      <c r="N429" s="28"/>
      <c r="O429" s="128"/>
      <c r="P429">
        <v>109712.604169418</v>
      </c>
      <c r="Q429" s="5">
        <v>7.5515469207233468E-2</v>
      </c>
      <c r="R429" t="s">
        <v>68</v>
      </c>
      <c r="S429" s="134">
        <v>109712.604169418</v>
      </c>
      <c r="T429" s="134">
        <v>44686.365825767003</v>
      </c>
      <c r="U429" s="134">
        <v>74120.148346010596</v>
      </c>
      <c r="V429" s="134">
        <v>15011.995298137899</v>
      </c>
      <c r="W429" s="134">
        <v>10876.178764508701</v>
      </c>
      <c r="X429" s="134">
        <v>42131.9425855019</v>
      </c>
      <c r="Y429" s="134">
        <v>30818.098020273701</v>
      </c>
      <c r="Z429" s="134">
        <v>39665.569817693999</v>
      </c>
      <c r="AA429" s="134">
        <v>48974.669241116499</v>
      </c>
      <c r="AB429" s="134">
        <v>5210.7665771450302</v>
      </c>
      <c r="AC429" s="134">
        <v>2544.8859986248499</v>
      </c>
      <c r="AD429" s="134">
        <v>5651.7468228792404</v>
      </c>
      <c r="AE429" s="134">
        <v>16065.937624984799</v>
      </c>
      <c r="AF429" s="134">
        <v>28359.6609989914</v>
      </c>
      <c r="AG429" s="134">
        <v>19861.219325379901</v>
      </c>
      <c r="AH429" s="134">
        <v>4491.7987842132998</v>
      </c>
      <c r="AI429" s="134">
        <v>8070.6384655800402</v>
      </c>
      <c r="AJ429" s="134">
        <v>12372.6884552309</v>
      </c>
      <c r="AK429" s="134">
        <v>24536.201285965799</v>
      </c>
      <c r="AL429" s="134">
        <v>24806.636301540198</v>
      </c>
      <c r="AM429" s="134">
        <v>26753.540429780402</v>
      </c>
      <c r="AN429" s="134">
        <v>29528.1339056</v>
      </c>
      <c r="AO429" s="134">
        <v>26588.994930855199</v>
      </c>
      <c r="AP429" t="s">
        <v>69</v>
      </c>
    </row>
    <row r="430" spans="1:42" x14ac:dyDescent="0.25">
      <c r="A430" s="102"/>
      <c r="B430" s="94"/>
      <c r="C430" s="103"/>
      <c r="D430" s="13">
        <v>578</v>
      </c>
      <c r="E430" s="42">
        <v>36.803401999999998</v>
      </c>
      <c r="F430" s="4" t="s">
        <v>918</v>
      </c>
      <c r="G430" s="4" t="s">
        <v>919</v>
      </c>
      <c r="H430" s="42">
        <v>997.50256300000001</v>
      </c>
      <c r="I430" s="8"/>
      <c r="J430" s="27"/>
      <c r="K430" s="28"/>
      <c r="L430" s="177"/>
      <c r="M430" s="29"/>
      <c r="N430" s="28"/>
      <c r="O430" s="128"/>
      <c r="P430">
        <v>279518.04913630598</v>
      </c>
      <c r="Q430" s="5">
        <v>0.34170742789664399</v>
      </c>
      <c r="R430" t="s">
        <v>68</v>
      </c>
      <c r="S430" s="134">
        <v>0</v>
      </c>
      <c r="T430" s="134">
        <v>0</v>
      </c>
      <c r="U430" s="134">
        <v>0</v>
      </c>
      <c r="V430" s="134">
        <v>98796.426150937696</v>
      </c>
      <c r="W430" s="134">
        <v>37013.288063669803</v>
      </c>
      <c r="X430" s="134">
        <v>80185.286872396697</v>
      </c>
      <c r="Y430" s="134">
        <v>0</v>
      </c>
      <c r="Z430" s="134">
        <v>0</v>
      </c>
      <c r="AA430" s="134">
        <v>0</v>
      </c>
      <c r="AB430" s="134">
        <v>25927.7980256378</v>
      </c>
      <c r="AC430" s="134">
        <v>47630.788257936001</v>
      </c>
      <c r="AD430" s="134">
        <v>24090.882612546</v>
      </c>
      <c r="AE430" s="134">
        <v>0</v>
      </c>
      <c r="AF430" s="134">
        <v>0</v>
      </c>
      <c r="AG430" s="134">
        <v>0</v>
      </c>
      <c r="AH430" s="134">
        <v>220102.80287178</v>
      </c>
      <c r="AI430" s="134">
        <v>279518.04913630598</v>
      </c>
      <c r="AJ430" s="134">
        <v>106819.055828522</v>
      </c>
      <c r="AK430" s="134">
        <v>41737.069324019198</v>
      </c>
      <c r="AL430" s="134">
        <v>48212.763440419702</v>
      </c>
      <c r="AM430" s="134">
        <v>43904.963758266997</v>
      </c>
      <c r="AN430" s="134">
        <v>43599.985535483203</v>
      </c>
      <c r="AO430" s="134">
        <v>83958.109262215003</v>
      </c>
      <c r="AP430" t="s">
        <v>69</v>
      </c>
    </row>
    <row r="431" spans="1:42" x14ac:dyDescent="0.25">
      <c r="A431" s="100" t="s">
        <v>2495</v>
      </c>
      <c r="B431" s="92" t="s">
        <v>2495</v>
      </c>
      <c r="C431" s="101" t="s">
        <v>2495</v>
      </c>
      <c r="D431" s="13">
        <v>579</v>
      </c>
      <c r="E431" s="42">
        <v>37.028748</v>
      </c>
      <c r="F431" s="4" t="s">
        <v>920</v>
      </c>
      <c r="G431" s="4" t="s">
        <v>921</v>
      </c>
      <c r="H431" s="42">
        <v>476.27908300000001</v>
      </c>
      <c r="I431" s="8"/>
      <c r="J431" s="27"/>
      <c r="K431" s="28"/>
      <c r="L431" s="177"/>
      <c r="M431" s="29"/>
      <c r="N431" s="28"/>
      <c r="O431" s="128"/>
      <c r="P431">
        <v>774693.33537324402</v>
      </c>
      <c r="Q431" s="5">
        <v>7.7829357175768138E-2</v>
      </c>
      <c r="R431" t="s">
        <v>68</v>
      </c>
      <c r="S431" s="134">
        <v>709109.327831159</v>
      </c>
      <c r="T431" s="134">
        <v>445493.44365711301</v>
      </c>
      <c r="U431" s="134">
        <v>543559.61055949703</v>
      </c>
      <c r="V431" s="134">
        <v>472067.35713536601</v>
      </c>
      <c r="W431" s="134">
        <v>451953.05401443702</v>
      </c>
      <c r="X431" s="134">
        <v>774693.33537324402</v>
      </c>
      <c r="Y431" s="134">
        <v>369674.75463412201</v>
      </c>
      <c r="Z431" s="134">
        <v>499225.34204052901</v>
      </c>
      <c r="AA431" s="134">
        <v>602101.15584595897</v>
      </c>
      <c r="AB431" s="134">
        <v>626486.90410287399</v>
      </c>
      <c r="AC431" s="134">
        <v>272007.14317772898</v>
      </c>
      <c r="AD431" s="134">
        <v>423083.87908215</v>
      </c>
      <c r="AE431" s="134">
        <v>375669.26095803699</v>
      </c>
      <c r="AF431" s="134">
        <v>469574.31653002702</v>
      </c>
      <c r="AG431" s="134">
        <v>410117.63710604399</v>
      </c>
      <c r="AH431" s="134">
        <v>472600.89528067003</v>
      </c>
      <c r="AI431" s="134">
        <v>578286.08834666701</v>
      </c>
      <c r="AJ431" s="134">
        <v>619958.53775865806</v>
      </c>
      <c r="AK431" s="134">
        <v>445867.14304742101</v>
      </c>
      <c r="AL431" s="134">
        <v>446834.03016207699</v>
      </c>
      <c r="AM431" s="134">
        <v>493706.53715777799</v>
      </c>
      <c r="AN431" s="134">
        <v>509476.32246375002</v>
      </c>
      <c r="AO431" s="134">
        <v>530185.82787959499</v>
      </c>
      <c r="AP431" t="s">
        <v>69</v>
      </c>
    </row>
    <row r="432" spans="1:42" x14ac:dyDescent="0.25">
      <c r="A432" s="100" t="s">
        <v>2495</v>
      </c>
      <c r="B432" s="92" t="s">
        <v>2495</v>
      </c>
      <c r="C432" s="101" t="s">
        <v>2495</v>
      </c>
      <c r="D432" s="13">
        <v>580</v>
      </c>
      <c r="E432" s="42">
        <v>37.209010999999997</v>
      </c>
      <c r="F432" s="4" t="s">
        <v>922</v>
      </c>
      <c r="G432" s="4" t="s">
        <v>923</v>
      </c>
      <c r="H432" s="42">
        <v>431.24465900000001</v>
      </c>
      <c r="I432" s="8"/>
      <c r="J432" s="27"/>
      <c r="K432" s="28"/>
      <c r="L432" s="177"/>
      <c r="M432" s="29"/>
      <c r="N432" s="28"/>
      <c r="O432" s="128"/>
      <c r="P432">
        <v>45992.6343895635</v>
      </c>
      <c r="Q432" s="5">
        <v>0.18175155896413475</v>
      </c>
      <c r="R432" t="s">
        <v>68</v>
      </c>
      <c r="S432" s="134">
        <v>0</v>
      </c>
      <c r="T432" s="134">
        <v>0</v>
      </c>
      <c r="U432" s="134">
        <v>0</v>
      </c>
      <c r="V432" s="134">
        <v>0</v>
      </c>
      <c r="W432" s="134">
        <v>0</v>
      </c>
      <c r="X432" s="134">
        <v>0</v>
      </c>
      <c r="Y432" s="134">
        <v>4025.8196583354302</v>
      </c>
      <c r="Z432" s="134">
        <v>5246.7649645519105</v>
      </c>
      <c r="AA432" s="134">
        <v>5836.7385359423497</v>
      </c>
      <c r="AB432" s="134">
        <v>0</v>
      </c>
      <c r="AC432" s="134">
        <v>0</v>
      </c>
      <c r="AD432" s="134">
        <v>0</v>
      </c>
      <c r="AE432" s="134">
        <v>6468.7102259741396</v>
      </c>
      <c r="AF432" s="134">
        <v>8587.6153069509801</v>
      </c>
      <c r="AG432" s="134">
        <v>12528.679149170999</v>
      </c>
      <c r="AH432" s="134">
        <v>0</v>
      </c>
      <c r="AI432" s="134">
        <v>0</v>
      </c>
      <c r="AJ432" s="134">
        <v>0</v>
      </c>
      <c r="AK432" s="134">
        <v>5766.7416715400896</v>
      </c>
      <c r="AL432" s="134">
        <v>4660.7912139844602</v>
      </c>
      <c r="AM432" s="134">
        <v>5047.7738786083501</v>
      </c>
      <c r="AN432" s="134">
        <v>3664.8358290609399</v>
      </c>
      <c r="AO432" s="134">
        <v>5910.7352211675898</v>
      </c>
      <c r="AP432" t="s">
        <v>69</v>
      </c>
    </row>
    <row r="433" spans="1:42" x14ac:dyDescent="0.25">
      <c r="A433" s="100" t="s">
        <v>2495</v>
      </c>
      <c r="B433" s="92" t="s">
        <v>2495</v>
      </c>
      <c r="C433" s="101" t="s">
        <v>2495</v>
      </c>
      <c r="D433" s="13">
        <v>581</v>
      </c>
      <c r="E433" s="42">
        <v>37.276587999999997</v>
      </c>
      <c r="F433" s="4" t="s">
        <v>924</v>
      </c>
      <c r="G433" s="4" t="s">
        <v>925</v>
      </c>
      <c r="H433" s="42">
        <v>621.43829300000004</v>
      </c>
      <c r="I433" s="8"/>
      <c r="J433" s="27"/>
      <c r="K433" s="28"/>
      <c r="L433" s="177"/>
      <c r="M433" s="29"/>
      <c r="N433" s="28"/>
      <c r="O433" s="128"/>
      <c r="P433">
        <v>41247.345113039402</v>
      </c>
      <c r="Q433" s="5">
        <v>0.20358261241454453</v>
      </c>
      <c r="R433" t="s">
        <v>68</v>
      </c>
      <c r="S433" s="134">
        <v>38158.119735394001</v>
      </c>
      <c r="T433" s="134">
        <v>27858.363371816598</v>
      </c>
      <c r="U433" s="134">
        <v>41247.345113039402</v>
      </c>
      <c r="V433" s="134">
        <v>28881.324313302401</v>
      </c>
      <c r="W433" s="134">
        <v>21978.254208119899</v>
      </c>
      <c r="X433" s="134">
        <v>28099.817059976202</v>
      </c>
      <c r="Y433" s="134">
        <v>22948.154643849699</v>
      </c>
      <c r="Z433" s="134">
        <v>31170.8586859754</v>
      </c>
      <c r="AA433" s="134">
        <v>30128.319843511301</v>
      </c>
      <c r="AB433" s="134">
        <v>26639.8066362926</v>
      </c>
      <c r="AC433" s="134">
        <v>22151.007717696499</v>
      </c>
      <c r="AD433" s="134">
        <v>30234.615962563399</v>
      </c>
      <c r="AE433" s="134">
        <v>22763.8525683466</v>
      </c>
      <c r="AF433" s="134">
        <v>17345.222998878799</v>
      </c>
      <c r="AG433" s="134">
        <v>40020.047819702399</v>
      </c>
      <c r="AH433" s="134">
        <v>29629.167088303599</v>
      </c>
      <c r="AI433" s="134">
        <v>35276.443539385997</v>
      </c>
      <c r="AJ433" s="134">
        <v>38228.514820516</v>
      </c>
      <c r="AK433" s="134">
        <v>26818.201718872599</v>
      </c>
      <c r="AL433" s="134">
        <v>22910.4822364969</v>
      </c>
      <c r="AM433" s="134">
        <v>30387.966090130001</v>
      </c>
      <c r="AN433" s="134">
        <v>20982.060082178901</v>
      </c>
      <c r="AO433" s="134">
        <v>34599.767966331601</v>
      </c>
      <c r="AP433" t="s">
        <v>69</v>
      </c>
    </row>
    <row r="434" spans="1:42" x14ac:dyDescent="0.25">
      <c r="A434" s="100" t="s">
        <v>2495</v>
      </c>
      <c r="B434" s="92" t="s">
        <v>2495</v>
      </c>
      <c r="C434" s="101" t="s">
        <v>2495</v>
      </c>
      <c r="D434" s="13">
        <v>583</v>
      </c>
      <c r="E434" s="42">
        <v>37.772339000000002</v>
      </c>
      <c r="F434" s="4" t="s">
        <v>926</v>
      </c>
      <c r="G434" s="4" t="s">
        <v>927</v>
      </c>
      <c r="H434" s="42">
        <v>939.46081500000003</v>
      </c>
      <c r="I434" s="8"/>
      <c r="J434" s="27"/>
      <c r="K434" s="28"/>
      <c r="L434" s="177"/>
      <c r="M434" s="29"/>
      <c r="N434" s="28"/>
      <c r="O434" s="128"/>
      <c r="P434">
        <v>95488.767376825301</v>
      </c>
      <c r="Q434" s="5">
        <v>0.28142995173044599</v>
      </c>
      <c r="R434" t="s">
        <v>68</v>
      </c>
      <c r="S434" s="134">
        <v>0</v>
      </c>
      <c r="T434" s="134">
        <v>0</v>
      </c>
      <c r="U434" s="134">
        <v>0</v>
      </c>
      <c r="V434" s="134">
        <v>32657.136660959099</v>
      </c>
      <c r="W434" s="134">
        <v>16386.915158739099</v>
      </c>
      <c r="X434" s="134">
        <v>23308.338261006302</v>
      </c>
      <c r="Y434" s="134">
        <v>0</v>
      </c>
      <c r="Z434" s="134">
        <v>0</v>
      </c>
      <c r="AA434" s="134">
        <v>0</v>
      </c>
      <c r="AB434" s="134">
        <v>10119.061844837401</v>
      </c>
      <c r="AC434" s="134">
        <v>15850.4157759545</v>
      </c>
      <c r="AD434" s="134">
        <v>10293.6754310008</v>
      </c>
      <c r="AE434" s="134">
        <v>0</v>
      </c>
      <c r="AF434" s="134">
        <v>0</v>
      </c>
      <c r="AG434" s="134">
        <v>0</v>
      </c>
      <c r="AH434" s="134">
        <v>95488.767376825301</v>
      </c>
      <c r="AI434" s="134">
        <v>80280.693596113299</v>
      </c>
      <c r="AJ434" s="134">
        <v>58536.700678047397</v>
      </c>
      <c r="AK434" s="134">
        <v>13426.1451539769</v>
      </c>
      <c r="AL434" s="134">
        <v>12994.8904770227</v>
      </c>
      <c r="AM434" s="134">
        <v>13451.7976206901</v>
      </c>
      <c r="AN434" s="134">
        <v>13193.027136999301</v>
      </c>
      <c r="AO434" s="134">
        <v>22806.621199461599</v>
      </c>
      <c r="AP434" t="s">
        <v>69</v>
      </c>
    </row>
    <row r="435" spans="1:42" x14ac:dyDescent="0.25">
      <c r="A435" s="100">
        <v>7.9299999999999995E-3</v>
      </c>
      <c r="B435" s="92">
        <v>4.5719999999999997E-2</v>
      </c>
      <c r="C435" s="101" t="s">
        <v>2495</v>
      </c>
      <c r="D435" s="13">
        <v>584</v>
      </c>
      <c r="E435" s="42">
        <v>37.817394</v>
      </c>
      <c r="F435" s="4" t="s">
        <v>928</v>
      </c>
      <c r="G435" s="4" t="s">
        <v>929</v>
      </c>
      <c r="H435" s="42">
        <v>559.31341599999996</v>
      </c>
      <c r="I435" s="8"/>
      <c r="J435" s="27"/>
      <c r="K435" s="28"/>
      <c r="L435" s="177"/>
      <c r="M435" s="29"/>
      <c r="N435" s="28"/>
      <c r="O435" s="128"/>
      <c r="P435">
        <v>170999.78305693399</v>
      </c>
      <c r="Q435" s="5">
        <v>7.6454249551283188E-2</v>
      </c>
      <c r="R435" t="s">
        <v>68</v>
      </c>
      <c r="S435" s="134">
        <v>170999.78305693399</v>
      </c>
      <c r="T435" s="134">
        <v>151560.25187154699</v>
      </c>
      <c r="U435" s="134">
        <v>166603.894939452</v>
      </c>
      <c r="V435" s="134">
        <v>36387.633908802403</v>
      </c>
      <c r="W435" s="134">
        <v>53923.246400580698</v>
      </c>
      <c r="X435" s="134">
        <v>48346.124302282398</v>
      </c>
      <c r="Y435" s="134">
        <v>66334.764681673201</v>
      </c>
      <c r="Z435" s="134">
        <v>115318.84280617601</v>
      </c>
      <c r="AA435" s="134">
        <v>101037.443168239</v>
      </c>
      <c r="AB435" s="134">
        <v>23111.476879851401</v>
      </c>
      <c r="AC435" s="134">
        <v>13450.2738246115</v>
      </c>
      <c r="AD435" s="134">
        <v>25949.823186869999</v>
      </c>
      <c r="AE435" s="134">
        <v>106697.10380968799</v>
      </c>
      <c r="AF435" s="134">
        <v>101952.207099019</v>
      </c>
      <c r="AG435" s="134">
        <v>103346.199525865</v>
      </c>
      <c r="AH435" s="134">
        <v>26408.773652569998</v>
      </c>
      <c r="AI435" s="134">
        <v>21537.549469899099</v>
      </c>
      <c r="AJ435" s="134">
        <v>18085.977192109702</v>
      </c>
      <c r="AK435" s="134">
        <v>90912.822579960804</v>
      </c>
      <c r="AL435" s="134">
        <v>108956.009566407</v>
      </c>
      <c r="AM435" s="134">
        <v>93024.784471886102</v>
      </c>
      <c r="AN435" s="134">
        <v>96400.468986509804</v>
      </c>
      <c r="AO435" s="134">
        <v>103594.86908350499</v>
      </c>
      <c r="AP435" t="s">
        <v>69</v>
      </c>
    </row>
    <row r="436" spans="1:42" x14ac:dyDescent="0.25">
      <c r="A436" s="100" t="s">
        <v>2495</v>
      </c>
      <c r="B436" s="92" t="s">
        <v>2495</v>
      </c>
      <c r="C436" s="101" t="s">
        <v>2495</v>
      </c>
      <c r="D436" s="13">
        <v>585</v>
      </c>
      <c r="E436" s="42">
        <v>37.885024999999999</v>
      </c>
      <c r="F436" s="4" t="s">
        <v>930</v>
      </c>
      <c r="G436" s="4" t="s">
        <v>931</v>
      </c>
      <c r="H436" s="42">
        <v>476.27911399999999</v>
      </c>
      <c r="I436" s="8"/>
      <c r="J436" s="27"/>
      <c r="K436" s="28"/>
      <c r="L436" s="177"/>
      <c r="M436" s="29"/>
      <c r="N436" s="28"/>
      <c r="O436" s="128"/>
      <c r="P436">
        <v>627558.34614865703</v>
      </c>
      <c r="Q436" s="5">
        <v>7.0126158443897649E-2</v>
      </c>
      <c r="R436" t="s">
        <v>68</v>
      </c>
      <c r="S436" s="134">
        <v>402488.45579516701</v>
      </c>
      <c r="T436" s="134">
        <v>226732.429205211</v>
      </c>
      <c r="U436" s="134">
        <v>336942.86874886003</v>
      </c>
      <c r="V436" s="134">
        <v>313517.62766224699</v>
      </c>
      <c r="W436" s="134">
        <v>316991.11495453498</v>
      </c>
      <c r="X436" s="134">
        <v>627558.34614865703</v>
      </c>
      <c r="Y436" s="134">
        <v>152130.236636432</v>
      </c>
      <c r="Z436" s="134">
        <v>288910.90040554898</v>
      </c>
      <c r="AA436" s="134">
        <v>290006.64737331902</v>
      </c>
      <c r="AB436" s="134">
        <v>190751.89975375999</v>
      </c>
      <c r="AC436" s="134">
        <v>80834.543536171797</v>
      </c>
      <c r="AD436" s="134">
        <v>152254.521604426</v>
      </c>
      <c r="AE436" s="134">
        <v>125026.79657780399</v>
      </c>
      <c r="AF436" s="134">
        <v>176478.721524828</v>
      </c>
      <c r="AG436" s="134">
        <v>130662.64265083701</v>
      </c>
      <c r="AH436" s="134">
        <v>183771.60252029001</v>
      </c>
      <c r="AI436" s="134">
        <v>378319.41837602999</v>
      </c>
      <c r="AJ436" s="134">
        <v>323300.20594468497</v>
      </c>
      <c r="AK436" s="134">
        <v>216810.35622164901</v>
      </c>
      <c r="AL436" s="134">
        <v>214614.84808011301</v>
      </c>
      <c r="AM436" s="134">
        <v>237421.142242968</v>
      </c>
      <c r="AN436" s="134">
        <v>245624.11623758799</v>
      </c>
      <c r="AO436" s="134">
        <v>249967.71961326699</v>
      </c>
      <c r="AP436" t="s">
        <v>69</v>
      </c>
    </row>
    <row r="437" spans="1:42" x14ac:dyDescent="0.25">
      <c r="A437" s="102"/>
      <c r="B437" s="94"/>
      <c r="C437" s="103"/>
      <c r="D437" s="13">
        <v>586</v>
      </c>
      <c r="E437" s="42">
        <v>38.132862000000003</v>
      </c>
      <c r="F437" s="4" t="s">
        <v>932</v>
      </c>
      <c r="G437" s="4" t="s">
        <v>933</v>
      </c>
      <c r="H437" s="42">
        <v>941.47656300000006</v>
      </c>
      <c r="I437" s="8"/>
      <c r="J437" s="27"/>
      <c r="K437" s="28"/>
      <c r="L437" s="177"/>
      <c r="M437" s="29"/>
      <c r="N437" s="28"/>
      <c r="O437" s="128"/>
      <c r="P437">
        <v>17283.3108492432</v>
      </c>
      <c r="Q437" s="5">
        <v>2.2360679774997894</v>
      </c>
      <c r="R437" t="s">
        <v>68</v>
      </c>
      <c r="S437" s="134">
        <v>0</v>
      </c>
      <c r="T437" s="134">
        <v>0</v>
      </c>
      <c r="U437" s="134">
        <v>0</v>
      </c>
      <c r="V437" s="134">
        <v>4389.8033532271502</v>
      </c>
      <c r="W437" s="134">
        <v>2340.8951366525598</v>
      </c>
      <c r="X437" s="134">
        <v>3162.85831577619</v>
      </c>
      <c r="Y437" s="134">
        <v>0</v>
      </c>
      <c r="Z437" s="134">
        <v>0</v>
      </c>
      <c r="AA437" s="134">
        <v>0</v>
      </c>
      <c r="AB437" s="134">
        <v>0</v>
      </c>
      <c r="AC437" s="134">
        <v>0</v>
      </c>
      <c r="AD437" s="134">
        <v>0</v>
      </c>
      <c r="AE437" s="134">
        <v>0</v>
      </c>
      <c r="AF437" s="134">
        <v>0</v>
      </c>
      <c r="AG437" s="134">
        <v>0</v>
      </c>
      <c r="AH437" s="134">
        <v>13760.214676952</v>
      </c>
      <c r="AI437" s="134">
        <v>17283.3108492432</v>
      </c>
      <c r="AJ437" s="134">
        <v>8773.3549861308602</v>
      </c>
      <c r="AK437" s="134">
        <v>0</v>
      </c>
      <c r="AL437" s="134">
        <v>0</v>
      </c>
      <c r="AM437" s="134">
        <v>0</v>
      </c>
      <c r="AN437" s="134">
        <v>0</v>
      </c>
      <c r="AO437" s="134">
        <v>2968.8670058613702</v>
      </c>
      <c r="AP437" t="s">
        <v>69</v>
      </c>
    </row>
    <row r="438" spans="1:42" x14ac:dyDescent="0.25">
      <c r="A438" s="100" t="s">
        <v>2495</v>
      </c>
      <c r="B438" s="92" t="s">
        <v>2495</v>
      </c>
      <c r="C438" s="101" t="s">
        <v>2495</v>
      </c>
      <c r="D438" s="13">
        <v>587</v>
      </c>
      <c r="E438" s="42">
        <v>38.200496999999999</v>
      </c>
      <c r="F438" s="4" t="s">
        <v>934</v>
      </c>
      <c r="G438" s="4" t="s">
        <v>935</v>
      </c>
      <c r="H438" s="42">
        <v>564.33178699999996</v>
      </c>
      <c r="I438" s="8"/>
      <c r="J438" s="27"/>
      <c r="K438" s="28"/>
      <c r="L438" s="177"/>
      <c r="M438" s="29"/>
      <c r="N438" s="28"/>
      <c r="O438" s="128"/>
      <c r="P438">
        <v>602324.85327467404</v>
      </c>
      <c r="Q438" s="5">
        <v>8.6515327577740428E-2</v>
      </c>
      <c r="R438" t="s">
        <v>68</v>
      </c>
      <c r="S438" s="134">
        <v>602324.85327467404</v>
      </c>
      <c r="T438" s="134">
        <v>390310.47751029697</v>
      </c>
      <c r="U438" s="134">
        <v>468430.41347959999</v>
      </c>
      <c r="V438" s="134">
        <v>326621.62433628202</v>
      </c>
      <c r="W438" s="134">
        <v>276278.93470637302</v>
      </c>
      <c r="X438" s="134">
        <v>549444.90509889706</v>
      </c>
      <c r="Y438" s="134">
        <v>298644.42424348701</v>
      </c>
      <c r="Z438" s="134">
        <v>355976.02251235401</v>
      </c>
      <c r="AA438" s="134">
        <v>392203.77462515997</v>
      </c>
      <c r="AB438" s="134">
        <v>320761.40344283503</v>
      </c>
      <c r="AC438" s="134">
        <v>132556.14858905901</v>
      </c>
      <c r="AD438" s="134">
        <v>240745.95679171599</v>
      </c>
      <c r="AE438" s="134">
        <v>225404.36830931099</v>
      </c>
      <c r="AF438" s="134">
        <v>306813.60189745203</v>
      </c>
      <c r="AG438" s="134">
        <v>246818.29725587901</v>
      </c>
      <c r="AH438" s="134">
        <v>262431.81414653902</v>
      </c>
      <c r="AI438" s="134">
        <v>350255.47737506399</v>
      </c>
      <c r="AJ438" s="134">
        <v>395909.44440637901</v>
      </c>
      <c r="AK438" s="134">
        <v>268919.48743370798</v>
      </c>
      <c r="AL438" s="134">
        <v>280375.74691101501</v>
      </c>
      <c r="AM438" s="134">
        <v>309917.80932597502</v>
      </c>
      <c r="AN438" s="134">
        <v>319168.03413873498</v>
      </c>
      <c r="AO438" s="134">
        <v>330410.81716759299</v>
      </c>
      <c r="AP438" t="s">
        <v>69</v>
      </c>
    </row>
    <row r="439" spans="1:42" x14ac:dyDescent="0.25">
      <c r="A439" s="100">
        <v>2.828E-2</v>
      </c>
      <c r="B439" s="92" t="s">
        <v>2495</v>
      </c>
      <c r="C439" s="101" t="s">
        <v>2495</v>
      </c>
      <c r="D439" s="13">
        <v>588</v>
      </c>
      <c r="E439" s="42">
        <v>38.606110000000001</v>
      </c>
      <c r="F439" s="4" t="s">
        <v>936</v>
      </c>
      <c r="G439" s="4" t="s">
        <v>937</v>
      </c>
      <c r="H439" s="42">
        <v>559.31341599999996</v>
      </c>
      <c r="I439" s="8"/>
      <c r="J439" s="27"/>
      <c r="K439" s="28"/>
      <c r="L439" s="177"/>
      <c r="M439" s="29"/>
      <c r="N439" s="28"/>
      <c r="O439" s="128"/>
      <c r="P439">
        <v>45331.566401298602</v>
      </c>
      <c r="Q439" s="5">
        <v>6.5938045623584463E-2</v>
      </c>
      <c r="R439" t="s">
        <v>68</v>
      </c>
      <c r="S439" s="134">
        <v>45331.566401298602</v>
      </c>
      <c r="T439" s="134">
        <v>25382.5273774542</v>
      </c>
      <c r="U439" s="134">
        <v>43855.560615881303</v>
      </c>
      <c r="V439" s="134">
        <v>3539.1841373165198</v>
      </c>
      <c r="W439" s="134">
        <v>3458.68037008185</v>
      </c>
      <c r="X439" s="134">
        <v>8290.8941515008191</v>
      </c>
      <c r="Y439" s="134">
        <v>14722.396194241899</v>
      </c>
      <c r="Z439" s="134">
        <v>22115.3196463149</v>
      </c>
      <c r="AA439" s="134">
        <v>22128.6327205993</v>
      </c>
      <c r="AB439" s="134">
        <v>0</v>
      </c>
      <c r="AC439" s="134">
        <v>0</v>
      </c>
      <c r="AD439" s="134">
        <v>3291.7095935951402</v>
      </c>
      <c r="AE439" s="134">
        <v>15880.848928293401</v>
      </c>
      <c r="AF439" s="134">
        <v>20704.908608096201</v>
      </c>
      <c r="AG439" s="134">
        <v>17827.854443497599</v>
      </c>
      <c r="AH439" s="134">
        <v>2235.2218828488699</v>
      </c>
      <c r="AI439" s="134">
        <v>6694.7330381814299</v>
      </c>
      <c r="AJ439" s="134">
        <v>4099.72888695047</v>
      </c>
      <c r="AK439" s="134">
        <v>13771.213023451701</v>
      </c>
      <c r="AL439" s="134">
        <v>15557.579394622</v>
      </c>
      <c r="AM439" s="134">
        <v>16022.4116934331</v>
      </c>
      <c r="AN439" s="134">
        <v>15362.3605293909</v>
      </c>
      <c r="AO439" s="134">
        <v>16438.6988041119</v>
      </c>
      <c r="AP439" t="s">
        <v>69</v>
      </c>
    </row>
    <row r="440" spans="1:42" x14ac:dyDescent="0.25">
      <c r="A440" s="102"/>
      <c r="B440" s="94"/>
      <c r="C440" s="103"/>
      <c r="D440" s="13">
        <v>589</v>
      </c>
      <c r="E440" s="42">
        <v>39.124363000000002</v>
      </c>
      <c r="F440" s="4" t="s">
        <v>938</v>
      </c>
      <c r="G440" s="4" t="s">
        <v>939</v>
      </c>
      <c r="H440" s="42">
        <v>767.42352300000005</v>
      </c>
      <c r="I440" s="8"/>
      <c r="J440" s="27"/>
      <c r="K440" s="28"/>
      <c r="L440" s="177"/>
      <c r="M440" s="29"/>
      <c r="N440" s="28"/>
      <c r="O440" s="128"/>
      <c r="P440">
        <v>302145.51606643898</v>
      </c>
      <c r="Q440" s="5">
        <v>0.34806721114003125</v>
      </c>
      <c r="R440" t="s">
        <v>68</v>
      </c>
      <c r="S440" s="134">
        <v>0</v>
      </c>
      <c r="T440" s="134">
        <v>0</v>
      </c>
      <c r="U440" s="134">
        <v>0</v>
      </c>
      <c r="V440" s="134">
        <v>65405.029598245899</v>
      </c>
      <c r="W440" s="134">
        <v>53739.317521232799</v>
      </c>
      <c r="X440" s="134">
        <v>73739.147408270801</v>
      </c>
      <c r="Y440" s="134">
        <v>0</v>
      </c>
      <c r="Z440" s="134">
        <v>0</v>
      </c>
      <c r="AA440" s="134">
        <v>0</v>
      </c>
      <c r="AB440" s="134">
        <v>26920.6312143098</v>
      </c>
      <c r="AC440" s="134">
        <v>24525.430127119002</v>
      </c>
      <c r="AD440" s="134">
        <v>51875.943564585898</v>
      </c>
      <c r="AE440" s="134">
        <v>0</v>
      </c>
      <c r="AF440" s="134">
        <v>0</v>
      </c>
      <c r="AG440" s="134">
        <v>0</v>
      </c>
      <c r="AH440" s="134">
        <v>233004.23186478601</v>
      </c>
      <c r="AI440" s="134">
        <v>302145.51606643898</v>
      </c>
      <c r="AJ440" s="134">
        <v>257695.16539097999</v>
      </c>
      <c r="AK440" s="134">
        <v>42912.353862848897</v>
      </c>
      <c r="AL440" s="134">
        <v>45464.646647034198</v>
      </c>
      <c r="AM440" s="134">
        <v>45359.908855326103</v>
      </c>
      <c r="AN440" s="134">
        <v>61674.2769297825</v>
      </c>
      <c r="AO440" s="134">
        <v>90021.704085959602</v>
      </c>
      <c r="AP440" t="s">
        <v>69</v>
      </c>
    </row>
    <row r="441" spans="1:42" x14ac:dyDescent="0.25">
      <c r="A441" s="100" t="s">
        <v>2495</v>
      </c>
      <c r="B441" s="92" t="s">
        <v>2495</v>
      </c>
      <c r="C441" s="101" t="s">
        <v>2495</v>
      </c>
      <c r="D441" s="13">
        <v>590</v>
      </c>
      <c r="E441" s="42">
        <v>39.214480999999999</v>
      </c>
      <c r="F441" s="4" t="s">
        <v>940</v>
      </c>
      <c r="G441" s="4" t="s">
        <v>941</v>
      </c>
      <c r="H441" s="42">
        <v>564.33184800000004</v>
      </c>
      <c r="I441" s="8"/>
      <c r="J441" s="27"/>
      <c r="K441" s="28"/>
      <c r="L441" s="177"/>
      <c r="M441" s="29"/>
      <c r="N441" s="28"/>
      <c r="O441" s="128"/>
      <c r="P441">
        <v>783023.704292465</v>
      </c>
      <c r="Q441" s="5">
        <v>6.6609723891320013E-2</v>
      </c>
      <c r="R441" t="s">
        <v>68</v>
      </c>
      <c r="S441" s="134">
        <v>579496.95325678401</v>
      </c>
      <c r="T441" s="134">
        <v>303555.11847604398</v>
      </c>
      <c r="U441" s="134">
        <v>444187.75386824401</v>
      </c>
      <c r="V441" s="134">
        <v>362739.26088505797</v>
      </c>
      <c r="W441" s="134">
        <v>339683.77268096898</v>
      </c>
      <c r="X441" s="134">
        <v>783023.704292465</v>
      </c>
      <c r="Y441" s="134">
        <v>267639.00223033701</v>
      </c>
      <c r="Z441" s="134">
        <v>333636.24906906101</v>
      </c>
      <c r="AA441" s="134">
        <v>387865.077545401</v>
      </c>
      <c r="AB441" s="134">
        <v>189787.556457748</v>
      </c>
      <c r="AC441" s="134">
        <v>88811.263640426201</v>
      </c>
      <c r="AD441" s="134">
        <v>182654.92296400401</v>
      </c>
      <c r="AE441" s="134">
        <v>174447.872200855</v>
      </c>
      <c r="AF441" s="134">
        <v>249888.80719671701</v>
      </c>
      <c r="AG441" s="134">
        <v>192127.718713182</v>
      </c>
      <c r="AH441" s="134">
        <v>196460.013631162</v>
      </c>
      <c r="AI441" s="134">
        <v>398758.29298301699</v>
      </c>
      <c r="AJ441" s="134">
        <v>388886.87033593497</v>
      </c>
      <c r="AK441" s="134">
        <v>272515.26900999801</v>
      </c>
      <c r="AL441" s="134">
        <v>269042.83747157402</v>
      </c>
      <c r="AM441" s="134">
        <v>302803.81317910599</v>
      </c>
      <c r="AN441" s="134">
        <v>310711.00554525002</v>
      </c>
      <c r="AO441" s="134">
        <v>303726.30756523198</v>
      </c>
      <c r="AP441" t="s">
        <v>69</v>
      </c>
    </row>
    <row r="442" spans="1:42" x14ac:dyDescent="0.25">
      <c r="A442" s="102"/>
      <c r="B442" s="94"/>
      <c r="C442" s="103"/>
      <c r="D442" s="13">
        <v>591</v>
      </c>
      <c r="E442" s="42">
        <v>39.214480999999999</v>
      </c>
      <c r="F442" s="4" t="s">
        <v>942</v>
      </c>
      <c r="G442" s="4" t="s">
        <v>943</v>
      </c>
      <c r="H442" s="42">
        <v>754.41137700000002</v>
      </c>
      <c r="I442" s="8"/>
      <c r="J442" s="27"/>
      <c r="K442" s="28"/>
      <c r="L442" s="177"/>
      <c r="M442" s="29"/>
      <c r="N442" s="28"/>
      <c r="O442" s="128"/>
      <c r="P442">
        <v>41928.3610572994</v>
      </c>
      <c r="Q442" s="5">
        <v>0.33191000483937583</v>
      </c>
      <c r="R442" t="s">
        <v>68</v>
      </c>
      <c r="S442" s="134">
        <v>0</v>
      </c>
      <c r="T442" s="134">
        <v>0</v>
      </c>
      <c r="U442" s="134">
        <v>0</v>
      </c>
      <c r="V442" s="134">
        <v>0</v>
      </c>
      <c r="W442" s="134">
        <v>0</v>
      </c>
      <c r="X442" s="134">
        <v>3017.86481094295</v>
      </c>
      <c r="Y442" s="134">
        <v>0</v>
      </c>
      <c r="Z442" s="134">
        <v>0</v>
      </c>
      <c r="AA442" s="134">
        <v>0</v>
      </c>
      <c r="AB442" s="134">
        <v>2015.90969478495</v>
      </c>
      <c r="AC442" s="134">
        <v>3103.8609586371499</v>
      </c>
      <c r="AD442" s="134">
        <v>0</v>
      </c>
      <c r="AE442" s="134">
        <v>0</v>
      </c>
      <c r="AF442" s="134">
        <v>0</v>
      </c>
      <c r="AG442" s="134">
        <v>0</v>
      </c>
      <c r="AH442" s="134">
        <v>41928.3610572994</v>
      </c>
      <c r="AI442" s="134">
        <v>20322.538689515499</v>
      </c>
      <c r="AJ442" s="134">
        <v>14025.2205003196</v>
      </c>
      <c r="AK442" s="134">
        <v>5325.7614258058802</v>
      </c>
      <c r="AL442" s="134">
        <v>3052.8632431440801</v>
      </c>
      <c r="AM442" s="134">
        <v>3228.8553593554602</v>
      </c>
      <c r="AN442" s="134">
        <v>6629.7030140993302</v>
      </c>
      <c r="AO442" s="134">
        <v>5833.7386703251104</v>
      </c>
      <c r="AP442" t="s">
        <v>69</v>
      </c>
    </row>
    <row r="443" spans="1:42" x14ac:dyDescent="0.25">
      <c r="A443" s="100">
        <v>4.5780000000000001E-2</v>
      </c>
      <c r="B443" s="92">
        <v>4.4420000000000001E-2</v>
      </c>
      <c r="C443" s="101" t="s">
        <v>2495</v>
      </c>
      <c r="D443" s="13">
        <v>593</v>
      </c>
      <c r="E443" s="42">
        <v>39.439819</v>
      </c>
      <c r="F443" s="4" t="s">
        <v>944</v>
      </c>
      <c r="G443" s="4" t="s">
        <v>945</v>
      </c>
      <c r="H443" s="42">
        <v>734.42645300000004</v>
      </c>
      <c r="I443" s="8"/>
      <c r="J443" s="27"/>
      <c r="K443" s="28"/>
      <c r="L443" s="177"/>
      <c r="M443" s="29"/>
      <c r="N443" s="28"/>
      <c r="O443" s="128"/>
      <c r="P443">
        <v>18160.350184774001</v>
      </c>
      <c r="Q443" s="5">
        <v>0.17197818150022809</v>
      </c>
      <c r="R443" t="s">
        <v>68</v>
      </c>
      <c r="S443" s="134">
        <v>2381.8933000881698</v>
      </c>
      <c r="T443" s="134">
        <v>2931.8686632487502</v>
      </c>
      <c r="U443" s="134">
        <v>2408.89209064333</v>
      </c>
      <c r="V443" s="134">
        <v>0</v>
      </c>
      <c r="W443" s="134">
        <v>0</v>
      </c>
      <c r="X443" s="134">
        <v>0</v>
      </c>
      <c r="Y443" s="134">
        <v>11162.269773260299</v>
      </c>
      <c r="Z443" s="134">
        <v>8576.6745807493498</v>
      </c>
      <c r="AA443" s="134">
        <v>6702.6997441188196</v>
      </c>
      <c r="AB443" s="134">
        <v>0</v>
      </c>
      <c r="AC443" s="134">
        <v>0</v>
      </c>
      <c r="AD443" s="134">
        <v>0</v>
      </c>
      <c r="AE443" s="134">
        <v>9974.5152554048309</v>
      </c>
      <c r="AF443" s="134">
        <v>17778.199745859802</v>
      </c>
      <c r="AG443" s="134">
        <v>15790.292098251801</v>
      </c>
      <c r="AH443" s="134">
        <v>0</v>
      </c>
      <c r="AI443" s="134">
        <v>0</v>
      </c>
      <c r="AJ443" s="134">
        <v>0</v>
      </c>
      <c r="AK443" s="134">
        <v>2696.87918989832</v>
      </c>
      <c r="AL443" s="134">
        <v>3892.82561597114</v>
      </c>
      <c r="AM443" s="134">
        <v>4423.80183022253</v>
      </c>
      <c r="AN443" s="134">
        <v>3545.8411595770999</v>
      </c>
      <c r="AO443" s="134">
        <v>3737.8325590804302</v>
      </c>
      <c r="AP443" t="s">
        <v>69</v>
      </c>
    </row>
    <row r="444" spans="1:42" x14ac:dyDescent="0.25">
      <c r="A444" s="100" t="s">
        <v>2495</v>
      </c>
      <c r="B444" s="92" t="s">
        <v>2495</v>
      </c>
      <c r="C444" s="101" t="s">
        <v>2495</v>
      </c>
      <c r="D444" s="13">
        <v>594</v>
      </c>
      <c r="E444" s="42">
        <v>39.868018999999997</v>
      </c>
      <c r="F444" s="4" t="s">
        <v>946</v>
      </c>
      <c r="G444" s="4" t="s">
        <v>947</v>
      </c>
      <c r="H444" s="42">
        <v>452.27908300000001</v>
      </c>
      <c r="I444" s="8"/>
      <c r="J444" s="27"/>
      <c r="K444" s="28"/>
      <c r="L444" s="177"/>
      <c r="M444" s="29"/>
      <c r="N444" s="28"/>
      <c r="O444" s="128"/>
      <c r="P444">
        <v>593676.42833191599</v>
      </c>
      <c r="Q444" s="5">
        <v>6.7004345008857352E-2</v>
      </c>
      <c r="R444" t="s">
        <v>68</v>
      </c>
      <c r="S444" s="134">
        <v>410810.30823445099</v>
      </c>
      <c r="T444" s="134">
        <v>246008.17642757</v>
      </c>
      <c r="U444" s="134">
        <v>314248.74054270302</v>
      </c>
      <c r="V444" s="134">
        <v>302972.55292924499</v>
      </c>
      <c r="W444" s="134">
        <v>325423.649008176</v>
      </c>
      <c r="X444" s="134">
        <v>593676.42833191599</v>
      </c>
      <c r="Y444" s="134">
        <v>255434.74906372899</v>
      </c>
      <c r="Z444" s="134">
        <v>364103.22798540199</v>
      </c>
      <c r="AA444" s="134">
        <v>366603.90963353397</v>
      </c>
      <c r="AB444" s="134">
        <v>240341.73287477501</v>
      </c>
      <c r="AC444" s="134">
        <v>111412.835575246</v>
      </c>
      <c r="AD444" s="134">
        <v>192415.348237361</v>
      </c>
      <c r="AE444" s="134">
        <v>214469.15644927899</v>
      </c>
      <c r="AF444" s="134">
        <v>293374.84027956403</v>
      </c>
      <c r="AG444" s="134">
        <v>225791.104813299</v>
      </c>
      <c r="AH444" s="134">
        <v>215859.150761164</v>
      </c>
      <c r="AI444" s="134">
        <v>356487.06296188303</v>
      </c>
      <c r="AJ444" s="134">
        <v>312874.72922613099</v>
      </c>
      <c r="AK444" s="134">
        <v>252109.16759994999</v>
      </c>
      <c r="AL444" s="134">
        <v>264935.98352949001</v>
      </c>
      <c r="AM444" s="134">
        <v>278060.985783196</v>
      </c>
      <c r="AN444" s="134">
        <v>287439.14999157802</v>
      </c>
      <c r="AO444" s="134">
        <v>299326.41250525601</v>
      </c>
      <c r="AP444" t="s">
        <v>69</v>
      </c>
    </row>
    <row r="445" spans="1:42" x14ac:dyDescent="0.25">
      <c r="A445" s="100">
        <v>2.0889999999999999E-2</v>
      </c>
      <c r="B445" s="92" t="s">
        <v>2495</v>
      </c>
      <c r="C445" s="101" t="s">
        <v>2495</v>
      </c>
      <c r="D445" s="13">
        <v>595</v>
      </c>
      <c r="E445" s="42">
        <v>40.791946000000003</v>
      </c>
      <c r="F445" s="4" t="s">
        <v>948</v>
      </c>
      <c r="G445" s="4" t="s">
        <v>949</v>
      </c>
      <c r="H445" s="42">
        <v>561.32916299999999</v>
      </c>
      <c r="I445" s="8"/>
      <c r="J445" s="27"/>
      <c r="K445" s="28"/>
      <c r="L445" s="177"/>
      <c r="M445" s="29"/>
      <c r="N445" s="28"/>
      <c r="O445" s="128"/>
      <c r="P445">
        <v>21105.271140420798</v>
      </c>
      <c r="Q445" s="5">
        <v>0.10940042949767434</v>
      </c>
      <c r="R445" t="s">
        <v>68</v>
      </c>
      <c r="S445" s="134">
        <v>5772.9200261709002</v>
      </c>
      <c r="T445" s="134">
        <v>4218.6347764391103</v>
      </c>
      <c r="U445" s="134">
        <v>5659.6680858638101</v>
      </c>
      <c r="V445" s="134">
        <v>4888.3833199793198</v>
      </c>
      <c r="W445" s="134">
        <v>10183.9298876099</v>
      </c>
      <c r="X445" s="134">
        <v>5803.1856309081404</v>
      </c>
      <c r="Y445" s="134">
        <v>2957.2424757773802</v>
      </c>
      <c r="Z445" s="134">
        <v>4075.11723139478</v>
      </c>
      <c r="AA445" s="134">
        <v>3123.2151469170799</v>
      </c>
      <c r="AB445" s="134">
        <v>2667.2784561980202</v>
      </c>
      <c r="AC445" s="134">
        <v>0</v>
      </c>
      <c r="AD445" s="134">
        <v>2397.81694305356</v>
      </c>
      <c r="AE445" s="134">
        <v>3076.3522750658699</v>
      </c>
      <c r="AF445" s="134">
        <v>3353.6242668522</v>
      </c>
      <c r="AG445" s="134">
        <v>3433.68167293135</v>
      </c>
      <c r="AH445" s="134">
        <v>3394.6292797220099</v>
      </c>
      <c r="AI445" s="134">
        <v>3663.11448303623</v>
      </c>
      <c r="AJ445" s="134">
        <v>2721.9518066911</v>
      </c>
      <c r="AK445" s="134">
        <v>4714.6001701977502</v>
      </c>
      <c r="AL445" s="134">
        <v>5064.1190894213496</v>
      </c>
      <c r="AM445" s="134">
        <v>4516.4092746603401</v>
      </c>
      <c r="AN445" s="134">
        <v>3961.8652910876899</v>
      </c>
      <c r="AO445" s="134">
        <v>5292.575589696</v>
      </c>
      <c r="AP445" t="s">
        <v>69</v>
      </c>
    </row>
    <row r="446" spans="1:42" x14ac:dyDescent="0.25">
      <c r="A446" s="102"/>
      <c r="B446" s="94"/>
      <c r="C446" s="103"/>
      <c r="D446" s="13">
        <v>596</v>
      </c>
      <c r="E446" s="42">
        <v>40.881996000000001</v>
      </c>
      <c r="F446" s="4" t="s">
        <v>950</v>
      </c>
      <c r="G446" s="4" t="s">
        <v>951</v>
      </c>
      <c r="H446" s="42">
        <v>769.43902600000001</v>
      </c>
      <c r="I446" s="8"/>
      <c r="J446" s="27"/>
      <c r="K446" s="28"/>
      <c r="L446" s="177"/>
      <c r="M446" s="29"/>
      <c r="N446" s="28"/>
      <c r="O446" s="128"/>
      <c r="P446">
        <v>61065.239601924499</v>
      </c>
      <c r="Q446" s="5" t="e">
        <v>#DIV/0!</v>
      </c>
      <c r="R446" t="s">
        <v>68</v>
      </c>
      <c r="S446" s="134">
        <v>0</v>
      </c>
      <c r="T446" s="134">
        <v>0</v>
      </c>
      <c r="U446" s="134">
        <v>0</v>
      </c>
      <c r="V446" s="134">
        <v>0</v>
      </c>
      <c r="W446" s="134">
        <v>0</v>
      </c>
      <c r="X446" s="134">
        <v>0</v>
      </c>
      <c r="Y446" s="134">
        <v>0</v>
      </c>
      <c r="Z446" s="134">
        <v>0</v>
      </c>
      <c r="AA446" s="134">
        <v>0</v>
      </c>
      <c r="AB446" s="134">
        <v>0</v>
      </c>
      <c r="AC446" s="134">
        <v>2547.1363899722401</v>
      </c>
      <c r="AD446" s="134">
        <v>0</v>
      </c>
      <c r="AE446" s="134">
        <v>0</v>
      </c>
      <c r="AF446" s="134">
        <v>0</v>
      </c>
      <c r="AG446" s="134">
        <v>0</v>
      </c>
      <c r="AH446" s="134">
        <v>16679.544402807802</v>
      </c>
      <c r="AI446" s="134">
        <v>7528.3635147764599</v>
      </c>
      <c r="AJ446" s="134">
        <v>5059.4758347262896</v>
      </c>
      <c r="AK446" s="134">
        <v>0</v>
      </c>
      <c r="AL446" s="134">
        <v>0</v>
      </c>
      <c r="AM446" s="134">
        <v>0</v>
      </c>
      <c r="AN446" s="134">
        <v>0</v>
      </c>
      <c r="AO446" s="134">
        <v>0</v>
      </c>
      <c r="AP446" t="s">
        <v>69</v>
      </c>
    </row>
    <row r="447" spans="1:42" ht="15.75" thickBot="1" x14ac:dyDescent="0.3">
      <c r="A447" s="104"/>
      <c r="B447" s="105"/>
      <c r="C447" s="106"/>
      <c r="D447" s="16">
        <v>597</v>
      </c>
      <c r="E447" s="129">
        <v>41.513027000000001</v>
      </c>
      <c r="F447" s="17" t="s">
        <v>952</v>
      </c>
      <c r="G447" s="17" t="s">
        <v>953</v>
      </c>
      <c r="H447" s="129">
        <v>674.40533400000004</v>
      </c>
      <c r="I447" s="130"/>
      <c r="J447" s="131"/>
      <c r="K447" s="81"/>
      <c r="L447" s="178"/>
      <c r="M447" s="132"/>
      <c r="N447" s="81"/>
      <c r="O447" s="133"/>
      <c r="P447">
        <v>16809.341920151401</v>
      </c>
      <c r="Q447" s="5">
        <v>0.56018786795065134</v>
      </c>
      <c r="R447" t="s">
        <v>68</v>
      </c>
      <c r="S447" s="134">
        <v>3523.8421450506798</v>
      </c>
      <c r="T447" s="134">
        <v>4048.8186280676</v>
      </c>
      <c r="U447" s="134">
        <v>3478.84416079209</v>
      </c>
      <c r="V447" s="134">
        <v>0</v>
      </c>
      <c r="W447" s="134">
        <v>0</v>
      </c>
      <c r="X447" s="134">
        <v>0</v>
      </c>
      <c r="Y447" s="134">
        <v>9397.26219061132</v>
      </c>
      <c r="Z447" s="134">
        <v>10535.9473640622</v>
      </c>
      <c r="AA447" s="134">
        <v>7870.4372521038504</v>
      </c>
      <c r="AB447" s="134">
        <v>0</v>
      </c>
      <c r="AC447" s="134">
        <v>0</v>
      </c>
      <c r="AD447" s="134">
        <v>0</v>
      </c>
      <c r="AE447" s="134">
        <v>7520.7627203419397</v>
      </c>
      <c r="AF447" s="134">
        <v>16809.341920151401</v>
      </c>
      <c r="AG447" s="134">
        <v>10957.509164196201</v>
      </c>
      <c r="AH447" s="134">
        <v>0</v>
      </c>
      <c r="AI447" s="134">
        <v>0</v>
      </c>
      <c r="AJ447" s="134">
        <v>0</v>
      </c>
      <c r="AK447" s="134">
        <v>0</v>
      </c>
      <c r="AL447" s="134">
        <v>3036.8639598521299</v>
      </c>
      <c r="AM447" s="134">
        <v>3055.8631087613198</v>
      </c>
      <c r="AN447" s="134">
        <v>3081.8619441107198</v>
      </c>
      <c r="AO447" s="134">
        <v>3262.8538363508401</v>
      </c>
      <c r="AP447" t="s">
        <v>69</v>
      </c>
    </row>
  </sheetData>
  <conditionalFormatting sqref="P6:Q44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{69020364-9EC2-4D13-A991-CA84619B9A90}</x14:id>
        </ext>
      </extLst>
    </cfRule>
  </conditionalFormatting>
  <conditionalFormatting sqref="A6:C447">
    <cfRule type="cellIs" dxfId="7" priority="1" operator="lessThan">
      <formula>0.05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9020364-9EC2-4D13-A991-CA84619B9A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P6:Q447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788CC-1770-49F1-A47E-E5AE6E960DE2}">
  <dimension ref="A1:BN260"/>
  <sheetViews>
    <sheetView zoomScale="80" zoomScaleNormal="80" workbookViewId="0"/>
  </sheetViews>
  <sheetFormatPr defaultRowHeight="15" x14ac:dyDescent="0.25"/>
  <cols>
    <col min="1" max="1" width="13.28515625" customWidth="1"/>
    <col min="2" max="2" width="13.5703125" customWidth="1"/>
    <col min="3" max="3" width="12.28515625" customWidth="1"/>
    <col min="4" max="4" width="12.140625" customWidth="1"/>
    <col min="5" max="5" width="8.85546875" style="4"/>
    <col min="6" max="6" width="9" style="4" bestFit="1" customWidth="1"/>
    <col min="7" max="7" width="9" style="4" customWidth="1"/>
    <col min="8" max="8" width="11.85546875" style="4" customWidth="1"/>
    <col min="9" max="9" width="11.5703125" style="4" customWidth="1"/>
    <col min="10" max="10" width="13.7109375" style="4" customWidth="1"/>
    <col min="11" max="11" width="14.42578125" style="4" customWidth="1"/>
    <col min="12" max="12" width="19.5703125" customWidth="1"/>
    <col min="13" max="13" width="15.140625" customWidth="1"/>
    <col min="14" max="14" width="12.5703125" customWidth="1"/>
    <col min="15" max="15" width="11" customWidth="1"/>
    <col min="16" max="16" width="10.5703125" bestFit="1" customWidth="1"/>
    <col min="17" max="17" width="15" bestFit="1" customWidth="1"/>
    <col min="18" max="18" width="13.28515625" customWidth="1"/>
    <col min="19" max="19" width="17.5703125" customWidth="1"/>
    <col min="20" max="20" width="13.28515625" customWidth="1"/>
    <col min="21" max="21" width="10" customWidth="1"/>
    <col min="22" max="22" width="9.7109375" customWidth="1"/>
    <col min="23" max="23" width="12.42578125" customWidth="1"/>
    <col min="24" max="24" width="12.85546875" bestFit="1" customWidth="1"/>
    <col min="25" max="25" width="12.5703125" bestFit="1" customWidth="1"/>
    <col min="26" max="26" width="12.140625" bestFit="1" customWidth="1"/>
    <col min="27" max="27" width="12.85546875" bestFit="1" customWidth="1"/>
    <col min="28" max="31" width="12.5703125" bestFit="1" customWidth="1"/>
    <col min="32" max="32" width="12.140625" bestFit="1" customWidth="1"/>
    <col min="33" max="33" width="12.5703125" bestFit="1" customWidth="1"/>
    <col min="34" max="38" width="12.85546875" bestFit="1" customWidth="1"/>
    <col min="39" max="39" width="13.7109375" bestFit="1" customWidth="1"/>
    <col min="40" max="40" width="12.140625" bestFit="1" customWidth="1"/>
    <col min="41" max="41" width="12.85546875" bestFit="1" customWidth="1"/>
    <col min="42" max="42" width="12.5703125" bestFit="1" customWidth="1"/>
    <col min="43" max="44" width="12.85546875" bestFit="1" customWidth="1"/>
    <col min="45" max="45" width="14.85546875" bestFit="1" customWidth="1"/>
    <col min="46" max="46" width="12.140625" bestFit="1" customWidth="1"/>
    <col min="47" max="49" width="12.85546875" bestFit="1" customWidth="1"/>
    <col min="50" max="50" width="12.5703125" bestFit="1" customWidth="1"/>
    <col min="51" max="53" width="12.85546875" bestFit="1" customWidth="1"/>
    <col min="54" max="54" width="13.7109375" bestFit="1" customWidth="1"/>
    <col min="55" max="55" width="12.5703125" bestFit="1" customWidth="1"/>
    <col min="56" max="58" width="12.85546875" bestFit="1" customWidth="1"/>
    <col min="59" max="61" width="12.5703125" bestFit="1" customWidth="1"/>
    <col min="62" max="62" width="12.85546875" bestFit="1" customWidth="1"/>
    <col min="63" max="63" width="12.5703125" bestFit="1" customWidth="1"/>
    <col min="64" max="65" width="12.85546875" bestFit="1" customWidth="1"/>
    <col min="66" max="66" width="9" customWidth="1"/>
  </cols>
  <sheetData>
    <row r="1" spans="1:66" ht="21" x14ac:dyDescent="0.35">
      <c r="A1" s="88" t="s">
        <v>2587</v>
      </c>
      <c r="F1" s="44"/>
      <c r="G1" s="44"/>
      <c r="H1" s="44"/>
      <c r="I1" s="44"/>
      <c r="J1" s="63"/>
      <c r="K1" s="63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 t="s">
        <v>8</v>
      </c>
      <c r="X1" t="s">
        <v>1013</v>
      </c>
      <c r="Y1" t="s">
        <v>1013</v>
      </c>
      <c r="Z1" t="s">
        <v>1013</v>
      </c>
      <c r="AA1" t="s">
        <v>1013</v>
      </c>
      <c r="AB1" t="s">
        <v>1013</v>
      </c>
      <c r="AC1" t="s">
        <v>1013</v>
      </c>
      <c r="AD1" t="s">
        <v>1012</v>
      </c>
      <c r="AE1" t="s">
        <v>1012</v>
      </c>
      <c r="AF1" t="s">
        <v>1012</v>
      </c>
      <c r="AG1" t="s">
        <v>1012</v>
      </c>
      <c r="AH1" t="s">
        <v>1012</v>
      </c>
      <c r="AI1" t="s">
        <v>1012</v>
      </c>
      <c r="AJ1" t="s">
        <v>1013</v>
      </c>
      <c r="AK1" t="s">
        <v>1013</v>
      </c>
      <c r="AL1" t="s">
        <v>1013</v>
      </c>
      <c r="AM1" t="s">
        <v>1013</v>
      </c>
      <c r="AN1" t="s">
        <v>1013</v>
      </c>
      <c r="AO1" t="s">
        <v>1013</v>
      </c>
      <c r="AP1" t="s">
        <v>1012</v>
      </c>
      <c r="AQ1" t="s">
        <v>1012</v>
      </c>
      <c r="AR1" t="s">
        <v>1012</v>
      </c>
      <c r="AS1" t="s">
        <v>1012</v>
      </c>
      <c r="AT1" t="s">
        <v>1012</v>
      </c>
      <c r="AU1" t="s">
        <v>1012</v>
      </c>
      <c r="AV1" t="s">
        <v>1013</v>
      </c>
      <c r="AW1" t="s">
        <v>1013</v>
      </c>
      <c r="AX1" t="s">
        <v>1013</v>
      </c>
      <c r="AY1" t="s">
        <v>1013</v>
      </c>
      <c r="AZ1" t="s">
        <v>1013</v>
      </c>
      <c r="BA1" t="s">
        <v>1013</v>
      </c>
      <c r="BB1" t="s">
        <v>1012</v>
      </c>
      <c r="BC1" t="s">
        <v>1012</v>
      </c>
      <c r="BD1" t="s">
        <v>1012</v>
      </c>
      <c r="BE1" t="s">
        <v>1012</v>
      </c>
      <c r="BF1" t="s">
        <v>1012</v>
      </c>
      <c r="BG1" t="s">
        <v>1012</v>
      </c>
      <c r="BH1" t="s">
        <v>4</v>
      </c>
      <c r="BI1" t="s">
        <v>4</v>
      </c>
      <c r="BJ1" t="s">
        <v>4</v>
      </c>
      <c r="BK1" t="s">
        <v>4</v>
      </c>
      <c r="BL1" t="s">
        <v>4</v>
      </c>
      <c r="BM1" t="s">
        <v>4</v>
      </c>
    </row>
    <row r="2" spans="1:66" ht="15.75" x14ac:dyDescent="0.3">
      <c r="A2" t="s">
        <v>2518</v>
      </c>
      <c r="F2" s="44"/>
      <c r="G2" s="44"/>
      <c r="H2" s="44"/>
      <c r="I2" s="44"/>
      <c r="J2" s="63"/>
      <c r="K2" s="63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 t="s">
        <v>0</v>
      </c>
      <c r="X2" t="s">
        <v>1</v>
      </c>
      <c r="Y2" t="s">
        <v>1</v>
      </c>
      <c r="Z2" t="s">
        <v>1</v>
      </c>
      <c r="AA2" t="s">
        <v>1</v>
      </c>
      <c r="AB2" t="s">
        <v>1</v>
      </c>
      <c r="AC2" t="s">
        <v>1</v>
      </c>
      <c r="AD2" t="s">
        <v>1</v>
      </c>
      <c r="AE2" t="s">
        <v>1</v>
      </c>
      <c r="AF2" t="s">
        <v>1</v>
      </c>
      <c r="AG2" t="s">
        <v>1</v>
      </c>
      <c r="AH2" t="s">
        <v>1</v>
      </c>
      <c r="AI2" t="s">
        <v>1</v>
      </c>
      <c r="AJ2" t="s">
        <v>2</v>
      </c>
      <c r="AK2" t="s">
        <v>2</v>
      </c>
      <c r="AL2" t="s">
        <v>2</v>
      </c>
      <c r="AM2" t="s">
        <v>2</v>
      </c>
      <c r="AN2" t="s">
        <v>2</v>
      </c>
      <c r="AO2" t="s">
        <v>2</v>
      </c>
      <c r="AP2" t="s">
        <v>2</v>
      </c>
      <c r="AQ2" t="s">
        <v>2</v>
      </c>
      <c r="AR2" t="s">
        <v>2</v>
      </c>
      <c r="AS2" t="s">
        <v>2</v>
      </c>
      <c r="AT2" t="s">
        <v>2</v>
      </c>
      <c r="AU2" t="s">
        <v>2</v>
      </c>
      <c r="AV2" t="s">
        <v>1014</v>
      </c>
      <c r="AW2" t="s">
        <v>1014</v>
      </c>
      <c r="AX2" t="s">
        <v>1014</v>
      </c>
      <c r="AY2" t="s">
        <v>1014</v>
      </c>
      <c r="AZ2" t="s">
        <v>1014</v>
      </c>
      <c r="BA2" t="s">
        <v>1014</v>
      </c>
      <c r="BB2" t="s">
        <v>1014</v>
      </c>
      <c r="BC2" t="s">
        <v>1014</v>
      </c>
      <c r="BD2" t="s">
        <v>1014</v>
      </c>
      <c r="BE2" t="s">
        <v>1014</v>
      </c>
      <c r="BF2" t="s">
        <v>1014</v>
      </c>
      <c r="BG2" t="s">
        <v>1014</v>
      </c>
      <c r="BH2" t="s">
        <v>4</v>
      </c>
      <c r="BI2" t="s">
        <v>4</v>
      </c>
      <c r="BJ2" t="s">
        <v>4</v>
      </c>
      <c r="BK2" t="s">
        <v>4</v>
      </c>
      <c r="BL2" t="s">
        <v>4</v>
      </c>
      <c r="BM2" t="s">
        <v>4</v>
      </c>
    </row>
    <row r="3" spans="1:66" ht="15.75" thickBot="1" x14ac:dyDescent="0.3">
      <c r="F3" s="44"/>
      <c r="G3" s="44"/>
      <c r="H3" s="44"/>
      <c r="I3" s="44"/>
      <c r="J3" s="44"/>
      <c r="K3" s="44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 t="s">
        <v>5</v>
      </c>
      <c r="X3" t="s">
        <v>6</v>
      </c>
      <c r="Y3" t="s">
        <v>6</v>
      </c>
      <c r="Z3" t="s">
        <v>6</v>
      </c>
      <c r="AA3" t="s">
        <v>7</v>
      </c>
      <c r="AB3" t="s">
        <v>7</v>
      </c>
      <c r="AC3" t="s">
        <v>7</v>
      </c>
      <c r="AD3" t="s">
        <v>6</v>
      </c>
      <c r="AE3" t="s">
        <v>6</v>
      </c>
      <c r="AF3" t="s">
        <v>6</v>
      </c>
      <c r="AG3" t="s">
        <v>7</v>
      </c>
      <c r="AH3" t="s">
        <v>7</v>
      </c>
      <c r="AI3" t="s">
        <v>7</v>
      </c>
      <c r="AJ3" t="s">
        <v>6</v>
      </c>
      <c r="AK3" t="s">
        <v>6</v>
      </c>
      <c r="AL3" t="s">
        <v>6</v>
      </c>
      <c r="AM3" t="s">
        <v>7</v>
      </c>
      <c r="AN3" t="s">
        <v>7</v>
      </c>
      <c r="AO3" t="s">
        <v>7</v>
      </c>
      <c r="AP3" t="s">
        <v>6</v>
      </c>
      <c r="AQ3" t="s">
        <v>6</v>
      </c>
      <c r="AR3" t="s">
        <v>6</v>
      </c>
      <c r="AS3" t="s">
        <v>7</v>
      </c>
      <c r="AT3" t="s">
        <v>7</v>
      </c>
      <c r="AU3" t="s">
        <v>7</v>
      </c>
      <c r="AV3" t="s">
        <v>6</v>
      </c>
      <c r="AW3" t="s">
        <v>6</v>
      </c>
      <c r="AX3" t="s">
        <v>6</v>
      </c>
      <c r="AY3" t="s">
        <v>7</v>
      </c>
      <c r="AZ3" t="s">
        <v>7</v>
      </c>
      <c r="BA3" t="s">
        <v>7</v>
      </c>
      <c r="BB3" t="s">
        <v>6</v>
      </c>
      <c r="BC3" t="s">
        <v>6</v>
      </c>
      <c r="BD3" t="s">
        <v>6</v>
      </c>
      <c r="BE3" t="s">
        <v>7</v>
      </c>
      <c r="BF3" t="s">
        <v>7</v>
      </c>
      <c r="BG3" t="s">
        <v>7</v>
      </c>
      <c r="BH3" t="s">
        <v>4</v>
      </c>
      <c r="BI3" t="s">
        <v>4</v>
      </c>
      <c r="BJ3" t="s">
        <v>4</v>
      </c>
      <c r="BK3" t="s">
        <v>4</v>
      </c>
      <c r="BL3" t="s">
        <v>4</v>
      </c>
      <c r="BM3" t="s">
        <v>4</v>
      </c>
    </row>
    <row r="4" spans="1:66" ht="26.25" x14ac:dyDescent="0.4">
      <c r="A4" s="95" t="s">
        <v>2343</v>
      </c>
      <c r="B4" s="114"/>
      <c r="C4" s="114"/>
      <c r="D4" s="115"/>
      <c r="E4" s="107" t="s">
        <v>956</v>
      </c>
      <c r="F4" s="108"/>
      <c r="G4" s="108"/>
      <c r="H4" s="108"/>
      <c r="I4" s="108"/>
      <c r="J4" s="108"/>
      <c r="K4" s="108"/>
      <c r="L4" s="109" t="s">
        <v>2342</v>
      </c>
      <c r="M4" s="109"/>
      <c r="N4" s="109"/>
      <c r="O4" s="109"/>
      <c r="P4" s="109"/>
      <c r="Q4" s="109"/>
      <c r="R4" s="109"/>
      <c r="S4" s="109"/>
      <c r="T4" s="110"/>
      <c r="U4" s="11"/>
      <c r="V4" s="11"/>
      <c r="W4" s="11" t="s">
        <v>1883</v>
      </c>
      <c r="X4" t="s">
        <v>1017</v>
      </c>
      <c r="Y4" t="s">
        <v>1018</v>
      </c>
      <c r="Z4" t="s">
        <v>1016</v>
      </c>
      <c r="AA4" t="s">
        <v>1018</v>
      </c>
      <c r="AB4" t="s">
        <v>1017</v>
      </c>
      <c r="AC4" t="s">
        <v>1016</v>
      </c>
      <c r="AD4" t="s">
        <v>1017</v>
      </c>
      <c r="AE4" t="s">
        <v>1016</v>
      </c>
      <c r="AF4" t="s">
        <v>1018</v>
      </c>
      <c r="AG4" t="s">
        <v>1018</v>
      </c>
      <c r="AH4" t="s">
        <v>1016</v>
      </c>
      <c r="AI4" t="s">
        <v>1017</v>
      </c>
      <c r="AJ4" t="s">
        <v>1016</v>
      </c>
      <c r="AK4" t="s">
        <v>1017</v>
      </c>
      <c r="AL4" t="s">
        <v>1018</v>
      </c>
      <c r="AM4" t="s">
        <v>1017</v>
      </c>
      <c r="AN4" t="s">
        <v>1016</v>
      </c>
      <c r="AO4" t="s">
        <v>1018</v>
      </c>
      <c r="AP4" t="s">
        <v>1016</v>
      </c>
      <c r="AQ4" t="s">
        <v>1017</v>
      </c>
      <c r="AR4" t="s">
        <v>1018</v>
      </c>
      <c r="AS4" t="s">
        <v>1017</v>
      </c>
      <c r="AT4" t="s">
        <v>1016</v>
      </c>
      <c r="AU4" t="s">
        <v>1018</v>
      </c>
      <c r="AV4" t="s">
        <v>1016</v>
      </c>
      <c r="AW4" t="s">
        <v>1017</v>
      </c>
      <c r="AX4" t="s">
        <v>1018</v>
      </c>
      <c r="AY4" t="s">
        <v>1018</v>
      </c>
      <c r="AZ4" t="s">
        <v>1017</v>
      </c>
      <c r="BA4" t="s">
        <v>1016</v>
      </c>
      <c r="BB4" t="s">
        <v>1017</v>
      </c>
      <c r="BC4" t="s">
        <v>1018</v>
      </c>
      <c r="BD4" t="s">
        <v>1016</v>
      </c>
      <c r="BE4" t="s">
        <v>1018</v>
      </c>
      <c r="BF4" t="s">
        <v>1016</v>
      </c>
      <c r="BG4" t="s">
        <v>1017</v>
      </c>
      <c r="BH4" t="s">
        <v>1015</v>
      </c>
      <c r="BI4" t="s">
        <v>1016</v>
      </c>
      <c r="BJ4" t="s">
        <v>1018</v>
      </c>
      <c r="BK4" t="s">
        <v>1017</v>
      </c>
      <c r="BL4" t="s">
        <v>1019</v>
      </c>
      <c r="BM4" t="s">
        <v>1020</v>
      </c>
    </row>
    <row r="5" spans="1:66" ht="45" x14ac:dyDescent="0.25">
      <c r="A5" s="98" t="s">
        <v>2387</v>
      </c>
      <c r="B5" s="36" t="s">
        <v>2388</v>
      </c>
      <c r="C5" s="36" t="s">
        <v>2389</v>
      </c>
      <c r="D5" s="99" t="s">
        <v>2390</v>
      </c>
      <c r="E5" s="140" t="s">
        <v>60</v>
      </c>
      <c r="F5" s="85" t="s">
        <v>1021</v>
      </c>
      <c r="G5" s="36" t="s">
        <v>66</v>
      </c>
      <c r="H5" s="36" t="s">
        <v>67</v>
      </c>
      <c r="I5" s="22" t="s">
        <v>62</v>
      </c>
      <c r="J5" s="85" t="s">
        <v>2494</v>
      </c>
      <c r="K5" s="86" t="s">
        <v>2464</v>
      </c>
      <c r="L5" s="12" t="s">
        <v>958</v>
      </c>
      <c r="M5" s="85" t="s">
        <v>1727</v>
      </c>
      <c r="N5" s="85" t="s">
        <v>1023</v>
      </c>
      <c r="O5" s="85" t="s">
        <v>960</v>
      </c>
      <c r="P5" s="12" t="s">
        <v>1022</v>
      </c>
      <c r="Q5" s="85" t="s">
        <v>2349</v>
      </c>
      <c r="R5" s="36" t="s">
        <v>1024</v>
      </c>
      <c r="S5" s="85" t="s">
        <v>2350</v>
      </c>
      <c r="T5" s="141" t="s">
        <v>1025</v>
      </c>
      <c r="U5" s="54" t="s">
        <v>63</v>
      </c>
      <c r="V5" s="54" t="s">
        <v>1683</v>
      </c>
      <c r="W5" t="s">
        <v>64</v>
      </c>
      <c r="X5" t="s">
        <v>1039</v>
      </c>
      <c r="Y5" t="s">
        <v>1046</v>
      </c>
      <c r="Z5" t="s">
        <v>1053</v>
      </c>
      <c r="AA5" t="s">
        <v>1036</v>
      </c>
      <c r="AB5" t="s">
        <v>1042</v>
      </c>
      <c r="AC5" t="s">
        <v>1058</v>
      </c>
      <c r="AD5" t="s">
        <v>1044</v>
      </c>
      <c r="AE5" t="s">
        <v>1049</v>
      </c>
      <c r="AF5" t="s">
        <v>1055</v>
      </c>
      <c r="AG5" t="s">
        <v>1038</v>
      </c>
      <c r="AH5" t="s">
        <v>1052</v>
      </c>
      <c r="AI5" t="s">
        <v>1060</v>
      </c>
      <c r="AJ5" t="s">
        <v>1035</v>
      </c>
      <c r="AK5" t="s">
        <v>1045</v>
      </c>
      <c r="AL5" t="s">
        <v>1056</v>
      </c>
      <c r="AM5" t="s">
        <v>1033</v>
      </c>
      <c r="AN5" t="s">
        <v>1062</v>
      </c>
      <c r="AO5" t="s">
        <v>1065</v>
      </c>
      <c r="AP5" t="s">
        <v>1028</v>
      </c>
      <c r="AQ5" t="s">
        <v>1032</v>
      </c>
      <c r="AR5" t="s">
        <v>1066</v>
      </c>
      <c r="AS5" t="s">
        <v>1029</v>
      </c>
      <c r="AT5" t="s">
        <v>1061</v>
      </c>
      <c r="AU5" t="s">
        <v>1064</v>
      </c>
      <c r="AV5" t="s">
        <v>1031</v>
      </c>
      <c r="AW5" t="s">
        <v>1037</v>
      </c>
      <c r="AX5" t="s">
        <v>1050</v>
      </c>
      <c r="AY5" t="s">
        <v>1040</v>
      </c>
      <c r="AZ5" t="s">
        <v>1041</v>
      </c>
      <c r="BA5" t="s">
        <v>1047</v>
      </c>
      <c r="BB5" t="s">
        <v>1030</v>
      </c>
      <c r="BC5" t="s">
        <v>1054</v>
      </c>
      <c r="BD5" t="s">
        <v>1063</v>
      </c>
      <c r="BE5" t="s">
        <v>1048</v>
      </c>
      <c r="BF5" t="s">
        <v>1051</v>
      </c>
      <c r="BG5" t="s">
        <v>1057</v>
      </c>
      <c r="BH5" t="s">
        <v>1026</v>
      </c>
      <c r="BI5" t="s">
        <v>1027</v>
      </c>
      <c r="BJ5" t="s">
        <v>1034</v>
      </c>
      <c r="BK5" t="s">
        <v>1043</v>
      </c>
      <c r="BL5" t="s">
        <v>1059</v>
      </c>
      <c r="BM5" t="s">
        <v>1067</v>
      </c>
      <c r="BN5" t="s">
        <v>65</v>
      </c>
    </row>
    <row r="6" spans="1:66" x14ac:dyDescent="0.25">
      <c r="A6" s="135" t="s">
        <v>2495</v>
      </c>
      <c r="B6" s="93" t="s">
        <v>2495</v>
      </c>
      <c r="C6" s="93" t="s">
        <v>2495</v>
      </c>
      <c r="D6" s="136" t="s">
        <v>2495</v>
      </c>
      <c r="E6" s="142">
        <v>1</v>
      </c>
      <c r="F6" s="24">
        <v>1.5514330000000001</v>
      </c>
      <c r="G6" s="24" t="s">
        <v>1173</v>
      </c>
      <c r="H6" s="24" t="s">
        <v>1174</v>
      </c>
      <c r="I6" s="24">
        <v>156.963257</v>
      </c>
      <c r="J6" s="75"/>
      <c r="K6" s="76" t="s">
        <v>1682</v>
      </c>
      <c r="L6" s="4"/>
      <c r="M6" s="4"/>
      <c r="N6" s="4"/>
      <c r="O6" s="43"/>
      <c r="P6" s="4"/>
      <c r="Q6" s="4"/>
      <c r="R6" s="4"/>
      <c r="S6" s="4"/>
      <c r="T6" s="14"/>
      <c r="U6">
        <v>195792.19415943601</v>
      </c>
      <c r="V6" s="25">
        <f t="shared" ref="V6:V69" si="0">_xlfn.STDEV.S(BH6:BM6)/AVERAGE(BH6:BM6)</f>
        <v>1.2489359059567764E-2</v>
      </c>
      <c r="W6" t="s">
        <v>68</v>
      </c>
      <c r="X6" s="134">
        <v>154831.23885593429</v>
      </c>
      <c r="Y6" s="134">
        <v>156988.99481211099</v>
      </c>
      <c r="Z6" s="134">
        <v>162012.45393675141</v>
      </c>
      <c r="AA6" s="134">
        <v>168054.0267122667</v>
      </c>
      <c r="AB6" s="134">
        <v>160928.84600631011</v>
      </c>
      <c r="AC6" s="134">
        <v>158583.67812340669</v>
      </c>
      <c r="AD6" s="134">
        <v>157360.48195143911</v>
      </c>
      <c r="AE6" s="134">
        <v>152787.4485042897</v>
      </c>
      <c r="AF6" s="134">
        <v>165536.68873955621</v>
      </c>
      <c r="AG6" s="134">
        <v>166391.144024829</v>
      </c>
      <c r="AH6" s="134">
        <v>173329.6043266349</v>
      </c>
      <c r="AI6" s="134">
        <v>175664.73082462471</v>
      </c>
      <c r="AJ6" s="134">
        <v>162694.7619422407</v>
      </c>
      <c r="AK6" s="134">
        <v>168646.59171238021</v>
      </c>
      <c r="AL6" s="134">
        <v>156788.0051315763</v>
      </c>
      <c r="AM6" s="134">
        <v>164260.03908263799</v>
      </c>
      <c r="AN6" s="134">
        <v>177463.09031292651</v>
      </c>
      <c r="AO6" s="134">
        <v>167392.39125502211</v>
      </c>
      <c r="AP6" s="134">
        <v>173131.2287583515</v>
      </c>
      <c r="AQ6" s="134">
        <v>166761.13541865471</v>
      </c>
      <c r="AR6" s="134">
        <v>188694.38949193899</v>
      </c>
      <c r="AS6" s="134">
        <v>164238.71963722151</v>
      </c>
      <c r="AT6" s="134">
        <v>160357.127160934</v>
      </c>
      <c r="AU6" s="134">
        <v>180655.74641193321</v>
      </c>
      <c r="AV6" s="134">
        <v>169912.9867305152</v>
      </c>
      <c r="AW6" s="134">
        <v>175662.3903649413</v>
      </c>
      <c r="AX6" s="134">
        <v>170836.7631089474</v>
      </c>
      <c r="AY6" s="134">
        <v>162211.38226950221</v>
      </c>
      <c r="AZ6" s="134">
        <v>159557.8587599509</v>
      </c>
      <c r="BA6" s="134">
        <v>163761.54035436569</v>
      </c>
      <c r="BB6" s="134">
        <v>170747.39875799831</v>
      </c>
      <c r="BC6" s="134">
        <v>171508.50339332601</v>
      </c>
      <c r="BD6" s="134">
        <v>183721.0589469542</v>
      </c>
      <c r="BE6" s="134">
        <v>167686.07680978181</v>
      </c>
      <c r="BF6" s="134">
        <v>168857.01246199891</v>
      </c>
      <c r="BG6" s="134">
        <v>168231.6976904528</v>
      </c>
      <c r="BH6" s="134">
        <v>167075.0486274916</v>
      </c>
      <c r="BI6" s="134">
        <v>167342.49985377819</v>
      </c>
      <c r="BJ6" s="134">
        <v>161777.81053693761</v>
      </c>
      <c r="BK6" s="134">
        <v>164051.73815703401</v>
      </c>
      <c r="BL6" s="134">
        <v>164606.86684681251</v>
      </c>
      <c r="BM6" s="134">
        <v>164957.89931203419</v>
      </c>
      <c r="BN6" t="s">
        <v>69</v>
      </c>
    </row>
    <row r="7" spans="1:66" x14ac:dyDescent="0.25">
      <c r="A7" s="135">
        <v>8.5199999999999998E-3</v>
      </c>
      <c r="B7" s="93">
        <v>2.97E-3</v>
      </c>
      <c r="C7" s="93" t="s">
        <v>2495</v>
      </c>
      <c r="D7" s="136" t="s">
        <v>2495</v>
      </c>
      <c r="E7" s="142">
        <v>2</v>
      </c>
      <c r="F7" s="24">
        <v>1.5883620000000001</v>
      </c>
      <c r="G7" s="24" t="s">
        <v>1175</v>
      </c>
      <c r="H7" s="24" t="s">
        <v>1176</v>
      </c>
      <c r="I7" s="24">
        <v>272.959473</v>
      </c>
      <c r="J7" s="75"/>
      <c r="K7" s="76" t="s">
        <v>1682</v>
      </c>
      <c r="L7" s="4"/>
      <c r="M7" s="4"/>
      <c r="N7" s="4"/>
      <c r="O7" s="43"/>
      <c r="P7" s="4"/>
      <c r="Q7" s="4"/>
      <c r="R7" s="4"/>
      <c r="S7" s="4"/>
      <c r="T7" s="14"/>
      <c r="U7">
        <v>6389543.7455130601</v>
      </c>
      <c r="V7" s="25">
        <f t="shared" si="0"/>
        <v>0.13478193554812534</v>
      </c>
      <c r="W7" t="s">
        <v>68</v>
      </c>
      <c r="X7" s="134">
        <v>5004641.1405261923</v>
      </c>
      <c r="Y7" s="134">
        <v>5009592.9716588296</v>
      </c>
      <c r="Z7" s="134">
        <v>5029792.832638857</v>
      </c>
      <c r="AA7" s="134">
        <v>3229159.095467797</v>
      </c>
      <c r="AB7" s="134">
        <v>2846263.924940038</v>
      </c>
      <c r="AC7" s="134">
        <v>2907922.6750418572</v>
      </c>
      <c r="AD7" s="134">
        <v>6086769.4354806971</v>
      </c>
      <c r="AE7" s="134">
        <v>5850650.883365198</v>
      </c>
      <c r="AF7" s="134">
        <v>5681140.2983309925</v>
      </c>
      <c r="AG7" s="134">
        <v>3062140.3798961788</v>
      </c>
      <c r="AH7" s="134">
        <v>3365635.6775170891</v>
      </c>
      <c r="AI7" s="134">
        <v>3932392.4380868161</v>
      </c>
      <c r="AJ7" s="134">
        <v>5181039.0106535172</v>
      </c>
      <c r="AK7" s="134">
        <v>5202306.1964165606</v>
      </c>
      <c r="AL7" s="134">
        <v>5095377.7619174374</v>
      </c>
      <c r="AM7" s="134">
        <v>3262332.4668260599</v>
      </c>
      <c r="AN7" s="134">
        <v>2962866.925499158</v>
      </c>
      <c r="AO7" s="134">
        <v>2970043.645650201</v>
      </c>
      <c r="AP7" s="134">
        <v>5458840.3078101864</v>
      </c>
      <c r="AQ7" s="134">
        <v>6164853.0822876263</v>
      </c>
      <c r="AR7" s="134">
        <v>5160221.5104521541</v>
      </c>
      <c r="AS7" s="134">
        <v>4912035.6073624305</v>
      </c>
      <c r="AT7" s="134">
        <v>3383643.4449924082</v>
      </c>
      <c r="AU7" s="134">
        <v>3369839.4952995302</v>
      </c>
      <c r="AV7" s="134">
        <v>5436694.2321162587</v>
      </c>
      <c r="AW7" s="134">
        <v>4721199.2075822568</v>
      </c>
      <c r="AX7" s="134">
        <v>4591288.6357382694</v>
      </c>
      <c r="AY7" s="134">
        <v>3039220.994945134</v>
      </c>
      <c r="AZ7" s="134">
        <v>2819840.898423058</v>
      </c>
      <c r="BA7" s="134">
        <v>2848380.9300131081</v>
      </c>
      <c r="BB7" s="134">
        <v>5640010.3574124211</v>
      </c>
      <c r="BC7" s="134">
        <v>4836860.6460174685</v>
      </c>
      <c r="BD7" s="134">
        <v>5556727.7295208937</v>
      </c>
      <c r="BE7" s="134">
        <v>3739905.9757320108</v>
      </c>
      <c r="BF7" s="134">
        <v>3017050.7801809842</v>
      </c>
      <c r="BG7" s="134">
        <v>3479493.883761236</v>
      </c>
      <c r="BH7" s="134">
        <v>3893709.77446099</v>
      </c>
      <c r="BI7" s="134">
        <v>4530729.6613397934</v>
      </c>
      <c r="BJ7" s="134">
        <v>2989227.4468317991</v>
      </c>
      <c r="BK7" s="134">
        <v>4314987.8995213006</v>
      </c>
      <c r="BL7" s="134">
        <v>3912362.6795488279</v>
      </c>
      <c r="BM7" s="134">
        <v>3889572.5411732732</v>
      </c>
      <c r="BN7" t="s">
        <v>69</v>
      </c>
    </row>
    <row r="8" spans="1:66" x14ac:dyDescent="0.25">
      <c r="A8" s="135" t="s">
        <v>2495</v>
      </c>
      <c r="B8" s="93" t="s">
        <v>2495</v>
      </c>
      <c r="C8" s="93" t="s">
        <v>2495</v>
      </c>
      <c r="D8" s="136" t="s">
        <v>2495</v>
      </c>
      <c r="E8" s="142">
        <v>7</v>
      </c>
      <c r="F8" s="24">
        <v>1.780213</v>
      </c>
      <c r="G8" s="24" t="s">
        <v>1177</v>
      </c>
      <c r="H8" s="24" t="s">
        <v>1178</v>
      </c>
      <c r="I8" s="24">
        <v>173.10466</v>
      </c>
      <c r="J8" s="75">
        <v>173.10466</v>
      </c>
      <c r="K8" s="76">
        <v>174.1119364597379</v>
      </c>
      <c r="L8" s="21" t="s">
        <v>1142</v>
      </c>
      <c r="M8" s="21" t="s">
        <v>1141</v>
      </c>
      <c r="N8" s="24">
        <v>2</v>
      </c>
      <c r="O8" s="43">
        <v>2.7939560431777855</v>
      </c>
      <c r="P8" s="4" t="s">
        <v>1140</v>
      </c>
      <c r="Q8" s="4"/>
      <c r="R8" s="4"/>
      <c r="S8" s="4" t="s">
        <v>2370</v>
      </c>
      <c r="T8" s="14"/>
      <c r="U8">
        <v>5376152.4549376499</v>
      </c>
      <c r="V8" s="25">
        <f t="shared" si="0"/>
        <v>0.10704368235967388</v>
      </c>
      <c r="W8" t="s">
        <v>68</v>
      </c>
      <c r="X8" s="134">
        <v>3986596.0339427982</v>
      </c>
      <c r="Y8" s="134">
        <v>3622110.7174901171</v>
      </c>
      <c r="Z8" s="134">
        <v>2737717.843898816</v>
      </c>
      <c r="AA8" s="134">
        <v>2351829.576234689</v>
      </c>
      <c r="AB8" s="134">
        <v>1475431.4762136301</v>
      </c>
      <c r="AC8" s="134">
        <v>1733470.9909741569</v>
      </c>
      <c r="AD8" s="134">
        <v>5166777.1662193909</v>
      </c>
      <c r="AE8" s="134">
        <v>2415906.3232909539</v>
      </c>
      <c r="AF8" s="134">
        <v>2453760.7658702801</v>
      </c>
      <c r="AG8" s="134">
        <v>1909345.169862526</v>
      </c>
      <c r="AH8" s="134">
        <v>2906607.2948378669</v>
      </c>
      <c r="AI8" s="134">
        <v>2689612.6823136671</v>
      </c>
      <c r="AJ8" s="134">
        <v>3416287.0573744918</v>
      </c>
      <c r="AK8" s="134">
        <v>3411317.696591571</v>
      </c>
      <c r="AL8" s="134">
        <v>3450659.841889943</v>
      </c>
      <c r="AM8" s="134">
        <v>2228718.80872392</v>
      </c>
      <c r="AN8" s="134">
        <v>2605799.3575499132</v>
      </c>
      <c r="AO8" s="134">
        <v>2337162.2287695608</v>
      </c>
      <c r="AP8" s="134">
        <v>2784126.7160758241</v>
      </c>
      <c r="AQ8" s="134">
        <v>3087685.3901180178</v>
      </c>
      <c r="AR8" s="134">
        <v>1933027.0850256891</v>
      </c>
      <c r="AS8" s="134">
        <v>3545292.7865685811</v>
      </c>
      <c r="AT8" s="134">
        <v>1763178.4070903531</v>
      </c>
      <c r="AU8" s="134">
        <v>1638230.8705378659</v>
      </c>
      <c r="AV8" s="134">
        <v>2282649.6504446659</v>
      </c>
      <c r="AW8" s="134">
        <v>4279771.5455785543</v>
      </c>
      <c r="AX8" s="134">
        <v>3518337.4587913798</v>
      </c>
      <c r="AY8" s="134">
        <v>2771489.2771262522</v>
      </c>
      <c r="AZ8" s="134">
        <v>2641072.1271139369</v>
      </c>
      <c r="BA8" s="134">
        <v>2993161.1615922651</v>
      </c>
      <c r="BB8" s="134">
        <v>3057497.9221630348</v>
      </c>
      <c r="BC8" s="134">
        <v>4733743.7376706516</v>
      </c>
      <c r="BD8" s="134">
        <v>2771698.9875964751</v>
      </c>
      <c r="BE8" s="134">
        <v>4080340.0874783392</v>
      </c>
      <c r="BF8" s="134">
        <v>2323896.9920707359</v>
      </c>
      <c r="BG8" s="134">
        <v>2681672.7020162041</v>
      </c>
      <c r="BH8" s="134">
        <v>2944240.019158408</v>
      </c>
      <c r="BI8" s="134">
        <v>2850380.4682837389</v>
      </c>
      <c r="BJ8" s="134">
        <v>2210060.8906325209</v>
      </c>
      <c r="BK8" s="134">
        <v>2877375.1392395389</v>
      </c>
      <c r="BL8" s="134">
        <v>2458889.243415622</v>
      </c>
      <c r="BM8" s="134">
        <v>2652180.9278083118</v>
      </c>
      <c r="BN8" t="s">
        <v>69</v>
      </c>
    </row>
    <row r="9" spans="1:66" x14ac:dyDescent="0.25">
      <c r="A9" s="135" t="s">
        <v>2495</v>
      </c>
      <c r="B9" s="93" t="s">
        <v>2495</v>
      </c>
      <c r="C9" s="93" t="s">
        <v>2495</v>
      </c>
      <c r="D9" s="136" t="s">
        <v>2495</v>
      </c>
      <c r="E9" s="142">
        <v>8</v>
      </c>
      <c r="F9" s="24">
        <v>1.796327</v>
      </c>
      <c r="G9" s="24" t="s">
        <v>1179</v>
      </c>
      <c r="H9" s="24" t="s">
        <v>1180</v>
      </c>
      <c r="I9" s="24">
        <v>296.88265999999999</v>
      </c>
      <c r="J9" s="75"/>
      <c r="K9" s="76" t="s">
        <v>1682</v>
      </c>
      <c r="L9" s="4"/>
      <c r="M9" s="4"/>
      <c r="N9" s="4"/>
      <c r="O9" s="43"/>
      <c r="P9" s="4"/>
      <c r="Q9" s="4"/>
      <c r="R9" s="4"/>
      <c r="S9" s="4"/>
      <c r="T9" s="14"/>
      <c r="U9">
        <v>6268601.6571499696</v>
      </c>
      <c r="V9" s="25">
        <f t="shared" si="0"/>
        <v>6.2426039196544589E-2</v>
      </c>
      <c r="W9" t="s">
        <v>68</v>
      </c>
      <c r="X9" s="134">
        <v>4552880.1217694553</v>
      </c>
      <c r="Y9" s="134">
        <v>5112543.5593389934</v>
      </c>
      <c r="Z9" s="134">
        <v>5220857.7472958453</v>
      </c>
      <c r="AA9" s="134">
        <v>5356078.5394817349</v>
      </c>
      <c r="AB9" s="134">
        <v>5524937.9536693403</v>
      </c>
      <c r="AC9" s="134">
        <v>5578407.1952891117</v>
      </c>
      <c r="AD9" s="134">
        <v>4097422.4048966952</v>
      </c>
      <c r="AE9" s="134">
        <v>5868177.5705111651</v>
      </c>
      <c r="AF9" s="134">
        <v>5562129.2267353619</v>
      </c>
      <c r="AG9" s="134">
        <v>5172720.647922379</v>
      </c>
      <c r="AH9" s="134">
        <v>4612482.2347988132</v>
      </c>
      <c r="AI9" s="134">
        <v>4864167.7552231224</v>
      </c>
      <c r="AJ9" s="134">
        <v>4907450.6224123714</v>
      </c>
      <c r="AK9" s="134">
        <v>5080640.1458742777</v>
      </c>
      <c r="AL9" s="134">
        <v>5285832.0279279239</v>
      </c>
      <c r="AM9" s="134">
        <v>4847113.628579488</v>
      </c>
      <c r="AN9" s="134">
        <v>4788970.6260760976</v>
      </c>
      <c r="AO9" s="134">
        <v>4611006.5550374007</v>
      </c>
      <c r="AP9" s="134">
        <v>5370007.3638997674</v>
      </c>
      <c r="AQ9" s="134">
        <v>5353591.0780297806</v>
      </c>
      <c r="AR9" s="134">
        <v>5634249.3257759865</v>
      </c>
      <c r="AS9" s="134">
        <v>5116945.8312651031</v>
      </c>
      <c r="AT9" s="134">
        <v>5479648.3444355</v>
      </c>
      <c r="AU9" s="134">
        <v>5360129.5112837339</v>
      </c>
      <c r="AV9" s="134">
        <v>5514774.6345802369</v>
      </c>
      <c r="AW9" s="134">
        <v>3824234.783708435</v>
      </c>
      <c r="AX9" s="134">
        <v>4747860.2528889542</v>
      </c>
      <c r="AY9" s="134">
        <v>4471001.7462919895</v>
      </c>
      <c r="AZ9" s="134">
        <v>4745124.8194956081</v>
      </c>
      <c r="BA9" s="134">
        <v>4542575.2199065322</v>
      </c>
      <c r="BB9" s="134">
        <v>5358613.0989371166</v>
      </c>
      <c r="BC9" s="134">
        <v>3682572.0576754059</v>
      </c>
      <c r="BD9" s="134">
        <v>5142778.3748556972</v>
      </c>
      <c r="BE9" s="134">
        <v>4111326.7604814111</v>
      </c>
      <c r="BF9" s="134">
        <v>4678411.4723846763</v>
      </c>
      <c r="BG9" s="134">
        <v>4705080.4681361364</v>
      </c>
      <c r="BH9" s="134">
        <v>4685470.3769611372</v>
      </c>
      <c r="BI9" s="134">
        <v>5229456.4326994959</v>
      </c>
      <c r="BJ9" s="134">
        <v>4355384.2541384194</v>
      </c>
      <c r="BK9" s="134">
        <v>4988997.1738154534</v>
      </c>
      <c r="BL9" s="134">
        <v>5003072.6476860289</v>
      </c>
      <c r="BM9" s="134">
        <v>4842808.0749295438</v>
      </c>
      <c r="BN9" t="s">
        <v>69</v>
      </c>
    </row>
    <row r="10" spans="1:66" x14ac:dyDescent="0.25">
      <c r="A10" s="135" t="s">
        <v>2495</v>
      </c>
      <c r="B10" s="93" t="s">
        <v>2495</v>
      </c>
      <c r="C10" s="93" t="s">
        <v>2495</v>
      </c>
      <c r="D10" s="136" t="s">
        <v>2495</v>
      </c>
      <c r="E10" s="142">
        <v>10</v>
      </c>
      <c r="F10" s="24">
        <v>1.860568</v>
      </c>
      <c r="G10" s="24" t="s">
        <v>1181</v>
      </c>
      <c r="H10" s="24" t="s">
        <v>1182</v>
      </c>
      <c r="I10" s="24">
        <v>194.103668</v>
      </c>
      <c r="J10" s="75"/>
      <c r="K10" s="76" t="s">
        <v>1682</v>
      </c>
      <c r="L10" s="4"/>
      <c r="M10" s="4"/>
      <c r="N10" s="4"/>
      <c r="O10" s="43"/>
      <c r="P10" s="4"/>
      <c r="Q10" s="4"/>
      <c r="R10" s="4"/>
      <c r="S10" s="4"/>
      <c r="T10" s="14"/>
      <c r="U10">
        <v>869675.12520713499</v>
      </c>
      <c r="V10" s="25">
        <f t="shared" si="0"/>
        <v>0.21945806879378199</v>
      </c>
      <c r="W10" t="s">
        <v>68</v>
      </c>
      <c r="X10" s="134">
        <v>745814.97618162772</v>
      </c>
      <c r="Y10" s="134">
        <v>779205.2109930896</v>
      </c>
      <c r="Z10" s="134">
        <v>553119.66761868307</v>
      </c>
      <c r="AA10" s="134">
        <v>406482.52120454301</v>
      </c>
      <c r="AB10" s="134">
        <v>489128.06464726728</v>
      </c>
      <c r="AC10" s="134">
        <v>404561.22403451568</v>
      </c>
      <c r="AD10" s="134">
        <v>585798.99547064502</v>
      </c>
      <c r="AE10" s="134">
        <v>616420.70766207832</v>
      </c>
      <c r="AF10" s="134">
        <v>705544.45269806008</v>
      </c>
      <c r="AG10" s="134">
        <v>373712.85553009552</v>
      </c>
      <c r="AH10" s="134">
        <v>343514.19252110802</v>
      </c>
      <c r="AI10" s="134">
        <v>331118.37704864028</v>
      </c>
      <c r="AJ10" s="134">
        <v>615337.05480417947</v>
      </c>
      <c r="AK10" s="134">
        <v>611532.56193231884</v>
      </c>
      <c r="AL10" s="134">
        <v>484384.63571298128</v>
      </c>
      <c r="AM10" s="134">
        <v>500773.71292916237</v>
      </c>
      <c r="AN10" s="134">
        <v>372642.83808161848</v>
      </c>
      <c r="AO10" s="134">
        <v>352050.83507765079</v>
      </c>
      <c r="AP10" s="134">
        <v>691625.69810956286</v>
      </c>
      <c r="AQ10" s="134">
        <v>793828.76855863619</v>
      </c>
      <c r="AR10" s="134">
        <v>451695.44597995607</v>
      </c>
      <c r="AS10" s="134">
        <v>451522.75580562023</v>
      </c>
      <c r="AT10" s="134">
        <v>441193.97726555797</v>
      </c>
      <c r="AU10" s="134">
        <v>249503.9628572737</v>
      </c>
      <c r="AV10" s="134">
        <v>776681.18224735488</v>
      </c>
      <c r="AW10" s="134">
        <v>645015.59490974655</v>
      </c>
      <c r="AX10" s="134">
        <v>550896.10438742558</v>
      </c>
      <c r="AY10" s="134">
        <v>407391.49299285741</v>
      </c>
      <c r="AZ10" s="134">
        <v>437470.07266328431</v>
      </c>
      <c r="BA10" s="134">
        <v>318757.10651950049</v>
      </c>
      <c r="BB10" s="134">
        <v>760265.47700611677</v>
      </c>
      <c r="BC10" s="134">
        <v>788886.40616153984</v>
      </c>
      <c r="BD10" s="134">
        <v>448463.86488539941</v>
      </c>
      <c r="BE10" s="134">
        <v>394371.44177847612</v>
      </c>
      <c r="BF10" s="134">
        <v>424138.8726897157</v>
      </c>
      <c r="BG10" s="134">
        <v>396470.84023718641</v>
      </c>
      <c r="BH10" s="134">
        <v>497572.33638006262</v>
      </c>
      <c r="BI10" s="134">
        <v>623713.52024858992</v>
      </c>
      <c r="BJ10" s="134">
        <v>309945.11430791009</v>
      </c>
      <c r="BK10" s="134">
        <v>425051.32890765159</v>
      </c>
      <c r="BL10" s="134">
        <v>484118.08006597281</v>
      </c>
      <c r="BM10" s="134">
        <v>456356.0076604021</v>
      </c>
      <c r="BN10" t="s">
        <v>69</v>
      </c>
    </row>
    <row r="11" spans="1:66" x14ac:dyDescent="0.25">
      <c r="A11" s="135" t="s">
        <v>2495</v>
      </c>
      <c r="B11" s="93">
        <v>1E-3</v>
      </c>
      <c r="C11" s="93" t="s">
        <v>2495</v>
      </c>
      <c r="D11" s="136" t="s">
        <v>2495</v>
      </c>
      <c r="E11" s="142">
        <v>11</v>
      </c>
      <c r="F11" s="24">
        <v>1.9281919999999999</v>
      </c>
      <c r="G11" s="24" t="s">
        <v>1183</v>
      </c>
      <c r="H11" s="24" t="s">
        <v>1184</v>
      </c>
      <c r="I11" s="24">
        <v>145.062195</v>
      </c>
      <c r="J11" s="75"/>
      <c r="K11" s="76" t="s">
        <v>1682</v>
      </c>
      <c r="L11" s="4"/>
      <c r="M11" s="4"/>
      <c r="N11" s="4"/>
      <c r="O11" s="43"/>
      <c r="P11" s="4"/>
      <c r="Q11" s="4"/>
      <c r="R11" s="4"/>
      <c r="S11" s="4"/>
      <c r="T11" s="14"/>
      <c r="U11">
        <v>8152778.8154974198</v>
      </c>
      <c r="V11" s="25">
        <f t="shared" si="0"/>
        <v>5.2972050874378632E-2</v>
      </c>
      <c r="W11" t="s">
        <v>68</v>
      </c>
      <c r="X11" s="134">
        <v>7234507.8831979157</v>
      </c>
      <c r="Y11" s="134">
        <v>7688316.7369628744</v>
      </c>
      <c r="Z11" s="134">
        <v>7099864.2348925918</v>
      </c>
      <c r="AA11" s="134">
        <v>6132973.6046906784</v>
      </c>
      <c r="AB11" s="134">
        <v>5982212.5234500878</v>
      </c>
      <c r="AC11" s="134">
        <v>5877053.6768134879</v>
      </c>
      <c r="AD11" s="134">
        <v>2154501.5309639848</v>
      </c>
      <c r="AE11" s="134">
        <v>4014946.8926219041</v>
      </c>
      <c r="AF11" s="134">
        <v>2498910.2996341251</v>
      </c>
      <c r="AG11" s="134">
        <v>6484288.0316816708</v>
      </c>
      <c r="AH11" s="134">
        <v>5261901.5241844831</v>
      </c>
      <c r="AI11" s="134">
        <v>5464022.6117044399</v>
      </c>
      <c r="AJ11" s="134">
        <v>6251962.5290756114</v>
      </c>
      <c r="AK11" s="134">
        <v>5751940.6276356746</v>
      </c>
      <c r="AL11" s="134">
        <v>6211843.708722081</v>
      </c>
      <c r="AM11" s="134">
        <v>5371467.3041267861</v>
      </c>
      <c r="AN11" s="134">
        <v>6097589.8984884704</v>
      </c>
      <c r="AO11" s="134">
        <v>5864048.7864896683</v>
      </c>
      <c r="AP11" s="134">
        <v>4841844.0369246313</v>
      </c>
      <c r="AQ11" s="134">
        <v>4482358.6646403316</v>
      </c>
      <c r="AR11" s="134">
        <v>3916232.69596201</v>
      </c>
      <c r="AS11" s="134">
        <v>6403706.3876435058</v>
      </c>
      <c r="AT11" s="134">
        <v>4128620.048703264</v>
      </c>
      <c r="AU11" s="134">
        <v>5121398.0994825214</v>
      </c>
      <c r="AV11" s="134">
        <v>5736013.9838513611</v>
      </c>
      <c r="AW11" s="134">
        <v>6640033.5505339736</v>
      </c>
      <c r="AX11" s="134">
        <v>6817224.9908829303</v>
      </c>
      <c r="AY11" s="134">
        <v>6003727.9664727608</v>
      </c>
      <c r="AZ11" s="134">
        <v>6643588.6533161681</v>
      </c>
      <c r="BA11" s="134">
        <v>5290954.2792414352</v>
      </c>
      <c r="BB11" s="134">
        <v>6439862.6343445061</v>
      </c>
      <c r="BC11" s="134">
        <v>5474737.0336215924</v>
      </c>
      <c r="BD11" s="134">
        <v>4315610.951862134</v>
      </c>
      <c r="BE11" s="134">
        <v>5031311.9013710981</v>
      </c>
      <c r="BF11" s="134">
        <v>5366278.2500590207</v>
      </c>
      <c r="BG11" s="134">
        <v>5429737.8869794914</v>
      </c>
      <c r="BH11" s="134">
        <v>5177734.8406407367</v>
      </c>
      <c r="BI11" s="134">
        <v>5763123.3948724633</v>
      </c>
      <c r="BJ11" s="134">
        <v>5090630.3542810362</v>
      </c>
      <c r="BK11" s="134">
        <v>5728665.3452905556</v>
      </c>
      <c r="BL11" s="134">
        <v>5673309.1078876154</v>
      </c>
      <c r="BM11" s="134">
        <v>5478880.6147339744</v>
      </c>
      <c r="BN11" t="s">
        <v>69</v>
      </c>
    </row>
    <row r="12" spans="1:66" x14ac:dyDescent="0.25">
      <c r="A12" s="135" t="s">
        <v>2495</v>
      </c>
      <c r="B12" s="93" t="s">
        <v>2495</v>
      </c>
      <c r="C12" s="93" t="s">
        <v>2495</v>
      </c>
      <c r="D12" s="136" t="s">
        <v>2495</v>
      </c>
      <c r="E12" s="142">
        <v>15</v>
      </c>
      <c r="F12" s="24">
        <v>2.0552869999999999</v>
      </c>
      <c r="G12" s="24" t="s">
        <v>1185</v>
      </c>
      <c r="H12" s="24" t="s">
        <v>1186</v>
      </c>
      <c r="I12" s="24">
        <v>866.29467799999998</v>
      </c>
      <c r="J12" s="75"/>
      <c r="K12" s="76" t="s">
        <v>1682</v>
      </c>
      <c r="L12" s="4"/>
      <c r="M12" s="4"/>
      <c r="N12" s="4"/>
      <c r="O12" s="43"/>
      <c r="P12" s="4"/>
      <c r="Q12" s="4"/>
      <c r="R12" s="4"/>
      <c r="S12" s="4"/>
      <c r="T12" s="14"/>
      <c r="U12">
        <v>10754370.501600699</v>
      </c>
      <c r="V12" s="25">
        <f t="shared" si="0"/>
        <v>5.6508824606457363E-2</v>
      </c>
      <c r="W12" t="s">
        <v>68</v>
      </c>
      <c r="X12" s="134">
        <v>6220668.2872087862</v>
      </c>
      <c r="Y12" s="134">
        <v>6730514.7719910135</v>
      </c>
      <c r="Z12" s="134">
        <v>5923783.5029478855</v>
      </c>
      <c r="AA12" s="134">
        <v>7616886.9735243917</v>
      </c>
      <c r="AB12" s="134">
        <v>7925771.3847030019</v>
      </c>
      <c r="AC12" s="134">
        <v>7776724.360571255</v>
      </c>
      <c r="AD12" s="134">
        <v>5409133.0269797668</v>
      </c>
      <c r="AE12" s="134">
        <v>5719564.2453816449</v>
      </c>
      <c r="AF12" s="134">
        <v>4905337.7024402674</v>
      </c>
      <c r="AG12" s="134">
        <v>6618119.3830031781</v>
      </c>
      <c r="AH12" s="134">
        <v>7889892.5334373983</v>
      </c>
      <c r="AI12" s="134">
        <v>6878878.5038007433</v>
      </c>
      <c r="AJ12" s="134">
        <v>8044502.9271822441</v>
      </c>
      <c r="AK12" s="134">
        <v>6738386.8374239691</v>
      </c>
      <c r="AL12" s="134">
        <v>7230772.4454118069</v>
      </c>
      <c r="AM12" s="134">
        <v>8858963.7911567278</v>
      </c>
      <c r="AN12" s="134">
        <v>7355492.4572578566</v>
      </c>
      <c r="AO12" s="134">
        <v>7673866.835241965</v>
      </c>
      <c r="AP12" s="134">
        <v>9334446.901381243</v>
      </c>
      <c r="AQ12" s="134">
        <v>8361824.1533387769</v>
      </c>
      <c r="AR12" s="134">
        <v>10274793.76907701</v>
      </c>
      <c r="AS12" s="134">
        <v>7333419.0014469353</v>
      </c>
      <c r="AT12" s="134">
        <v>7982451.6630524844</v>
      </c>
      <c r="AU12" s="134">
        <v>6250085.9116660999</v>
      </c>
      <c r="AV12" s="134">
        <v>6881040.6576979747</v>
      </c>
      <c r="AW12" s="134">
        <v>6668085.9866554774</v>
      </c>
      <c r="AX12" s="134">
        <v>6484987.0595828639</v>
      </c>
      <c r="AY12" s="134">
        <v>8590648.3760144524</v>
      </c>
      <c r="AZ12" s="134">
        <v>8547959.6233495846</v>
      </c>
      <c r="BA12" s="134">
        <v>8686704.6927958187</v>
      </c>
      <c r="BB12" s="134">
        <v>6364327.9411662314</v>
      </c>
      <c r="BC12" s="134">
        <v>5421821.4641151493</v>
      </c>
      <c r="BD12" s="134">
        <v>5809207.5234538689</v>
      </c>
      <c r="BE12" s="134">
        <v>7973239.5970654618</v>
      </c>
      <c r="BF12" s="134">
        <v>6541904.909469313</v>
      </c>
      <c r="BG12" s="134">
        <v>9153682.943707753</v>
      </c>
      <c r="BH12" s="134">
        <v>7203375.3779277224</v>
      </c>
      <c r="BI12" s="134">
        <v>7731203.4984051194</v>
      </c>
      <c r="BJ12" s="134">
        <v>6557214.1191338701</v>
      </c>
      <c r="BK12" s="134">
        <v>6861416.7229521014</v>
      </c>
      <c r="BL12" s="134">
        <v>7346413.3538013464</v>
      </c>
      <c r="BM12" s="134">
        <v>7128502.9706202643</v>
      </c>
      <c r="BN12" t="s">
        <v>69</v>
      </c>
    </row>
    <row r="13" spans="1:66" x14ac:dyDescent="0.25">
      <c r="A13" s="135" t="s">
        <v>2495</v>
      </c>
      <c r="B13" s="93">
        <v>2.9199999999999999E-3</v>
      </c>
      <c r="C13" s="93" t="s">
        <v>2495</v>
      </c>
      <c r="D13" s="136" t="s">
        <v>2495</v>
      </c>
      <c r="E13" s="142">
        <v>18</v>
      </c>
      <c r="F13" s="24">
        <v>2.0702970000000001</v>
      </c>
      <c r="G13" s="24" t="s">
        <v>1187</v>
      </c>
      <c r="H13" s="24" t="s">
        <v>1188</v>
      </c>
      <c r="I13" s="24">
        <v>132.03054800000001</v>
      </c>
      <c r="J13" s="75">
        <v>132.03054800000001</v>
      </c>
      <c r="K13" s="76">
        <v>133.03782445973792</v>
      </c>
      <c r="L13" s="4" t="s">
        <v>1144</v>
      </c>
      <c r="M13" s="4" t="s">
        <v>1143</v>
      </c>
      <c r="N13" s="4">
        <v>2</v>
      </c>
      <c r="O13" s="43">
        <v>2.3636922994265261</v>
      </c>
      <c r="P13" s="4" t="s">
        <v>1140</v>
      </c>
      <c r="Q13" s="4"/>
      <c r="R13" s="4"/>
      <c r="S13" s="4" t="s">
        <v>2371</v>
      </c>
      <c r="T13" s="14"/>
      <c r="U13">
        <v>11034803.8034695</v>
      </c>
      <c r="V13" s="25">
        <f t="shared" si="0"/>
        <v>6.2336413706952809E-2</v>
      </c>
      <c r="W13" t="s">
        <v>68</v>
      </c>
      <c r="X13" s="134">
        <v>6203741.815512131</v>
      </c>
      <c r="Y13" s="134">
        <v>6143119.0099077551</v>
      </c>
      <c r="Z13" s="134">
        <v>4602108.6389457574</v>
      </c>
      <c r="AA13" s="134">
        <v>3307629.055182484</v>
      </c>
      <c r="AB13" s="134">
        <v>2911007.137734089</v>
      </c>
      <c r="AC13" s="134">
        <v>2707417.7741087321</v>
      </c>
      <c r="AD13" s="134">
        <v>10536276.989387071</v>
      </c>
      <c r="AE13" s="134">
        <v>9812008.8791977931</v>
      </c>
      <c r="AF13" s="134">
        <v>9638031.3409113828</v>
      </c>
      <c r="AG13" s="134">
        <v>3096410.9492020821</v>
      </c>
      <c r="AH13" s="134">
        <v>1784716.7966729901</v>
      </c>
      <c r="AI13" s="134">
        <v>2818976.4279826661</v>
      </c>
      <c r="AJ13" s="134">
        <v>4999225.8336024564</v>
      </c>
      <c r="AK13" s="134">
        <v>4801985.4234913439</v>
      </c>
      <c r="AL13" s="134">
        <v>4434571.3521103812</v>
      </c>
      <c r="AM13" s="134">
        <v>2833426.7867395729</v>
      </c>
      <c r="AN13" s="134">
        <v>2847048.1023016269</v>
      </c>
      <c r="AO13" s="134">
        <v>2803652.4611363909</v>
      </c>
      <c r="AP13" s="134">
        <v>5138682.3916959818</v>
      </c>
      <c r="AQ13" s="134">
        <v>6567618.2758869752</v>
      </c>
      <c r="AR13" s="134">
        <v>4839333.0787814669</v>
      </c>
      <c r="AS13" s="134">
        <v>4441281.343725685</v>
      </c>
      <c r="AT13" s="134">
        <v>2307356.4576676819</v>
      </c>
      <c r="AU13" s="134">
        <v>3724957.1120800911</v>
      </c>
      <c r="AV13" s="134">
        <v>5779929.5069234669</v>
      </c>
      <c r="AW13" s="134">
        <v>4959364.4941184167</v>
      </c>
      <c r="AX13" s="134">
        <v>5113974.7520347033</v>
      </c>
      <c r="AY13" s="134">
        <v>2399719.5598493968</v>
      </c>
      <c r="AZ13" s="134">
        <v>3126658.5668015219</v>
      </c>
      <c r="BA13" s="134">
        <v>2679383.426280803</v>
      </c>
      <c r="BB13" s="134">
        <v>7625346.8368404601</v>
      </c>
      <c r="BC13" s="134">
        <v>8031523.1258222274</v>
      </c>
      <c r="BD13" s="134">
        <v>7198852.0147920139</v>
      </c>
      <c r="BE13" s="134">
        <v>3139265.3530006479</v>
      </c>
      <c r="BF13" s="134">
        <v>3225308.0645487239</v>
      </c>
      <c r="BG13" s="134">
        <v>2681696.2572010751</v>
      </c>
      <c r="BH13" s="134">
        <v>4106255.5581294792</v>
      </c>
      <c r="BI13" s="134">
        <v>4280642.4523666389</v>
      </c>
      <c r="BJ13" s="134">
        <v>3588132.4740711679</v>
      </c>
      <c r="BK13" s="134">
        <v>4256978.331978214</v>
      </c>
      <c r="BL13" s="134">
        <v>3979432.0562532558</v>
      </c>
      <c r="BM13" s="134">
        <v>4034123.4702594681</v>
      </c>
      <c r="BN13" t="s">
        <v>69</v>
      </c>
    </row>
    <row r="14" spans="1:66" x14ac:dyDescent="0.25">
      <c r="A14" s="135">
        <v>0</v>
      </c>
      <c r="B14" s="93">
        <v>0</v>
      </c>
      <c r="C14" s="93">
        <v>0</v>
      </c>
      <c r="D14" s="136">
        <v>0</v>
      </c>
      <c r="E14" s="142">
        <v>21</v>
      </c>
      <c r="F14" s="24">
        <v>2.1149019999999998</v>
      </c>
      <c r="G14" s="24" t="s">
        <v>1189</v>
      </c>
      <c r="H14" s="24" t="s">
        <v>1190</v>
      </c>
      <c r="I14" s="24">
        <v>1205.7238769999999</v>
      </c>
      <c r="J14" s="75"/>
      <c r="K14" s="76" t="s">
        <v>1682</v>
      </c>
      <c r="L14" s="4"/>
      <c r="M14" s="4"/>
      <c r="N14" s="4"/>
      <c r="O14" s="43"/>
      <c r="P14" s="4"/>
      <c r="Q14" s="4"/>
      <c r="R14" s="4"/>
      <c r="S14" s="4"/>
      <c r="T14" s="14"/>
      <c r="U14">
        <v>389153.72141746402</v>
      </c>
      <c r="V14" s="25">
        <f t="shared" si="0"/>
        <v>0.77464929010725525</v>
      </c>
      <c r="W14" t="s">
        <v>68</v>
      </c>
      <c r="X14" s="134">
        <v>0</v>
      </c>
      <c r="Y14" s="134">
        <v>0</v>
      </c>
      <c r="Z14" s="134">
        <v>0</v>
      </c>
      <c r="AA14" s="134">
        <v>0</v>
      </c>
      <c r="AB14" s="134">
        <v>0</v>
      </c>
      <c r="AC14" s="134">
        <v>31166.786272052901</v>
      </c>
      <c r="AD14" s="134">
        <v>19065.264614555668</v>
      </c>
      <c r="AE14" s="134">
        <v>18729.86092448921</v>
      </c>
      <c r="AF14" s="134">
        <v>12577.8227886276</v>
      </c>
      <c r="AG14" s="134">
        <v>0</v>
      </c>
      <c r="AH14" s="134">
        <v>0</v>
      </c>
      <c r="AI14" s="134">
        <v>10848.501954829881</v>
      </c>
      <c r="AJ14" s="134">
        <v>0</v>
      </c>
      <c r="AK14" s="134">
        <v>0</v>
      </c>
      <c r="AL14" s="134">
        <v>32942.057266061733</v>
      </c>
      <c r="AM14" s="134">
        <v>0</v>
      </c>
      <c r="AN14" s="134">
        <v>6517.9910652306953</v>
      </c>
      <c r="AO14" s="134">
        <v>4322.9353944438408</v>
      </c>
      <c r="AP14" s="134">
        <v>0</v>
      </c>
      <c r="AQ14" s="134">
        <v>10452.66381141139</v>
      </c>
      <c r="AR14" s="134">
        <v>26841.54450455659</v>
      </c>
      <c r="AS14" s="134">
        <v>46875.824944427688</v>
      </c>
      <c r="AT14" s="134">
        <v>26642.658127236598</v>
      </c>
      <c r="AU14" s="134">
        <v>12633.22632940977</v>
      </c>
      <c r="AV14" s="134">
        <v>0</v>
      </c>
      <c r="AW14" s="134">
        <v>0</v>
      </c>
      <c r="AX14" s="134">
        <v>17262.173731926541</v>
      </c>
      <c r="AY14" s="134">
        <v>0</v>
      </c>
      <c r="AZ14" s="134">
        <v>11908.8631599686</v>
      </c>
      <c r="BA14" s="134">
        <v>33532.447004934453</v>
      </c>
      <c r="BB14" s="134">
        <v>13456.507095511541</v>
      </c>
      <c r="BC14" s="134">
        <v>11345.61054305072</v>
      </c>
      <c r="BD14" s="134">
        <v>13771.328503991601</v>
      </c>
      <c r="BE14" s="134">
        <v>42858.730883166587</v>
      </c>
      <c r="BF14" s="134">
        <v>0</v>
      </c>
      <c r="BG14" s="134">
        <v>8854.3496020970415</v>
      </c>
      <c r="BH14" s="134">
        <v>13500.793562329351</v>
      </c>
      <c r="BI14" s="134">
        <v>13686.05820835136</v>
      </c>
      <c r="BJ14" s="134">
        <v>0</v>
      </c>
      <c r="BK14" s="134">
        <v>0</v>
      </c>
      <c r="BL14" s="134">
        <v>13751.092242788871</v>
      </c>
      <c r="BM14" s="134">
        <v>13645.56821728393</v>
      </c>
      <c r="BN14" t="s">
        <v>69</v>
      </c>
    </row>
    <row r="15" spans="1:66" x14ac:dyDescent="0.25">
      <c r="A15" s="135" t="s">
        <v>2495</v>
      </c>
      <c r="B15" s="93">
        <v>1E-3</v>
      </c>
      <c r="C15" s="93" t="s">
        <v>2495</v>
      </c>
      <c r="D15" s="136" t="s">
        <v>2495</v>
      </c>
      <c r="E15" s="142">
        <v>22</v>
      </c>
      <c r="F15" s="24">
        <v>2.1297329999999999</v>
      </c>
      <c r="G15" s="24" t="s">
        <v>1191</v>
      </c>
      <c r="H15" s="24" t="s">
        <v>1192</v>
      </c>
      <c r="I15" s="24">
        <v>387.11514299999999</v>
      </c>
      <c r="J15" s="75">
        <v>341.11514299999999</v>
      </c>
      <c r="K15" s="76">
        <v>342.1224194597379</v>
      </c>
      <c r="L15" s="61" t="s">
        <v>1146</v>
      </c>
      <c r="M15" s="4" t="s">
        <v>1145</v>
      </c>
      <c r="N15" s="4">
        <v>3</v>
      </c>
      <c r="O15" s="43">
        <v>18.150147687753723</v>
      </c>
      <c r="P15" s="4" t="s">
        <v>1069</v>
      </c>
      <c r="Q15" s="4"/>
      <c r="R15" s="4"/>
      <c r="S15" s="4" t="s">
        <v>2372</v>
      </c>
      <c r="T15" s="14"/>
      <c r="U15">
        <v>32298065.491268799</v>
      </c>
      <c r="V15" s="25">
        <f t="shared" si="0"/>
        <v>9.1421794300608344E-3</v>
      </c>
      <c r="W15" t="s">
        <v>68</v>
      </c>
      <c r="X15" s="134">
        <v>27998570.5442628</v>
      </c>
      <c r="Y15" s="134">
        <v>25881033.79740157</v>
      </c>
      <c r="Z15" s="134">
        <v>25076123.914379738</v>
      </c>
      <c r="AA15" s="134">
        <v>27008955.988673951</v>
      </c>
      <c r="AB15" s="134">
        <v>28168804.850379419</v>
      </c>
      <c r="AC15" s="134">
        <v>29019964.03023234</v>
      </c>
      <c r="AD15" s="134">
        <v>21895246.746538471</v>
      </c>
      <c r="AE15" s="134">
        <v>17462423.49443816</v>
      </c>
      <c r="AF15" s="134">
        <v>21179042.284486908</v>
      </c>
      <c r="AG15" s="134">
        <v>25277175.709575292</v>
      </c>
      <c r="AH15" s="134">
        <v>23348302.817815099</v>
      </c>
      <c r="AI15" s="134">
        <v>24603549.685678601</v>
      </c>
      <c r="AJ15" s="134">
        <v>25970828.67810116</v>
      </c>
      <c r="AK15" s="134">
        <v>25084666.3013965</v>
      </c>
      <c r="AL15" s="134">
        <v>25942614.016122229</v>
      </c>
      <c r="AM15" s="134">
        <v>30670019.10344265</v>
      </c>
      <c r="AN15" s="134">
        <v>25650161.773293681</v>
      </c>
      <c r="AO15" s="134">
        <v>31569986.25345498</v>
      </c>
      <c r="AP15" s="134">
        <v>21455649.992848229</v>
      </c>
      <c r="AQ15" s="134">
        <v>23161667.272926729</v>
      </c>
      <c r="AR15" s="134">
        <v>23918335.161001738</v>
      </c>
      <c r="AS15" s="134">
        <v>27980688.77921145</v>
      </c>
      <c r="AT15" s="134">
        <v>27514885.182154991</v>
      </c>
      <c r="AU15" s="134">
        <v>27782594.340111099</v>
      </c>
      <c r="AV15" s="134">
        <v>28488942.47134174</v>
      </c>
      <c r="AW15" s="134">
        <v>25733482.79416145</v>
      </c>
      <c r="AX15" s="134">
        <v>28770682.707956798</v>
      </c>
      <c r="AY15" s="134">
        <v>28758073.207830429</v>
      </c>
      <c r="AZ15" s="134">
        <v>30326229.501702011</v>
      </c>
      <c r="BA15" s="134">
        <v>29950869.85428559</v>
      </c>
      <c r="BB15" s="134">
        <v>25431111.544380609</v>
      </c>
      <c r="BC15" s="134">
        <v>24152075.122268099</v>
      </c>
      <c r="BD15" s="134">
        <v>23767503.250533082</v>
      </c>
      <c r="BE15" s="134">
        <v>28626032.36567951</v>
      </c>
      <c r="BF15" s="134">
        <v>29764457.802202839</v>
      </c>
      <c r="BG15" s="134">
        <v>29590968.21347836</v>
      </c>
      <c r="BH15" s="134">
        <v>26420316.80227622</v>
      </c>
      <c r="BI15" s="134">
        <v>26561288.083204821</v>
      </c>
      <c r="BJ15" s="134">
        <v>26624093.581280421</v>
      </c>
      <c r="BK15" s="134">
        <v>27140051.115627348</v>
      </c>
      <c r="BL15" s="134">
        <v>26646234.19042667</v>
      </c>
      <c r="BM15" s="134">
        <v>26677289.22104764</v>
      </c>
      <c r="BN15" t="s">
        <v>69</v>
      </c>
    </row>
    <row r="16" spans="1:66" x14ac:dyDescent="0.25">
      <c r="A16" s="135">
        <v>0</v>
      </c>
      <c r="B16" s="93">
        <v>0</v>
      </c>
      <c r="C16" s="93">
        <v>0</v>
      </c>
      <c r="D16" s="136">
        <v>0</v>
      </c>
      <c r="E16" s="142">
        <v>24</v>
      </c>
      <c r="F16" s="24">
        <v>2.1595870000000001</v>
      </c>
      <c r="G16" s="24" t="s">
        <v>1193</v>
      </c>
      <c r="H16" s="24" t="s">
        <v>1194</v>
      </c>
      <c r="I16" s="24">
        <v>199.99804700000001</v>
      </c>
      <c r="J16" s="75"/>
      <c r="K16" s="76" t="s">
        <v>1682</v>
      </c>
      <c r="L16" s="4"/>
      <c r="M16" s="4"/>
      <c r="N16" s="4"/>
      <c r="O16" s="43"/>
      <c r="P16" s="4"/>
      <c r="Q16" s="4"/>
      <c r="R16" s="4"/>
      <c r="S16" s="4"/>
      <c r="T16" s="14"/>
      <c r="U16">
        <v>433018.24861693103</v>
      </c>
      <c r="V16" s="25">
        <f t="shared" si="0"/>
        <v>1.5491933384829668</v>
      </c>
      <c r="W16" t="s">
        <v>68</v>
      </c>
      <c r="X16" s="134">
        <v>0</v>
      </c>
      <c r="Y16" s="134">
        <v>0</v>
      </c>
      <c r="Z16" s="134">
        <v>0</v>
      </c>
      <c r="AA16" s="134">
        <v>0</v>
      </c>
      <c r="AB16" s="134">
        <v>0</v>
      </c>
      <c r="AC16" s="134">
        <v>38902.403722904353</v>
      </c>
      <c r="AD16" s="134">
        <v>4693393.8689196557</v>
      </c>
      <c r="AE16" s="134">
        <v>600468.22005754604</v>
      </c>
      <c r="AF16" s="134">
        <v>69795.379482637421</v>
      </c>
      <c r="AG16" s="134">
        <v>0</v>
      </c>
      <c r="AH16" s="134">
        <v>172386.9948250991</v>
      </c>
      <c r="AI16" s="134">
        <v>0</v>
      </c>
      <c r="AJ16" s="134">
        <v>0</v>
      </c>
      <c r="AK16" s="134">
        <v>0</v>
      </c>
      <c r="AL16" s="134">
        <v>52263.881940445382</v>
      </c>
      <c r="AM16" s="134">
        <v>0</v>
      </c>
      <c r="AN16" s="134">
        <v>157600.5536771203</v>
      </c>
      <c r="AO16" s="134">
        <v>163488.1366981873</v>
      </c>
      <c r="AP16" s="134">
        <v>0</v>
      </c>
      <c r="AQ16" s="134">
        <v>0</v>
      </c>
      <c r="AR16" s="134">
        <v>40950.690472629707</v>
      </c>
      <c r="AS16" s="134">
        <v>3981084905.5521808</v>
      </c>
      <c r="AT16" s="134">
        <v>6898.6539983193761</v>
      </c>
      <c r="AU16" s="134">
        <v>51943.954983377829</v>
      </c>
      <c r="AV16" s="134">
        <v>0</v>
      </c>
      <c r="AW16" s="134">
        <v>0</v>
      </c>
      <c r="AX16" s="134">
        <v>0</v>
      </c>
      <c r="AY16" s="134">
        <v>0</v>
      </c>
      <c r="AZ16" s="134">
        <v>0</v>
      </c>
      <c r="BA16" s="134">
        <v>2861298.704168132</v>
      </c>
      <c r="BB16" s="134">
        <v>588044359.15829873</v>
      </c>
      <c r="BC16" s="134">
        <v>0</v>
      </c>
      <c r="BD16" s="134">
        <v>63616.488210797841</v>
      </c>
      <c r="BE16" s="134">
        <v>870873.20760767104</v>
      </c>
      <c r="BF16" s="134">
        <v>212500.27295947389</v>
      </c>
      <c r="BG16" s="134">
        <v>52752.937976603549</v>
      </c>
      <c r="BH16" s="134">
        <v>0</v>
      </c>
      <c r="BI16" s="134">
        <v>0</v>
      </c>
      <c r="BJ16" s="134">
        <v>0</v>
      </c>
      <c r="BK16" s="134">
        <v>0</v>
      </c>
      <c r="BL16" s="134">
        <v>18221.078674716151</v>
      </c>
      <c r="BM16" s="134">
        <v>18221.07867471618</v>
      </c>
      <c r="BN16" t="s">
        <v>69</v>
      </c>
    </row>
    <row r="17" spans="1:66" x14ac:dyDescent="0.25">
      <c r="A17" s="135">
        <v>1.98E-3</v>
      </c>
      <c r="B17" s="93">
        <v>4.3899999999999998E-3</v>
      </c>
      <c r="C17" s="93" t="s">
        <v>2495</v>
      </c>
      <c r="D17" s="136" t="s">
        <v>2495</v>
      </c>
      <c r="E17" s="142">
        <v>25</v>
      </c>
      <c r="F17" s="24">
        <v>2.1745369999999999</v>
      </c>
      <c r="G17" s="24" t="s">
        <v>1195</v>
      </c>
      <c r="H17" s="24" t="s">
        <v>1196</v>
      </c>
      <c r="I17" s="24">
        <v>549.16845699999999</v>
      </c>
      <c r="J17" s="24">
        <v>503.16845699999999</v>
      </c>
      <c r="K17" s="76">
        <v>504.1757334597379</v>
      </c>
      <c r="L17" s="4" t="s">
        <v>1071</v>
      </c>
      <c r="M17" s="4" t="s">
        <v>1070</v>
      </c>
      <c r="N17" s="4">
        <v>3</v>
      </c>
      <c r="O17" s="43">
        <v>13.2861783908885</v>
      </c>
      <c r="P17" s="4" t="s">
        <v>1069</v>
      </c>
      <c r="Q17" s="4" t="s">
        <v>1068</v>
      </c>
      <c r="R17" s="4"/>
      <c r="S17" s="4" t="s">
        <v>2373</v>
      </c>
      <c r="T17" s="14"/>
      <c r="U17">
        <v>3831297.87529189</v>
      </c>
      <c r="V17" s="25">
        <f t="shared" si="0"/>
        <v>0.26931722467448316</v>
      </c>
      <c r="W17" t="s">
        <v>68</v>
      </c>
      <c r="X17" s="134">
        <v>1117548.3527679839</v>
      </c>
      <c r="Y17" s="134">
        <v>1867171.7610788341</v>
      </c>
      <c r="Z17" s="134">
        <v>4713609.8490734529</v>
      </c>
      <c r="AA17" s="134">
        <v>3083392.3899270552</v>
      </c>
      <c r="AB17" s="134">
        <v>2375907.86235552</v>
      </c>
      <c r="AC17" s="134">
        <v>353388.56678163639</v>
      </c>
      <c r="AD17" s="134">
        <v>56596.652938092382</v>
      </c>
      <c r="AE17" s="134">
        <v>32935.055286350063</v>
      </c>
      <c r="AF17" s="134">
        <v>88515.45841138484</v>
      </c>
      <c r="AG17" s="134">
        <v>121043.7552895649</v>
      </c>
      <c r="AH17" s="134">
        <v>237689.81701967571</v>
      </c>
      <c r="AI17" s="134">
        <v>590281.68848173309</v>
      </c>
      <c r="AJ17" s="134">
        <v>1780469.193885705</v>
      </c>
      <c r="AK17" s="134">
        <v>1755052.181401297</v>
      </c>
      <c r="AL17" s="134">
        <v>2143428.514741526</v>
      </c>
      <c r="AM17" s="134">
        <v>1775851.5092385651</v>
      </c>
      <c r="AN17" s="134">
        <v>3234172.7992600179</v>
      </c>
      <c r="AO17" s="134">
        <v>1027822.4216783789</v>
      </c>
      <c r="AP17" s="134">
        <v>630142.11292005819</v>
      </c>
      <c r="AQ17" s="134">
        <v>639761.21431595657</v>
      </c>
      <c r="AR17" s="134">
        <v>905905.72209926217</v>
      </c>
      <c r="AS17" s="134">
        <v>409942.29063493607</v>
      </c>
      <c r="AT17" s="134">
        <v>1053755.6643116169</v>
      </c>
      <c r="AU17" s="134">
        <v>149101.20040014759</v>
      </c>
      <c r="AV17" s="134">
        <v>461766.38786450581</v>
      </c>
      <c r="AW17" s="134">
        <v>1204672.3046325929</v>
      </c>
      <c r="AX17" s="134">
        <v>1412157.569618718</v>
      </c>
      <c r="AY17" s="134">
        <v>2522424.6743868482</v>
      </c>
      <c r="AZ17" s="134">
        <v>3331688.3761087172</v>
      </c>
      <c r="BA17" s="134">
        <v>3913802.1239833962</v>
      </c>
      <c r="BB17" s="134">
        <v>63314.745643431947</v>
      </c>
      <c r="BC17" s="134">
        <v>1276236.745590914</v>
      </c>
      <c r="BD17" s="134">
        <v>48091.047735841486</v>
      </c>
      <c r="BE17" s="134">
        <v>2115415.1694706278</v>
      </c>
      <c r="BF17" s="134">
        <v>257300.77352858629</v>
      </c>
      <c r="BG17" s="134">
        <v>1593287.6043023709</v>
      </c>
      <c r="BH17" s="134">
        <v>2285539.9040285288</v>
      </c>
      <c r="BI17" s="134">
        <v>1697992.3067876189</v>
      </c>
      <c r="BJ17" s="134">
        <v>1121585.6777530001</v>
      </c>
      <c r="BK17" s="134">
        <v>1504934.3698439109</v>
      </c>
      <c r="BL17" s="134">
        <v>1197271.8795574389</v>
      </c>
      <c r="BM17" s="134">
        <v>1509709.76757544</v>
      </c>
      <c r="BN17" t="s">
        <v>69</v>
      </c>
    </row>
    <row r="18" spans="1:66" x14ac:dyDescent="0.25">
      <c r="A18" s="135">
        <v>1E-3</v>
      </c>
      <c r="B18" s="93">
        <v>1E-3</v>
      </c>
      <c r="C18" s="93" t="s">
        <v>2495</v>
      </c>
      <c r="D18" s="136" t="s">
        <v>2495</v>
      </c>
      <c r="E18" s="142">
        <v>27</v>
      </c>
      <c r="F18" s="24">
        <v>2.2196419999999999</v>
      </c>
      <c r="G18" s="24" t="s">
        <v>1197</v>
      </c>
      <c r="H18" s="24" t="s">
        <v>1198</v>
      </c>
      <c r="I18" s="24">
        <v>604.17431599999998</v>
      </c>
      <c r="J18" s="75"/>
      <c r="K18" s="76" t="s">
        <v>1682</v>
      </c>
      <c r="L18" s="4"/>
      <c r="M18" s="4"/>
      <c r="N18" s="4"/>
      <c r="O18" s="43"/>
      <c r="P18" s="4"/>
      <c r="Q18" s="4"/>
      <c r="R18" s="4"/>
      <c r="S18" s="4"/>
      <c r="T18" s="14"/>
      <c r="U18">
        <v>9181995.1135049798</v>
      </c>
      <c r="V18" s="25">
        <f t="shared" si="0"/>
        <v>9.502140531781976E-2</v>
      </c>
      <c r="W18" t="s">
        <v>68</v>
      </c>
      <c r="X18" s="134">
        <v>3092315.8020122931</v>
      </c>
      <c r="Y18" s="134">
        <v>3595424.2771614869</v>
      </c>
      <c r="Z18" s="134">
        <v>2888918.4177065012</v>
      </c>
      <c r="AA18" s="134">
        <v>1606578.4984538611</v>
      </c>
      <c r="AB18" s="134">
        <v>1603418.6150680119</v>
      </c>
      <c r="AC18" s="134">
        <v>1752175.8036906249</v>
      </c>
      <c r="AD18" s="134">
        <v>8216818.5075333351</v>
      </c>
      <c r="AE18" s="134">
        <v>5316454.9950856688</v>
      </c>
      <c r="AF18" s="134">
        <v>8175268.5228665425</v>
      </c>
      <c r="AG18" s="134">
        <v>2826740.2319189408</v>
      </c>
      <c r="AH18" s="134">
        <v>2604975.7589670881</v>
      </c>
      <c r="AI18" s="134">
        <v>2874178.5410704119</v>
      </c>
      <c r="AJ18" s="134">
        <v>3973021.575486361</v>
      </c>
      <c r="AK18" s="134">
        <v>3817525.361426245</v>
      </c>
      <c r="AL18" s="134">
        <v>3591470.586446194</v>
      </c>
      <c r="AM18" s="134">
        <v>1910821.2148714</v>
      </c>
      <c r="AN18" s="134">
        <v>1641554.5074305199</v>
      </c>
      <c r="AO18" s="134">
        <v>1975069.285950992</v>
      </c>
      <c r="AP18" s="134">
        <v>4104171.366906621</v>
      </c>
      <c r="AQ18" s="134">
        <v>6375515.4531933507</v>
      </c>
      <c r="AR18" s="134">
        <v>4982052.2572444007</v>
      </c>
      <c r="AS18" s="134">
        <v>3735948.2585942042</v>
      </c>
      <c r="AT18" s="134">
        <v>3488752.6947470689</v>
      </c>
      <c r="AU18" s="134">
        <v>3544948.59433774</v>
      </c>
      <c r="AV18" s="134">
        <v>3396431.3974750531</v>
      </c>
      <c r="AW18" s="134">
        <v>4010316.4572320068</v>
      </c>
      <c r="AX18" s="134">
        <v>3551724.637836006</v>
      </c>
      <c r="AY18" s="134">
        <v>1949223.053446545</v>
      </c>
      <c r="AZ18" s="134">
        <v>1737045.13030409</v>
      </c>
      <c r="BA18" s="134">
        <v>1888664.630301666</v>
      </c>
      <c r="BB18" s="134">
        <v>5344295.9536911864</v>
      </c>
      <c r="BC18" s="134">
        <v>4603951.1993314</v>
      </c>
      <c r="BD18" s="134">
        <v>6259540.0612144172</v>
      </c>
      <c r="BE18" s="134">
        <v>3040657.5754200811</v>
      </c>
      <c r="BF18" s="134">
        <v>3080625.9796357569</v>
      </c>
      <c r="BG18" s="134">
        <v>3977553.8036823608</v>
      </c>
      <c r="BH18" s="134">
        <v>3256320.593066195</v>
      </c>
      <c r="BI18" s="134">
        <v>3547624.1693724212</v>
      </c>
      <c r="BJ18" s="134">
        <v>2628163.2331239302</v>
      </c>
      <c r="BK18" s="134">
        <v>3268192.5659691659</v>
      </c>
      <c r="BL18" s="134">
        <v>3160273.1784798028</v>
      </c>
      <c r="BM18" s="134">
        <v>3156965.7615825161</v>
      </c>
      <c r="BN18" t="s">
        <v>69</v>
      </c>
    </row>
    <row r="19" spans="1:66" x14ac:dyDescent="0.25">
      <c r="A19" s="135">
        <v>0</v>
      </c>
      <c r="B19" s="93">
        <v>0</v>
      </c>
      <c r="C19" s="93">
        <v>0</v>
      </c>
      <c r="D19" s="136">
        <v>0</v>
      </c>
      <c r="E19" s="142">
        <v>32</v>
      </c>
      <c r="F19" s="24">
        <v>2.2973020000000002</v>
      </c>
      <c r="G19" s="24" t="s">
        <v>1201</v>
      </c>
      <c r="H19" s="24" t="s">
        <v>1202</v>
      </c>
      <c r="I19" s="24">
        <v>462.77548200000001</v>
      </c>
      <c r="J19" s="75"/>
      <c r="K19" s="76" t="s">
        <v>1682</v>
      </c>
      <c r="L19" s="4"/>
      <c r="M19" s="4"/>
      <c r="N19" s="4"/>
      <c r="O19" s="43"/>
      <c r="P19" s="4"/>
      <c r="Q19" s="4"/>
      <c r="R19" s="4"/>
      <c r="S19" s="4"/>
      <c r="T19" s="14"/>
      <c r="U19">
        <v>66538.395991717203</v>
      </c>
      <c r="V19" s="25">
        <f t="shared" si="0"/>
        <v>1.5491933384829668</v>
      </c>
      <c r="W19" t="s">
        <v>68</v>
      </c>
      <c r="X19" s="134">
        <v>0</v>
      </c>
      <c r="Y19" s="134">
        <v>0</v>
      </c>
      <c r="Z19" s="134">
        <v>0</v>
      </c>
      <c r="AA19" s="134">
        <v>0</v>
      </c>
      <c r="AB19" s="134">
        <v>0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138254859.64011431</v>
      </c>
      <c r="AN19" s="134">
        <v>15861.820092233291</v>
      </c>
      <c r="AO19" s="134">
        <v>0</v>
      </c>
      <c r="AP19" s="134">
        <v>0</v>
      </c>
      <c r="AQ19" s="134">
        <v>0</v>
      </c>
      <c r="AR19" s="134">
        <v>2272.9098256414609</v>
      </c>
      <c r="AS19" s="134">
        <v>0</v>
      </c>
      <c r="AT19" s="134">
        <v>0</v>
      </c>
      <c r="AU19" s="134">
        <v>8275.3461572051838</v>
      </c>
      <c r="AV19" s="134">
        <v>0</v>
      </c>
      <c r="AW19" s="134">
        <v>0</v>
      </c>
      <c r="AX19" s="134">
        <v>373673.09845745872</v>
      </c>
      <c r="AY19" s="134">
        <v>0</v>
      </c>
      <c r="AZ19" s="134">
        <v>0</v>
      </c>
      <c r="BA19" s="134">
        <v>0</v>
      </c>
      <c r="BB19" s="134">
        <v>0</v>
      </c>
      <c r="BC19" s="134">
        <v>0</v>
      </c>
      <c r="BD19" s="134">
        <v>4382.7835020102402</v>
      </c>
      <c r="BE19" s="134">
        <v>0</v>
      </c>
      <c r="BF19" s="134">
        <v>0</v>
      </c>
      <c r="BG19" s="134">
        <v>0</v>
      </c>
      <c r="BH19" s="134">
        <v>0</v>
      </c>
      <c r="BI19" s="134">
        <v>0</v>
      </c>
      <c r="BJ19" s="134">
        <v>0</v>
      </c>
      <c r="BK19" s="134">
        <v>0</v>
      </c>
      <c r="BL19" s="134">
        <v>14142.73492323557</v>
      </c>
      <c r="BM19" s="134">
        <v>14142.73492323557</v>
      </c>
      <c r="BN19" t="s">
        <v>69</v>
      </c>
    </row>
    <row r="20" spans="1:66" x14ac:dyDescent="0.25">
      <c r="A20" s="135" t="s">
        <v>2495</v>
      </c>
      <c r="B20" s="93">
        <v>3.1E-2</v>
      </c>
      <c r="C20" s="93" t="s">
        <v>2495</v>
      </c>
      <c r="D20" s="136" t="s">
        <v>2495</v>
      </c>
      <c r="E20" s="142">
        <v>31</v>
      </c>
      <c r="F20" s="24">
        <v>2.2973020000000002</v>
      </c>
      <c r="G20" s="24" t="s">
        <v>1199</v>
      </c>
      <c r="H20" s="24" t="s">
        <v>1200</v>
      </c>
      <c r="I20" s="24">
        <v>96.960350000000005</v>
      </c>
      <c r="J20" s="75"/>
      <c r="K20" s="76" t="s">
        <v>1682</v>
      </c>
      <c r="L20" s="4"/>
      <c r="M20" s="4"/>
      <c r="N20" s="4"/>
      <c r="O20" s="43"/>
      <c r="P20" s="4"/>
      <c r="Q20" s="4"/>
      <c r="R20" s="4"/>
      <c r="S20" s="4"/>
      <c r="T20" s="14"/>
      <c r="U20">
        <v>1244553.58081343</v>
      </c>
      <c r="V20" s="25">
        <f t="shared" si="0"/>
        <v>0.27804808102464607</v>
      </c>
      <c r="W20" t="s">
        <v>68</v>
      </c>
      <c r="X20" s="134">
        <v>1321835.001612403</v>
      </c>
      <c r="Y20" s="134">
        <v>1146646.934626715</v>
      </c>
      <c r="Z20" s="134">
        <v>700673.52596170397</v>
      </c>
      <c r="AA20" s="134">
        <v>289031.45114780701</v>
      </c>
      <c r="AB20" s="134">
        <v>167725.168889981</v>
      </c>
      <c r="AC20" s="134">
        <v>212895.5239360964</v>
      </c>
      <c r="AD20" s="134">
        <v>85156.821348475991</v>
      </c>
      <c r="AE20" s="134">
        <v>363825.75957767182</v>
      </c>
      <c r="AF20" s="134">
        <v>154504.94041232119</v>
      </c>
      <c r="AG20" s="134">
        <v>254466.83886630161</v>
      </c>
      <c r="AH20" s="134">
        <v>167408.7731545589</v>
      </c>
      <c r="AI20" s="134">
        <v>218386.1056827401</v>
      </c>
      <c r="AJ20" s="134">
        <v>420607.9467381619</v>
      </c>
      <c r="AK20" s="134">
        <v>304276.79472665238</v>
      </c>
      <c r="AL20" s="134">
        <v>216304.16112454259</v>
      </c>
      <c r="AM20" s="134">
        <v>219460.98301726129</v>
      </c>
      <c r="AN20" s="134">
        <v>249676.6136838223</v>
      </c>
      <c r="AO20" s="134">
        <v>167383.4906436454</v>
      </c>
      <c r="AP20" s="134">
        <v>219834.33611013219</v>
      </c>
      <c r="AQ20" s="134">
        <v>200318.411006304</v>
      </c>
      <c r="AR20" s="134">
        <v>75034.465443871202</v>
      </c>
      <c r="AS20" s="134">
        <v>407319.64666275028</v>
      </c>
      <c r="AT20" s="134">
        <v>150960.16539131949</v>
      </c>
      <c r="AU20" s="134">
        <v>158597.75771460711</v>
      </c>
      <c r="AV20" s="134">
        <v>353266.6715207579</v>
      </c>
      <c r="AW20" s="134">
        <v>320499.24522837013</v>
      </c>
      <c r="AX20" s="134">
        <v>158931.86173001589</v>
      </c>
      <c r="AY20" s="134">
        <v>219278.05306470179</v>
      </c>
      <c r="AZ20" s="134">
        <v>232702.6188817076</v>
      </c>
      <c r="BA20" s="134">
        <v>147091.26093904171</v>
      </c>
      <c r="BB20" s="134">
        <v>241442.74485322769</v>
      </c>
      <c r="BC20" s="134">
        <v>161999.56304041491</v>
      </c>
      <c r="BD20" s="134">
        <v>151371.9133534659</v>
      </c>
      <c r="BE20" s="134">
        <v>185670.05900864111</v>
      </c>
      <c r="BF20" s="134">
        <v>46026.19342111786</v>
      </c>
      <c r="BG20" s="134">
        <v>109356.4673057075</v>
      </c>
      <c r="BH20" s="134">
        <v>209040.63864720121</v>
      </c>
      <c r="BI20" s="134">
        <v>274429.07076572633</v>
      </c>
      <c r="BJ20" s="134">
        <v>133201.140213098</v>
      </c>
      <c r="BK20" s="134">
        <v>319112.50532705791</v>
      </c>
      <c r="BL20" s="134">
        <v>212412.96171258439</v>
      </c>
      <c r="BM20" s="134">
        <v>220220.99666589059</v>
      </c>
      <c r="BN20" t="s">
        <v>69</v>
      </c>
    </row>
    <row r="21" spans="1:66" x14ac:dyDescent="0.25">
      <c r="A21" s="135">
        <v>0</v>
      </c>
      <c r="B21" s="93">
        <v>0</v>
      </c>
      <c r="C21" s="93">
        <v>0</v>
      </c>
      <c r="D21" s="136">
        <v>0</v>
      </c>
      <c r="E21" s="142">
        <v>36</v>
      </c>
      <c r="F21" s="24">
        <v>2.3126679999999999</v>
      </c>
      <c r="G21" s="24" t="s">
        <v>1205</v>
      </c>
      <c r="H21" s="24" t="s">
        <v>1206</v>
      </c>
      <c r="I21" s="24">
        <v>435.05526700000001</v>
      </c>
      <c r="J21" s="75"/>
      <c r="K21" s="76" t="s">
        <v>1682</v>
      </c>
      <c r="L21" s="4"/>
      <c r="M21" s="4"/>
      <c r="N21" s="4"/>
      <c r="O21" s="43"/>
      <c r="P21" s="4"/>
      <c r="Q21" s="4"/>
      <c r="R21" s="4"/>
      <c r="S21" s="4"/>
      <c r="T21" s="14"/>
      <c r="U21">
        <v>308524.57683400001</v>
      </c>
      <c r="V21" s="25">
        <f t="shared" si="0"/>
        <v>0.46834999578433351</v>
      </c>
      <c r="W21" t="s">
        <v>68</v>
      </c>
      <c r="X21" s="134">
        <v>23779.16823477202</v>
      </c>
      <c r="Y21" s="134">
        <v>38533.581173848273</v>
      </c>
      <c r="Z21" s="134">
        <v>25141.864336713839</v>
      </c>
      <c r="AA21" s="134">
        <v>77771.450247229703</v>
      </c>
      <c r="AB21" s="134">
        <v>57684.774068070838</v>
      </c>
      <c r="AC21" s="134">
        <v>25090.36379852251</v>
      </c>
      <c r="AD21" s="134">
        <v>45121.338178027952</v>
      </c>
      <c r="AE21" s="134">
        <v>40027.639343833682</v>
      </c>
      <c r="AF21" s="134">
        <v>26246.476012274979</v>
      </c>
      <c r="AG21" s="134">
        <v>34831.987941728083</v>
      </c>
      <c r="AH21" s="134">
        <v>50042.349581058828</v>
      </c>
      <c r="AI21" s="134">
        <v>31619.164425986841</v>
      </c>
      <c r="AJ21" s="134">
        <v>78021.134140943599</v>
      </c>
      <c r="AK21" s="134">
        <v>82371.660462538101</v>
      </c>
      <c r="AL21" s="134">
        <v>49540.51152850088</v>
      </c>
      <c r="AM21" s="134">
        <v>88750.991339693152</v>
      </c>
      <c r="AN21" s="134">
        <v>45867.847417672179</v>
      </c>
      <c r="AO21" s="134">
        <v>71086.98569473665</v>
      </c>
      <c r="AP21" s="134">
        <v>123244.79563655351</v>
      </c>
      <c r="AQ21" s="134">
        <v>103044.1318746452</v>
      </c>
      <c r="AR21" s="134">
        <v>120581.8406428794</v>
      </c>
      <c r="AS21" s="134">
        <v>350146.54011070047</v>
      </c>
      <c r="AT21" s="134">
        <v>86877.658308236991</v>
      </c>
      <c r="AU21" s="134">
        <v>106508.85601262491</v>
      </c>
      <c r="AV21" s="134">
        <v>50645.319048557787</v>
      </c>
      <c r="AW21" s="134">
        <v>44600.609010890868</v>
      </c>
      <c r="AX21" s="134">
        <v>74738.08108645356</v>
      </c>
      <c r="AY21" s="134">
        <v>90735.140722108263</v>
      </c>
      <c r="AZ21" s="134">
        <v>65163.13768783868</v>
      </c>
      <c r="BA21" s="134">
        <v>54539.489241391238</v>
      </c>
      <c r="BB21" s="134">
        <v>120350.9171962265</v>
      </c>
      <c r="BC21" s="134">
        <v>70101.265637128745</v>
      </c>
      <c r="BD21" s="134">
        <v>72655.529424392254</v>
      </c>
      <c r="BE21" s="134">
        <v>174936.88796796731</v>
      </c>
      <c r="BF21" s="134">
        <v>100335.11999294181</v>
      </c>
      <c r="BG21" s="134">
        <v>91241.331767298892</v>
      </c>
      <c r="BH21" s="134">
        <v>58963.342557663098</v>
      </c>
      <c r="BI21" s="134">
        <v>81904.989276988985</v>
      </c>
      <c r="BJ21" s="134">
        <v>14062.33658289519</v>
      </c>
      <c r="BK21" s="134">
        <v>56585.472586950207</v>
      </c>
      <c r="BL21" s="134">
        <v>38255.859864433507</v>
      </c>
      <c r="BM21" s="134">
        <v>43000.209486371503</v>
      </c>
      <c r="BN21" t="s">
        <v>69</v>
      </c>
    </row>
    <row r="22" spans="1:66" x14ac:dyDescent="0.25">
      <c r="A22" s="135" t="s">
        <v>2495</v>
      </c>
      <c r="B22" s="93" t="s">
        <v>2495</v>
      </c>
      <c r="C22" s="93" t="s">
        <v>2495</v>
      </c>
      <c r="D22" s="136" t="s">
        <v>2495</v>
      </c>
      <c r="E22" s="142">
        <v>34</v>
      </c>
      <c r="F22" s="24">
        <v>2.3126679999999999</v>
      </c>
      <c r="G22" s="24" t="s">
        <v>1203</v>
      </c>
      <c r="H22" s="24" t="s">
        <v>1204</v>
      </c>
      <c r="I22" s="24">
        <v>323.02890000000002</v>
      </c>
      <c r="J22" s="75"/>
      <c r="K22" s="76" t="s">
        <v>1682</v>
      </c>
      <c r="L22" s="4"/>
      <c r="M22" s="15"/>
      <c r="N22" s="4"/>
      <c r="O22" s="43"/>
      <c r="P22" s="4"/>
      <c r="Q22" s="4"/>
      <c r="R22" s="4"/>
      <c r="S22" s="4"/>
      <c r="T22" s="14"/>
      <c r="U22">
        <v>156004.526417024</v>
      </c>
      <c r="V22" s="25">
        <f t="shared" si="0"/>
        <v>0.22688053622511209</v>
      </c>
      <c r="W22" t="s">
        <v>68</v>
      </c>
      <c r="X22" s="134">
        <v>36987.462728182683</v>
      </c>
      <c r="Y22" s="134">
        <v>33591.302047200334</v>
      </c>
      <c r="Z22" s="134">
        <v>37736.816536540442</v>
      </c>
      <c r="AA22" s="134">
        <v>26635.812893757418</v>
      </c>
      <c r="AB22" s="134">
        <v>0</v>
      </c>
      <c r="AC22" s="134">
        <v>1544.0613538305629</v>
      </c>
      <c r="AD22" s="134">
        <v>40197.675513539791</v>
      </c>
      <c r="AE22" s="134">
        <v>40479.482565876999</v>
      </c>
      <c r="AF22" s="134">
        <v>30131.925764474829</v>
      </c>
      <c r="AG22" s="134">
        <v>0</v>
      </c>
      <c r="AH22" s="134">
        <v>0</v>
      </c>
      <c r="AI22" s="134">
        <v>16010.09479004587</v>
      </c>
      <c r="AJ22" s="134">
        <v>59642.676819560373</v>
      </c>
      <c r="AK22" s="134">
        <v>55335.95746751182</v>
      </c>
      <c r="AL22" s="134">
        <v>33226.342643445118</v>
      </c>
      <c r="AM22" s="134">
        <v>183098.86401336759</v>
      </c>
      <c r="AN22" s="134">
        <v>0</v>
      </c>
      <c r="AO22" s="134">
        <v>0</v>
      </c>
      <c r="AP22" s="134">
        <v>32787.770451650322</v>
      </c>
      <c r="AQ22" s="134">
        <v>53063.196799491132</v>
      </c>
      <c r="AR22" s="134">
        <v>36461.686608548378</v>
      </c>
      <c r="AS22" s="134">
        <v>27519.975992516669</v>
      </c>
      <c r="AT22" s="134">
        <v>11660.907500926671</v>
      </c>
      <c r="AU22" s="134">
        <v>0</v>
      </c>
      <c r="AV22" s="134">
        <v>198172.87803055209</v>
      </c>
      <c r="AW22" s="134">
        <v>85027.267654306197</v>
      </c>
      <c r="AX22" s="134">
        <v>99732.16761073799</v>
      </c>
      <c r="AY22" s="134">
        <v>50311.01354483264</v>
      </c>
      <c r="AZ22" s="134">
        <v>0</v>
      </c>
      <c r="BA22" s="134">
        <v>54772.990852320487</v>
      </c>
      <c r="BB22" s="134">
        <v>73430.10124967905</v>
      </c>
      <c r="BC22" s="134">
        <v>64678.007023698003</v>
      </c>
      <c r="BD22" s="134">
        <v>67708.083885492088</v>
      </c>
      <c r="BE22" s="134">
        <v>20225.4795303338</v>
      </c>
      <c r="BF22" s="134">
        <v>1741.125848974104</v>
      </c>
      <c r="BG22" s="134">
        <v>0</v>
      </c>
      <c r="BH22" s="134">
        <v>39021.786864957183</v>
      </c>
      <c r="BI22" s="134">
        <v>46147.251126539297</v>
      </c>
      <c r="BJ22" s="134">
        <v>22444.064306101169</v>
      </c>
      <c r="BK22" s="134">
        <v>31864.73398259368</v>
      </c>
      <c r="BL22" s="134">
        <v>34479.99753926503</v>
      </c>
      <c r="BM22" s="134">
        <v>33844.367586073728</v>
      </c>
      <c r="BN22" t="s">
        <v>69</v>
      </c>
    </row>
    <row r="23" spans="1:66" x14ac:dyDescent="0.25">
      <c r="A23" s="135" t="s">
        <v>2495</v>
      </c>
      <c r="B23" s="93" t="s">
        <v>2495</v>
      </c>
      <c r="C23" s="93" t="s">
        <v>2495</v>
      </c>
      <c r="D23" s="136" t="s">
        <v>2495</v>
      </c>
      <c r="E23" s="142">
        <v>37</v>
      </c>
      <c r="F23" s="24">
        <v>2.3279269999999999</v>
      </c>
      <c r="G23" s="24" t="s">
        <v>1207</v>
      </c>
      <c r="H23" s="24" t="s">
        <v>1208</v>
      </c>
      <c r="I23" s="24">
        <v>133.014465</v>
      </c>
      <c r="J23" s="24">
        <v>133.014465</v>
      </c>
      <c r="K23" s="76">
        <v>134.02174145973791</v>
      </c>
      <c r="L23" s="4" t="s">
        <v>1073</v>
      </c>
      <c r="M23" s="4" t="s">
        <v>1072</v>
      </c>
      <c r="N23" s="4">
        <v>2</v>
      </c>
      <c r="O23" s="43">
        <v>-4.9136581802312183</v>
      </c>
      <c r="P23" s="21" t="s">
        <v>1147</v>
      </c>
      <c r="Q23" s="4"/>
      <c r="R23" s="4"/>
      <c r="S23" s="4"/>
      <c r="T23" s="14" t="s">
        <v>1074</v>
      </c>
      <c r="U23">
        <v>7665388.7664936502</v>
      </c>
      <c r="V23" s="25">
        <f t="shared" si="0"/>
        <v>8.0056096423887557E-2</v>
      </c>
      <c r="W23" t="s">
        <v>68</v>
      </c>
      <c r="X23" s="134">
        <v>3313153.006298108</v>
      </c>
      <c r="Y23" s="134">
        <v>3098098.9242216302</v>
      </c>
      <c r="Z23" s="134">
        <v>3460411.0311767049</v>
      </c>
      <c r="AA23" s="134">
        <v>7018622.5258431882</v>
      </c>
      <c r="AB23" s="134">
        <v>6338915.4018345196</v>
      </c>
      <c r="AC23" s="134">
        <v>6524387.3795285178</v>
      </c>
      <c r="AD23" s="134">
        <v>2629768.2308042441</v>
      </c>
      <c r="AE23" s="134">
        <v>3109532.2691794131</v>
      </c>
      <c r="AF23" s="134">
        <v>3041272.616554725</v>
      </c>
      <c r="AG23" s="134">
        <v>5857917.4120447431</v>
      </c>
      <c r="AH23" s="134">
        <v>5546405.7152239829</v>
      </c>
      <c r="AI23" s="134">
        <v>5982921.1821223777</v>
      </c>
      <c r="AJ23" s="134">
        <v>4472454.0787560483</v>
      </c>
      <c r="AK23" s="134">
        <v>4764953.064819132</v>
      </c>
      <c r="AL23" s="134">
        <v>4081203.7878371719</v>
      </c>
      <c r="AM23" s="134">
        <v>6627398.5586776249</v>
      </c>
      <c r="AN23" s="134">
        <v>7187352.6179458154</v>
      </c>
      <c r="AO23" s="134">
        <v>6829408.4059038032</v>
      </c>
      <c r="AP23" s="134">
        <v>4375088.8061408624</v>
      </c>
      <c r="AQ23" s="134">
        <v>4146582.624041948</v>
      </c>
      <c r="AR23" s="134">
        <v>1686768.479627809</v>
      </c>
      <c r="AS23" s="134">
        <v>6649538.4237240534</v>
      </c>
      <c r="AT23" s="134">
        <v>6469247.5527925193</v>
      </c>
      <c r="AU23" s="134">
        <v>7331776.308894271</v>
      </c>
      <c r="AV23" s="134">
        <v>3906014.2261798242</v>
      </c>
      <c r="AW23" s="134">
        <v>4031468.755007233</v>
      </c>
      <c r="AX23" s="134">
        <v>4563502.8059633309</v>
      </c>
      <c r="AY23" s="134">
        <v>6496540.9818303697</v>
      </c>
      <c r="AZ23" s="134">
        <v>6177519.1388487834</v>
      </c>
      <c r="BA23" s="134">
        <v>6197535.0692336503</v>
      </c>
      <c r="BB23" s="134">
        <v>3701491.3041744982</v>
      </c>
      <c r="BC23" s="134">
        <v>2542542.7827524301</v>
      </c>
      <c r="BD23" s="134">
        <v>3089286.096399535</v>
      </c>
      <c r="BE23" s="134">
        <v>5484265.1690714946</v>
      </c>
      <c r="BF23" s="134">
        <v>5879999.5294529088</v>
      </c>
      <c r="BG23" s="134">
        <v>5800466.7691544853</v>
      </c>
      <c r="BH23" s="134">
        <v>5160817.1243417133</v>
      </c>
      <c r="BI23" s="134">
        <v>5662647.4680571593</v>
      </c>
      <c r="BJ23" s="134">
        <v>4403031.2686946606</v>
      </c>
      <c r="BK23" s="134">
        <v>4986298.0960555114</v>
      </c>
      <c r="BL23" s="134">
        <v>5195286.0762208784</v>
      </c>
      <c r="BM23" s="134">
        <v>5064953.8664435158</v>
      </c>
      <c r="BN23" t="s">
        <v>69</v>
      </c>
    </row>
    <row r="24" spans="1:66" ht="14.45" customHeight="1" x14ac:dyDescent="0.25">
      <c r="A24" s="135">
        <v>1.372E-2</v>
      </c>
      <c r="B24" s="93">
        <v>1E-3</v>
      </c>
      <c r="C24" s="93" t="s">
        <v>2495</v>
      </c>
      <c r="D24" s="136" t="s">
        <v>2495</v>
      </c>
      <c r="E24" s="142">
        <v>44</v>
      </c>
      <c r="F24" s="24">
        <v>2.62243</v>
      </c>
      <c r="G24" s="24" t="s">
        <v>1209</v>
      </c>
      <c r="H24" s="24" t="s">
        <v>1210</v>
      </c>
      <c r="I24" s="24">
        <v>259.02285799999999</v>
      </c>
      <c r="J24" s="75">
        <v>259.02285799999999</v>
      </c>
      <c r="K24" s="76">
        <v>260.03013445973789</v>
      </c>
      <c r="L24" s="4"/>
      <c r="M24" s="4"/>
      <c r="N24" s="4"/>
      <c r="O24" s="43"/>
      <c r="P24" s="4"/>
      <c r="Q24" s="4"/>
      <c r="R24" s="4"/>
      <c r="S24" s="4"/>
      <c r="T24" s="14"/>
      <c r="U24">
        <v>7446200.1462859102</v>
      </c>
      <c r="V24" s="25">
        <f t="shared" si="0"/>
        <v>5.4720284368313964E-2</v>
      </c>
      <c r="W24" t="s">
        <v>68</v>
      </c>
      <c r="X24" s="134">
        <v>2684268.9070404321</v>
      </c>
      <c r="Y24" s="134">
        <v>3048351.534504537</v>
      </c>
      <c r="Z24" s="134">
        <v>3035247.8943986022</v>
      </c>
      <c r="AA24" s="134">
        <v>4926576.9929493638</v>
      </c>
      <c r="AB24" s="134">
        <v>4622499.0263118995</v>
      </c>
      <c r="AC24" s="134">
        <v>4479377.6616515974</v>
      </c>
      <c r="AD24" s="134">
        <v>6239528.1519884439</v>
      </c>
      <c r="AE24" s="134">
        <v>6042858.2210907936</v>
      </c>
      <c r="AF24" s="134">
        <v>5771826.478472067</v>
      </c>
      <c r="AG24" s="134">
        <v>5356422.6047290787</v>
      </c>
      <c r="AH24" s="134">
        <v>6080617.2063695677</v>
      </c>
      <c r="AI24" s="134">
        <v>5403968.6491770474</v>
      </c>
      <c r="AJ24" s="134">
        <v>2827154.279000829</v>
      </c>
      <c r="AK24" s="134">
        <v>3496490.2251319378</v>
      </c>
      <c r="AL24" s="134">
        <v>2859588.3718255889</v>
      </c>
      <c r="AM24" s="134">
        <v>5274741.6575863799</v>
      </c>
      <c r="AN24" s="134">
        <v>5178913.6834253184</v>
      </c>
      <c r="AO24" s="134">
        <v>5604702.1863281447</v>
      </c>
      <c r="AP24" s="134">
        <v>4860790.9788694913</v>
      </c>
      <c r="AQ24" s="134">
        <v>3733348.708094961</v>
      </c>
      <c r="AR24" s="134">
        <v>3958175.9579656981</v>
      </c>
      <c r="AS24" s="134">
        <v>6927433.570804243</v>
      </c>
      <c r="AT24" s="134">
        <v>6318596.0586524177</v>
      </c>
      <c r="AU24" s="134">
        <v>6178990.6571174227</v>
      </c>
      <c r="AV24" s="134">
        <v>3539604.0461353878</v>
      </c>
      <c r="AW24" s="134">
        <v>3199283.5622388502</v>
      </c>
      <c r="AX24" s="134">
        <v>3341260.980353096</v>
      </c>
      <c r="AY24" s="134">
        <v>5051249.0624668906</v>
      </c>
      <c r="AZ24" s="134">
        <v>5072845.7664021058</v>
      </c>
      <c r="BA24" s="134">
        <v>5620639.5349995662</v>
      </c>
      <c r="BB24" s="134">
        <v>4861964.8072829489</v>
      </c>
      <c r="BC24" s="134">
        <v>4802902.8279031524</v>
      </c>
      <c r="BD24" s="134">
        <v>3926289.5294290581</v>
      </c>
      <c r="BE24" s="134">
        <v>5921781.1578157786</v>
      </c>
      <c r="BF24" s="134">
        <v>5232019.2437884538</v>
      </c>
      <c r="BG24" s="134">
        <v>5403184.2135573067</v>
      </c>
      <c r="BH24" s="134">
        <v>4466621.186514114</v>
      </c>
      <c r="BI24" s="134">
        <v>4821689.5060537541</v>
      </c>
      <c r="BJ24" s="134">
        <v>4470714.2773993909</v>
      </c>
      <c r="BK24" s="134">
        <v>5164217.7799619092</v>
      </c>
      <c r="BL24" s="134">
        <v>4792833.1882602451</v>
      </c>
      <c r="BM24" s="134">
        <v>4736204.3016482051</v>
      </c>
      <c r="BN24" t="s">
        <v>69</v>
      </c>
    </row>
    <row r="25" spans="1:66" x14ac:dyDescent="0.25">
      <c r="A25" s="135">
        <v>1.435E-2</v>
      </c>
      <c r="B25" s="93">
        <v>1.7799999999999999E-3</v>
      </c>
      <c r="C25" s="93" t="s">
        <v>2495</v>
      </c>
      <c r="D25" s="136" t="s">
        <v>2495</v>
      </c>
      <c r="E25" s="142">
        <v>47</v>
      </c>
      <c r="F25" s="24">
        <v>2.6549670000000001</v>
      </c>
      <c r="G25" s="24" t="s">
        <v>1211</v>
      </c>
      <c r="H25" s="24" t="s">
        <v>1212</v>
      </c>
      <c r="I25" s="24">
        <v>191.01997399999999</v>
      </c>
      <c r="J25" s="24">
        <v>191.01997399999999</v>
      </c>
      <c r="K25" s="76">
        <v>192.0272504597379</v>
      </c>
      <c r="L25" s="4" t="s">
        <v>1150</v>
      </c>
      <c r="M25" s="4"/>
      <c r="N25" s="4">
        <v>3</v>
      </c>
      <c r="O25" s="43">
        <v>1.3042943852319395</v>
      </c>
      <c r="P25" s="4" t="s">
        <v>1148</v>
      </c>
      <c r="Q25" s="4" t="s">
        <v>1149</v>
      </c>
      <c r="R25" s="4"/>
      <c r="S25" s="4" t="s">
        <v>2374</v>
      </c>
      <c r="T25" s="14"/>
      <c r="U25">
        <v>6763087.8852097001</v>
      </c>
      <c r="V25" s="25">
        <f t="shared" si="0"/>
        <v>0.14268239153697473</v>
      </c>
      <c r="W25" t="s">
        <v>68</v>
      </c>
      <c r="X25" s="134">
        <v>3854570.8896497339</v>
      </c>
      <c r="Y25" s="134">
        <v>4083815.8767014151</v>
      </c>
      <c r="Z25" s="134">
        <v>3569000.7745886901</v>
      </c>
      <c r="AA25" s="134">
        <v>1722416.495616016</v>
      </c>
      <c r="AB25" s="134">
        <v>1472167.5481655339</v>
      </c>
      <c r="AC25" s="134">
        <v>1366357.497225529</v>
      </c>
      <c r="AD25" s="134">
        <v>6560606.5608243104</v>
      </c>
      <c r="AE25" s="134">
        <v>6109561.3078363091</v>
      </c>
      <c r="AF25" s="134">
        <v>5041262.4180224044</v>
      </c>
      <c r="AG25" s="134">
        <v>1572452.6008142731</v>
      </c>
      <c r="AH25" s="134">
        <v>1743104.4248734801</v>
      </c>
      <c r="AI25" s="134">
        <v>2088066.1034156079</v>
      </c>
      <c r="AJ25" s="134">
        <v>4067192.7833418078</v>
      </c>
      <c r="AK25" s="134">
        <v>4662989.4776154105</v>
      </c>
      <c r="AL25" s="134">
        <v>3914611.9690587381</v>
      </c>
      <c r="AM25" s="134">
        <v>1499926.6899874471</v>
      </c>
      <c r="AN25" s="134">
        <v>1509135.0013463439</v>
      </c>
      <c r="AO25" s="134">
        <v>1748123.242155866</v>
      </c>
      <c r="AP25" s="134">
        <v>4497422.3545894986</v>
      </c>
      <c r="AQ25" s="134">
        <v>4849601.1037949128</v>
      </c>
      <c r="AR25" s="134">
        <v>4311111.6840243423</v>
      </c>
      <c r="AS25" s="134">
        <v>3158372.8496225742</v>
      </c>
      <c r="AT25" s="134">
        <v>1621137.4670256339</v>
      </c>
      <c r="AU25" s="134">
        <v>1723592.7218277149</v>
      </c>
      <c r="AV25" s="134">
        <v>4058439.5860501472</v>
      </c>
      <c r="AW25" s="134">
        <v>3424230.0374597688</v>
      </c>
      <c r="AX25" s="134">
        <v>3475191.651561236</v>
      </c>
      <c r="AY25" s="134">
        <v>1423412.317721579</v>
      </c>
      <c r="AZ25" s="134">
        <v>1409802.7134230719</v>
      </c>
      <c r="BA25" s="134">
        <v>1441959.1854781271</v>
      </c>
      <c r="BB25" s="134">
        <v>5148381.1206901399</v>
      </c>
      <c r="BC25" s="134">
        <v>4347253.4978057258</v>
      </c>
      <c r="BD25" s="134">
        <v>4344069.0849394761</v>
      </c>
      <c r="BE25" s="134">
        <v>2330065.161188303</v>
      </c>
      <c r="BF25" s="134">
        <v>1701225.2107261859</v>
      </c>
      <c r="BG25" s="134">
        <v>1940420.2238581369</v>
      </c>
      <c r="BH25" s="134">
        <v>2827716.0585127929</v>
      </c>
      <c r="BI25" s="134">
        <v>3147261.6427762159</v>
      </c>
      <c r="BJ25" s="134">
        <v>2039333.3930403611</v>
      </c>
      <c r="BK25" s="134">
        <v>3029076.3403660902</v>
      </c>
      <c r="BL25" s="134">
        <v>2637559.0626655999</v>
      </c>
      <c r="BM25" s="134">
        <v>2705663.9675008222</v>
      </c>
      <c r="BN25" t="s">
        <v>69</v>
      </c>
    </row>
    <row r="26" spans="1:66" x14ac:dyDescent="0.25">
      <c r="A26" s="135" t="s">
        <v>2495</v>
      </c>
      <c r="B26" s="93">
        <v>1E-3</v>
      </c>
      <c r="C26" s="93" t="s">
        <v>2495</v>
      </c>
      <c r="D26" s="136" t="s">
        <v>2495</v>
      </c>
      <c r="E26" s="142">
        <v>48</v>
      </c>
      <c r="F26" s="24">
        <v>2.663116</v>
      </c>
      <c r="G26" s="24" t="s">
        <v>1213</v>
      </c>
      <c r="H26" s="24" t="s">
        <v>1214</v>
      </c>
      <c r="I26" s="24">
        <v>168.99105800000001</v>
      </c>
      <c r="J26" s="75"/>
      <c r="K26" s="76" t="s">
        <v>1682</v>
      </c>
      <c r="L26" s="4"/>
      <c r="M26" s="4"/>
      <c r="N26" s="4"/>
      <c r="O26" s="43"/>
      <c r="P26" s="4"/>
      <c r="Q26" s="4"/>
      <c r="R26" s="4"/>
      <c r="S26" s="4"/>
      <c r="T26" s="14"/>
      <c r="U26">
        <v>872711.42074936198</v>
      </c>
      <c r="V26" s="25">
        <f t="shared" si="0"/>
        <v>4.0318739555482555E-2</v>
      </c>
      <c r="W26" t="s">
        <v>68</v>
      </c>
      <c r="X26" s="134">
        <v>333313.74200655258</v>
      </c>
      <c r="Y26" s="134">
        <v>347511.21517192561</v>
      </c>
      <c r="Z26" s="134">
        <v>298569.52064762259</v>
      </c>
      <c r="AA26" s="134">
        <v>848709.59083014203</v>
      </c>
      <c r="AB26" s="134">
        <v>547804.91855799931</v>
      </c>
      <c r="AC26" s="134">
        <v>711129.24985805643</v>
      </c>
      <c r="AD26" s="134">
        <v>156124.96544249111</v>
      </c>
      <c r="AE26" s="134">
        <v>198764.26552688339</v>
      </c>
      <c r="AF26" s="134">
        <v>318978.31337294157</v>
      </c>
      <c r="AG26" s="134">
        <v>453535.67470841942</v>
      </c>
      <c r="AH26" s="134">
        <v>552755.83491141885</v>
      </c>
      <c r="AI26" s="134">
        <v>590026.07202369987</v>
      </c>
      <c r="AJ26" s="134">
        <v>416537.02142390271</v>
      </c>
      <c r="AK26" s="134">
        <v>578577.46521281032</v>
      </c>
      <c r="AL26" s="134">
        <v>508513.48884236818</v>
      </c>
      <c r="AM26" s="134">
        <v>579098.04151964537</v>
      </c>
      <c r="AN26" s="134">
        <v>647452.33056612196</v>
      </c>
      <c r="AO26" s="134">
        <v>703681.5624078043</v>
      </c>
      <c r="AP26" s="134">
        <v>397821.49133072142</v>
      </c>
      <c r="AQ26" s="134">
        <v>724314.4143305216</v>
      </c>
      <c r="AR26" s="134">
        <v>356964.01599909441</v>
      </c>
      <c r="AS26" s="134">
        <v>749459.66964007635</v>
      </c>
      <c r="AT26" s="134">
        <v>527291.79443135392</v>
      </c>
      <c r="AU26" s="134">
        <v>504016.18690507312</v>
      </c>
      <c r="AV26" s="134">
        <v>387206.6860082575</v>
      </c>
      <c r="AW26" s="134">
        <v>257369.66685273001</v>
      </c>
      <c r="AX26" s="134">
        <v>190699.01512276891</v>
      </c>
      <c r="AY26" s="134">
        <v>543309.11322454072</v>
      </c>
      <c r="AZ26" s="134">
        <v>672351.48020639922</v>
      </c>
      <c r="BA26" s="134">
        <v>376221.0323230772</v>
      </c>
      <c r="BB26" s="134">
        <v>289428.66423055792</v>
      </c>
      <c r="BC26" s="134">
        <v>319924.60879200598</v>
      </c>
      <c r="BD26" s="134">
        <v>238046.26561857099</v>
      </c>
      <c r="BE26" s="134">
        <v>405300.65000353678</v>
      </c>
      <c r="BF26" s="134">
        <v>359666.51457367663</v>
      </c>
      <c r="BG26" s="134">
        <v>549090.00284284609</v>
      </c>
      <c r="BH26" s="134">
        <v>418688.0492889001</v>
      </c>
      <c r="BI26" s="134">
        <v>454995.9709057486</v>
      </c>
      <c r="BJ26" s="134">
        <v>436779.91409922967</v>
      </c>
      <c r="BK26" s="134">
        <v>421732.03610345058</v>
      </c>
      <c r="BL26" s="134">
        <v>463398.14975395298</v>
      </c>
      <c r="BM26" s="134">
        <v>438763.33866467938</v>
      </c>
      <c r="BN26" t="s">
        <v>69</v>
      </c>
    </row>
    <row r="27" spans="1:66" x14ac:dyDescent="0.25">
      <c r="A27" s="135" t="s">
        <v>2495</v>
      </c>
      <c r="B27" s="93" t="s">
        <v>2495</v>
      </c>
      <c r="C27" s="93" t="s">
        <v>2495</v>
      </c>
      <c r="D27" s="136" t="s">
        <v>2495</v>
      </c>
      <c r="E27" s="142">
        <v>49</v>
      </c>
      <c r="F27" s="24">
        <v>2.663116</v>
      </c>
      <c r="G27" s="24" t="s">
        <v>1215</v>
      </c>
      <c r="H27" s="24" t="s">
        <v>1216</v>
      </c>
      <c r="I27" s="24">
        <v>333.05978399999998</v>
      </c>
      <c r="J27" s="24">
        <v>245.043533</v>
      </c>
      <c r="K27" s="76">
        <v>246.05080945973791</v>
      </c>
      <c r="L27" s="4" t="s">
        <v>1077</v>
      </c>
      <c r="M27" s="4" t="s">
        <v>1076</v>
      </c>
      <c r="N27" s="4"/>
      <c r="O27" s="43">
        <v>1.4448651982048983</v>
      </c>
      <c r="P27" s="4" t="s">
        <v>1151</v>
      </c>
      <c r="Q27" s="4" t="s">
        <v>1075</v>
      </c>
      <c r="R27" s="4"/>
      <c r="S27" s="4"/>
      <c r="T27" s="14"/>
      <c r="U27">
        <v>47405.229389398301</v>
      </c>
      <c r="V27" s="25">
        <f t="shared" si="0"/>
        <v>0.1077701292122239</v>
      </c>
      <c r="W27" t="s">
        <v>68</v>
      </c>
      <c r="X27" s="134">
        <v>3804.6714778969958</v>
      </c>
      <c r="Y27" s="134">
        <v>5404.4434465614622</v>
      </c>
      <c r="Z27" s="134">
        <v>5916.7495660277173</v>
      </c>
      <c r="AA27" s="134">
        <v>12161.104154258819</v>
      </c>
      <c r="AB27" s="134">
        <v>10376.52400602172</v>
      </c>
      <c r="AC27" s="134">
        <v>17131.626792587591</v>
      </c>
      <c r="AD27" s="134">
        <v>16296.63513160488</v>
      </c>
      <c r="AE27" s="134">
        <v>12848.93366828199</v>
      </c>
      <c r="AF27" s="134">
        <v>9180.625681524416</v>
      </c>
      <c r="AG27" s="134">
        <v>9961.7958675105656</v>
      </c>
      <c r="AH27" s="134">
        <v>34380.995950635901</v>
      </c>
      <c r="AI27" s="134">
        <v>14164.758937999481</v>
      </c>
      <c r="AJ27" s="134">
        <v>4782.9175221783662</v>
      </c>
      <c r="AK27" s="134">
        <v>8928.7899966645</v>
      </c>
      <c r="AL27" s="134">
        <v>6178.0743002179261</v>
      </c>
      <c r="AM27" s="134">
        <v>16331.271445491369</v>
      </c>
      <c r="AN27" s="134">
        <v>19723.693244837141</v>
      </c>
      <c r="AO27" s="134">
        <v>20320.159919223959</v>
      </c>
      <c r="AP27" s="134">
        <v>11161.670996884801</v>
      </c>
      <c r="AQ27" s="134">
        <v>7208.5761314147212</v>
      </c>
      <c r="AR27" s="134">
        <v>12229.962977243429</v>
      </c>
      <c r="AS27" s="134">
        <v>17682.201512550819</v>
      </c>
      <c r="AT27" s="134">
        <v>28553.903883122592</v>
      </c>
      <c r="AU27" s="134">
        <v>19516.327883660681</v>
      </c>
      <c r="AV27" s="134">
        <v>4746.1381763202744</v>
      </c>
      <c r="AW27" s="134">
        <v>6150.2979473869118</v>
      </c>
      <c r="AX27" s="134">
        <v>6464.3639441566811</v>
      </c>
      <c r="AY27" s="134">
        <v>11404.11111620784</v>
      </c>
      <c r="AZ27" s="134">
        <v>12182.195333922789</v>
      </c>
      <c r="BA27" s="134">
        <v>18427.541043877962</v>
      </c>
      <c r="BB27" s="134">
        <v>7346.3274473817319</v>
      </c>
      <c r="BC27" s="134">
        <v>11775.93698466772</v>
      </c>
      <c r="BD27" s="134">
        <v>10049.333207746189</v>
      </c>
      <c r="BE27" s="134">
        <v>39902.18893981928</v>
      </c>
      <c r="BF27" s="134">
        <v>15470.865734579171</v>
      </c>
      <c r="BG27" s="134">
        <v>48127.274064791913</v>
      </c>
      <c r="BH27" s="134">
        <v>12717.53710924806</v>
      </c>
      <c r="BI27" s="134">
        <v>14676.543925134079</v>
      </c>
      <c r="BJ27" s="134">
        <v>10573.466742039969</v>
      </c>
      <c r="BK27" s="134">
        <v>14015.52038457993</v>
      </c>
      <c r="BL27" s="134">
        <v>13217.97878136948</v>
      </c>
      <c r="BM27" s="134">
        <v>12959.961122149451</v>
      </c>
      <c r="BN27" t="s">
        <v>69</v>
      </c>
    </row>
    <row r="28" spans="1:66" x14ac:dyDescent="0.25">
      <c r="A28" s="135">
        <v>1E-3</v>
      </c>
      <c r="B28" s="93" t="s">
        <v>2495</v>
      </c>
      <c r="C28" s="93" t="s">
        <v>2495</v>
      </c>
      <c r="D28" s="136" t="s">
        <v>2495</v>
      </c>
      <c r="E28" s="142">
        <v>51</v>
      </c>
      <c r="F28" s="24">
        <v>2.9036420000000001</v>
      </c>
      <c r="G28" s="24" t="s">
        <v>1217</v>
      </c>
      <c r="H28" s="24" t="s">
        <v>1218</v>
      </c>
      <c r="I28" s="24">
        <v>306.07681300000002</v>
      </c>
      <c r="J28" s="24">
        <v>308.07257099999998</v>
      </c>
      <c r="K28" s="76">
        <v>309.07984745973789</v>
      </c>
      <c r="L28" s="4"/>
      <c r="M28" s="4"/>
      <c r="N28" s="4"/>
      <c r="O28" s="43"/>
      <c r="P28" s="4"/>
      <c r="Q28" s="4"/>
      <c r="R28" s="4"/>
      <c r="S28" s="4"/>
      <c r="T28" s="14"/>
      <c r="U28">
        <v>284393.70390024001</v>
      </c>
      <c r="V28" s="25">
        <f t="shared" si="0"/>
        <v>0.11853794260682254</v>
      </c>
      <c r="W28" t="s">
        <v>68</v>
      </c>
      <c r="X28" s="134">
        <v>62434.146828175173</v>
      </c>
      <c r="Y28" s="134">
        <v>58173.18033184253</v>
      </c>
      <c r="Z28" s="134">
        <v>75214.811955182988</v>
      </c>
      <c r="AA28" s="134">
        <v>224097.6774269829</v>
      </c>
      <c r="AB28" s="134">
        <v>196905.63964206289</v>
      </c>
      <c r="AC28" s="134">
        <v>189790.64291387779</v>
      </c>
      <c r="AD28" s="134">
        <v>106686.39698125891</v>
      </c>
      <c r="AE28" s="134">
        <v>66151.213748383176</v>
      </c>
      <c r="AF28" s="134">
        <v>105728.35978455401</v>
      </c>
      <c r="AG28" s="134">
        <v>100086.8628161052</v>
      </c>
      <c r="AH28" s="134">
        <v>107421.9919609076</v>
      </c>
      <c r="AI28" s="134">
        <v>132111.26197257181</v>
      </c>
      <c r="AJ28" s="134">
        <v>134547.01360873191</v>
      </c>
      <c r="AK28" s="134">
        <v>164759.1412054073</v>
      </c>
      <c r="AL28" s="134">
        <v>148615.35686331859</v>
      </c>
      <c r="AM28" s="134">
        <v>213743.24606847821</v>
      </c>
      <c r="AN28" s="134">
        <v>231428.69807830951</v>
      </c>
      <c r="AO28" s="134">
        <v>175668.73355057091</v>
      </c>
      <c r="AP28" s="134">
        <v>95034.219726236959</v>
      </c>
      <c r="AQ28" s="134">
        <v>122972.8069459796</v>
      </c>
      <c r="AR28" s="134">
        <v>152603.98260325479</v>
      </c>
      <c r="AS28" s="134">
        <v>135508.61374739109</v>
      </c>
      <c r="AT28" s="134">
        <v>164686.28720548251</v>
      </c>
      <c r="AU28" s="134">
        <v>119721.8339464662</v>
      </c>
      <c r="AV28" s="134">
        <v>68170.353747708228</v>
      </c>
      <c r="AW28" s="134">
        <v>108424.0979817918</v>
      </c>
      <c r="AX28" s="134">
        <v>161185.1630741129</v>
      </c>
      <c r="AY28" s="134">
        <v>217384.66369400121</v>
      </c>
      <c r="AZ28" s="134">
        <v>199506.5298801449</v>
      </c>
      <c r="BA28" s="134">
        <v>216733.51950387511</v>
      </c>
      <c r="BB28" s="134">
        <v>88452.742916685063</v>
      </c>
      <c r="BC28" s="134">
        <v>67757.088975303443</v>
      </c>
      <c r="BD28" s="134">
        <v>131200.76804039141</v>
      </c>
      <c r="BE28" s="134">
        <v>169741.39232940081</v>
      </c>
      <c r="BF28" s="134">
        <v>175338.2833532567</v>
      </c>
      <c r="BG28" s="134">
        <v>204950.1843208324</v>
      </c>
      <c r="BH28" s="134">
        <v>106137.31078265559</v>
      </c>
      <c r="BI28" s="134">
        <v>127102.0002267994</v>
      </c>
      <c r="BJ28" s="134">
        <v>95072.887100529013</v>
      </c>
      <c r="BK28" s="134">
        <v>95223.99339778538</v>
      </c>
      <c r="BL28" s="134">
        <v>119351.54009688149</v>
      </c>
      <c r="BM28" s="134">
        <v>107827.6928925098</v>
      </c>
      <c r="BN28" t="s">
        <v>69</v>
      </c>
    </row>
    <row r="29" spans="1:66" x14ac:dyDescent="0.25">
      <c r="A29" s="135" t="s">
        <v>2495</v>
      </c>
      <c r="B29" s="93">
        <v>4.79E-3</v>
      </c>
      <c r="C29" s="93" t="s">
        <v>2495</v>
      </c>
      <c r="D29" s="136" t="s">
        <v>2495</v>
      </c>
      <c r="E29" s="142">
        <v>54</v>
      </c>
      <c r="F29" s="24">
        <v>2.9842620000000002</v>
      </c>
      <c r="G29" s="24" t="s">
        <v>1219</v>
      </c>
      <c r="H29" s="24" t="s">
        <v>1220</v>
      </c>
      <c r="I29" s="24">
        <v>96.960319999999996</v>
      </c>
      <c r="J29" s="75"/>
      <c r="K29" s="76" t="s">
        <v>1682</v>
      </c>
      <c r="L29" s="4"/>
      <c r="M29" s="4"/>
      <c r="N29" s="4"/>
      <c r="O29" s="43"/>
      <c r="P29" s="4"/>
      <c r="Q29" s="4"/>
      <c r="R29" s="4"/>
      <c r="S29" s="4"/>
      <c r="T29" s="14"/>
      <c r="U29">
        <v>1703202.6848172201</v>
      </c>
      <c r="V29" s="25">
        <f t="shared" si="0"/>
        <v>0.19775765660774761</v>
      </c>
      <c r="W29" t="s">
        <v>68</v>
      </c>
      <c r="X29" s="134">
        <v>1539139.173124373</v>
      </c>
      <c r="Y29" s="134">
        <v>1604046.5401739641</v>
      </c>
      <c r="Z29" s="134">
        <v>1072252.032686447</v>
      </c>
      <c r="AA29" s="134">
        <v>698529.76323514688</v>
      </c>
      <c r="AB29" s="134">
        <v>976546.45406468911</v>
      </c>
      <c r="AC29" s="134">
        <v>923212.94987541786</v>
      </c>
      <c r="AD29" s="134">
        <v>149341.7803309153</v>
      </c>
      <c r="AE29" s="134">
        <v>523487.22732180951</v>
      </c>
      <c r="AF29" s="134">
        <v>333149.43674159248</v>
      </c>
      <c r="AG29" s="134">
        <v>1254872.13408536</v>
      </c>
      <c r="AH29" s="134">
        <v>1047812.5711319559</v>
      </c>
      <c r="AI29" s="134">
        <v>772894.8829083012</v>
      </c>
      <c r="AJ29" s="134">
        <v>658053.36016873969</v>
      </c>
      <c r="AK29" s="134">
        <v>339883.91312839952</v>
      </c>
      <c r="AL29" s="134">
        <v>401773.28254958912</v>
      </c>
      <c r="AM29" s="134">
        <v>985126.94037154352</v>
      </c>
      <c r="AN29" s="134">
        <v>1018383.146935059</v>
      </c>
      <c r="AO29" s="134">
        <v>941465.71316808951</v>
      </c>
      <c r="AP29" s="134">
        <v>242583.11177892261</v>
      </c>
      <c r="AQ29" s="134">
        <v>170402.10102511669</v>
      </c>
      <c r="AR29" s="134">
        <v>145208.64146568309</v>
      </c>
      <c r="AS29" s="134">
        <v>1278063.0032201139</v>
      </c>
      <c r="AT29" s="134">
        <v>611575.36926451884</v>
      </c>
      <c r="AU29" s="134">
        <v>850802.23516496376</v>
      </c>
      <c r="AV29" s="134">
        <v>675581.82110263361</v>
      </c>
      <c r="AW29" s="134">
        <v>613238.54532567505</v>
      </c>
      <c r="AX29" s="134">
        <v>461543.77524293028</v>
      </c>
      <c r="AY29" s="134">
        <v>1098255.3995970229</v>
      </c>
      <c r="AZ29" s="134">
        <v>1137745.9139877469</v>
      </c>
      <c r="BA29" s="134">
        <v>723755.34609450912</v>
      </c>
      <c r="BB29" s="134">
        <v>329014.8048489262</v>
      </c>
      <c r="BC29" s="134">
        <v>369843.28122957348</v>
      </c>
      <c r="BD29" s="134">
        <v>267634.65298711509</v>
      </c>
      <c r="BE29" s="134">
        <v>725967.27604328864</v>
      </c>
      <c r="BF29" s="134">
        <v>283780.7063869324</v>
      </c>
      <c r="BG29" s="134">
        <v>453378.86231859692</v>
      </c>
      <c r="BH29" s="134">
        <v>760976.96837270109</v>
      </c>
      <c r="BI29" s="134">
        <v>756797.76649053418</v>
      </c>
      <c r="BJ29" s="134">
        <v>543656.63541251782</v>
      </c>
      <c r="BK29" s="134">
        <v>971258.09265193518</v>
      </c>
      <c r="BL29" s="134">
        <v>631803.37311892817</v>
      </c>
      <c r="BM29" s="134">
        <v>718982.84401695803</v>
      </c>
      <c r="BN29" t="s">
        <v>69</v>
      </c>
    </row>
    <row r="30" spans="1:66" x14ac:dyDescent="0.25">
      <c r="A30" s="135" t="s">
        <v>2495</v>
      </c>
      <c r="B30" s="93" t="s">
        <v>2495</v>
      </c>
      <c r="C30" s="93" t="s">
        <v>2495</v>
      </c>
      <c r="D30" s="136" t="s">
        <v>2495</v>
      </c>
      <c r="E30" s="142">
        <v>56</v>
      </c>
      <c r="F30" s="24">
        <v>3.1005370000000001</v>
      </c>
      <c r="G30" s="24" t="s">
        <v>1221</v>
      </c>
      <c r="H30" s="24" t="s">
        <v>1222</v>
      </c>
      <c r="I30" s="24">
        <v>191.01989699999999</v>
      </c>
      <c r="J30" s="24">
        <v>191.01989699999999</v>
      </c>
      <c r="K30" s="76">
        <v>192.0271734597379</v>
      </c>
      <c r="L30" s="4" t="s">
        <v>1150</v>
      </c>
      <c r="M30" s="4"/>
      <c r="N30" s="4">
        <v>2</v>
      </c>
      <c r="O30" s="43">
        <v>0.90330910709633538</v>
      </c>
      <c r="P30" s="4" t="s">
        <v>1148</v>
      </c>
      <c r="Q30" s="46" t="s">
        <v>1149</v>
      </c>
      <c r="R30" s="4"/>
      <c r="S30" s="4" t="s">
        <v>2374</v>
      </c>
      <c r="T30" s="14"/>
      <c r="U30">
        <v>6920694.4342548</v>
      </c>
      <c r="V30" s="25">
        <f t="shared" si="0"/>
        <v>0.13408006015271307</v>
      </c>
      <c r="W30" t="s">
        <v>68</v>
      </c>
      <c r="X30" s="134">
        <v>5308119.3004392842</v>
      </c>
      <c r="Y30" s="134">
        <v>5445010.8984157853</v>
      </c>
      <c r="Z30" s="134">
        <v>5014007.8952100016</v>
      </c>
      <c r="AA30" s="134">
        <v>2441236.085191851</v>
      </c>
      <c r="AB30" s="134">
        <v>2406897.1993460841</v>
      </c>
      <c r="AC30" s="134">
        <v>2175670.8924771859</v>
      </c>
      <c r="AD30" s="134">
        <v>6725631.26845056</v>
      </c>
      <c r="AE30" s="134">
        <v>6241452.1377708921</v>
      </c>
      <c r="AF30" s="134">
        <v>5360357.6974269329</v>
      </c>
      <c r="AG30" s="134">
        <v>2260412.3309817258</v>
      </c>
      <c r="AH30" s="134">
        <v>2348410.9799407199</v>
      </c>
      <c r="AI30" s="134">
        <v>2824419.4098377991</v>
      </c>
      <c r="AJ30" s="134">
        <v>5498384.6620693225</v>
      </c>
      <c r="AK30" s="134">
        <v>5402139.5905287573</v>
      </c>
      <c r="AL30" s="134">
        <v>5306542.6138256881</v>
      </c>
      <c r="AM30" s="134">
        <v>2454230.5609421828</v>
      </c>
      <c r="AN30" s="134">
        <v>2396494.138530897</v>
      </c>
      <c r="AO30" s="134">
        <v>2534558.7347476762</v>
      </c>
      <c r="AP30" s="134">
        <v>5493581.279288101</v>
      </c>
      <c r="AQ30" s="134">
        <v>5662420.6488470556</v>
      </c>
      <c r="AR30" s="134">
        <v>5047383.6828780957</v>
      </c>
      <c r="AS30" s="134">
        <v>3884768.8239379372</v>
      </c>
      <c r="AT30" s="134">
        <v>2216307.8672957048</v>
      </c>
      <c r="AU30" s="134">
        <v>2401069.777117867</v>
      </c>
      <c r="AV30" s="134">
        <v>5649776.8024813524</v>
      </c>
      <c r="AW30" s="134">
        <v>4650590.0456009516</v>
      </c>
      <c r="AX30" s="134">
        <v>4699971.6329962974</v>
      </c>
      <c r="AY30" s="134">
        <v>2285224.636795945</v>
      </c>
      <c r="AZ30" s="134">
        <v>2338615.7573574642</v>
      </c>
      <c r="BA30" s="134">
        <v>2214242.7744625751</v>
      </c>
      <c r="BB30" s="134">
        <v>5725972.1977421334</v>
      </c>
      <c r="BC30" s="134">
        <v>4692320.5654451232</v>
      </c>
      <c r="BD30" s="134">
        <v>5090326.7970183613</v>
      </c>
      <c r="BE30" s="134">
        <v>2920894.364996762</v>
      </c>
      <c r="BF30" s="134">
        <v>2368685.2703280412</v>
      </c>
      <c r="BG30" s="134">
        <v>2691365.744893596</v>
      </c>
      <c r="BH30" s="134">
        <v>3692059.5872070561</v>
      </c>
      <c r="BI30" s="134">
        <v>4206332.3630954688</v>
      </c>
      <c r="BJ30" s="134">
        <v>2724893.2252772148</v>
      </c>
      <c r="BK30" s="134">
        <v>3640918.2194740162</v>
      </c>
      <c r="BL30" s="134">
        <v>3570635.1407567929</v>
      </c>
      <c r="BM30" s="134">
        <v>3532609.5204710779</v>
      </c>
      <c r="BN30" t="s">
        <v>69</v>
      </c>
    </row>
    <row r="31" spans="1:66" x14ac:dyDescent="0.25">
      <c r="A31" s="135" t="s">
        <v>2495</v>
      </c>
      <c r="B31" s="93" t="s">
        <v>2495</v>
      </c>
      <c r="C31" s="93" t="s">
        <v>2495</v>
      </c>
      <c r="D31" s="136" t="s">
        <v>2495</v>
      </c>
      <c r="E31" s="142">
        <v>57</v>
      </c>
      <c r="F31" s="24">
        <v>3.1551300000000002</v>
      </c>
      <c r="G31" s="24" t="s">
        <v>1223</v>
      </c>
      <c r="H31" s="24" t="s">
        <v>1224</v>
      </c>
      <c r="I31" s="24">
        <v>539.06781000000001</v>
      </c>
      <c r="J31" s="75"/>
      <c r="K31" s="76" t="s">
        <v>1682</v>
      </c>
      <c r="L31" s="4"/>
      <c r="M31" s="4"/>
      <c r="N31" s="4"/>
      <c r="O31" s="43"/>
      <c r="P31" s="4"/>
      <c r="Q31" s="4"/>
      <c r="R31" s="4"/>
      <c r="S31" s="4"/>
      <c r="T31" s="14"/>
      <c r="U31">
        <v>104331.27768984401</v>
      </c>
      <c r="V31" s="25">
        <f t="shared" si="0"/>
        <v>0.25873100406992428</v>
      </c>
      <c r="W31" t="s">
        <v>68</v>
      </c>
      <c r="X31" s="134">
        <v>0</v>
      </c>
      <c r="Y31" s="134">
        <v>2090.3380725879761</v>
      </c>
      <c r="Z31" s="134">
        <v>3195.3149679296048</v>
      </c>
      <c r="AA31" s="134">
        <v>8267.5220674843731</v>
      </c>
      <c r="AB31" s="134">
        <v>0</v>
      </c>
      <c r="AC31" s="134">
        <v>0</v>
      </c>
      <c r="AD31" s="134">
        <v>0</v>
      </c>
      <c r="AE31" s="134">
        <v>0</v>
      </c>
      <c r="AF31" s="134">
        <v>0</v>
      </c>
      <c r="AG31" s="134">
        <v>5968.8293099825969</v>
      </c>
      <c r="AH31" s="134">
        <v>7955.8959545978068</v>
      </c>
      <c r="AI31" s="134">
        <v>10768.77001125981</v>
      </c>
      <c r="AJ31" s="134">
        <v>103339.5199077257</v>
      </c>
      <c r="AK31" s="134">
        <v>92788.472870144004</v>
      </c>
      <c r="AL31" s="134">
        <v>71451.537318196395</v>
      </c>
      <c r="AM31" s="134">
        <v>25222.923614552321</v>
      </c>
      <c r="AN31" s="134">
        <v>0</v>
      </c>
      <c r="AO31" s="134">
        <v>0</v>
      </c>
      <c r="AP31" s="134">
        <v>3737.8753096074101</v>
      </c>
      <c r="AQ31" s="134">
        <v>0</v>
      </c>
      <c r="AR31" s="134">
        <v>0</v>
      </c>
      <c r="AS31" s="134">
        <v>0</v>
      </c>
      <c r="AT31" s="134">
        <v>6818.0553418127029</v>
      </c>
      <c r="AU31" s="134">
        <v>9125.976260966474</v>
      </c>
      <c r="AV31" s="134">
        <v>9886.8983314322813</v>
      </c>
      <c r="AW31" s="134">
        <v>0</v>
      </c>
      <c r="AX31" s="134">
        <v>15361.288198694319</v>
      </c>
      <c r="AY31" s="134">
        <v>34285.081088822109</v>
      </c>
      <c r="AZ31" s="134">
        <v>0</v>
      </c>
      <c r="BA31" s="134">
        <v>24169.016641076971</v>
      </c>
      <c r="BB31" s="134">
        <v>0</v>
      </c>
      <c r="BC31" s="134">
        <v>0</v>
      </c>
      <c r="BD31" s="134">
        <v>9154.5412641264193</v>
      </c>
      <c r="BE31" s="134">
        <v>0</v>
      </c>
      <c r="BF31" s="134">
        <v>0</v>
      </c>
      <c r="BG31" s="134">
        <v>6475.0925798262688</v>
      </c>
      <c r="BH31" s="134">
        <v>12773.686599958941</v>
      </c>
      <c r="BI31" s="134">
        <v>14687.27292248911</v>
      </c>
      <c r="BJ31" s="134">
        <v>6740.915915783502</v>
      </c>
      <c r="BK31" s="134">
        <v>9141.4439619332006</v>
      </c>
      <c r="BL31" s="134">
        <v>10534.905118431951</v>
      </c>
      <c r="BM31" s="134">
        <v>10402.179706277961</v>
      </c>
      <c r="BN31" t="s">
        <v>69</v>
      </c>
    </row>
    <row r="32" spans="1:66" x14ac:dyDescent="0.25">
      <c r="A32" s="135" t="s">
        <v>2495</v>
      </c>
      <c r="B32" s="93">
        <v>1.7430000000000001E-2</v>
      </c>
      <c r="C32" s="93" t="s">
        <v>2495</v>
      </c>
      <c r="D32" s="136" t="s">
        <v>2495</v>
      </c>
      <c r="E32" s="142">
        <v>58</v>
      </c>
      <c r="F32" s="24">
        <v>3.192968</v>
      </c>
      <c r="G32" s="24" t="s">
        <v>1225</v>
      </c>
      <c r="H32" s="24" t="s">
        <v>1226</v>
      </c>
      <c r="I32" s="24">
        <v>128.03552199999999</v>
      </c>
      <c r="J32" s="75"/>
      <c r="K32" s="76" t="s">
        <v>1682</v>
      </c>
      <c r="L32" s="4"/>
      <c r="M32" s="4"/>
      <c r="N32" s="4"/>
      <c r="O32" s="43"/>
      <c r="P32" s="4"/>
      <c r="Q32" s="4"/>
      <c r="R32" s="4"/>
      <c r="S32" s="4"/>
      <c r="T32" s="14"/>
      <c r="U32">
        <v>893587.94383576</v>
      </c>
      <c r="V32" s="25">
        <f t="shared" si="0"/>
        <v>0.11497229232166013</v>
      </c>
      <c r="W32" t="s">
        <v>68</v>
      </c>
      <c r="X32" s="134">
        <v>352272.6406454505</v>
      </c>
      <c r="Y32" s="134">
        <v>371846.30194056488</v>
      </c>
      <c r="Z32" s="134">
        <v>396213.32693131547</v>
      </c>
      <c r="AA32" s="134">
        <v>616742.30954600498</v>
      </c>
      <c r="AB32" s="134">
        <v>360536.82405180292</v>
      </c>
      <c r="AC32" s="134">
        <v>351012.15625391871</v>
      </c>
      <c r="AD32" s="134">
        <v>232814.52904484191</v>
      </c>
      <c r="AE32" s="134">
        <v>323906.32642450143</v>
      </c>
      <c r="AF32" s="134">
        <v>249023.15786792629</v>
      </c>
      <c r="AG32" s="134">
        <v>587535.16531890666</v>
      </c>
      <c r="AH32" s="134">
        <v>406318.09070214699</v>
      </c>
      <c r="AI32" s="134">
        <v>490103.81882819772</v>
      </c>
      <c r="AJ32" s="134">
        <v>382456.94785738387</v>
      </c>
      <c r="AK32" s="134">
        <v>438790.8019458499</v>
      </c>
      <c r="AL32" s="134">
        <v>443938.0773964884</v>
      </c>
      <c r="AM32" s="134">
        <v>400714.92109917803</v>
      </c>
      <c r="AN32" s="134">
        <v>500708.0196141543</v>
      </c>
      <c r="AO32" s="134">
        <v>422989.89639854868</v>
      </c>
      <c r="AP32" s="134">
        <v>378195.60521202552</v>
      </c>
      <c r="AQ32" s="134">
        <v>371147.10945426201</v>
      </c>
      <c r="AR32" s="134">
        <v>269257.73073458823</v>
      </c>
      <c r="AS32" s="134">
        <v>513177.81631206907</v>
      </c>
      <c r="AT32" s="134">
        <v>248625.79837537499</v>
      </c>
      <c r="AU32" s="134">
        <v>418456.90530029201</v>
      </c>
      <c r="AV32" s="134">
        <v>381363.13658809621</v>
      </c>
      <c r="AW32" s="134">
        <v>584188.76995839411</v>
      </c>
      <c r="AX32" s="134">
        <v>524329.7987276006</v>
      </c>
      <c r="AY32" s="134">
        <v>484660.77553055162</v>
      </c>
      <c r="AZ32" s="134">
        <v>462519.12776944262</v>
      </c>
      <c r="BA32" s="134">
        <v>463927.0108289186</v>
      </c>
      <c r="BB32" s="134">
        <v>399137.71621639858</v>
      </c>
      <c r="BC32" s="134">
        <v>410646.13070958591</v>
      </c>
      <c r="BD32" s="134">
        <v>405538.39110925043</v>
      </c>
      <c r="BE32" s="134">
        <v>390700.36055179808</v>
      </c>
      <c r="BF32" s="134">
        <v>348760.28750996583</v>
      </c>
      <c r="BG32" s="134">
        <v>411913.46059162501</v>
      </c>
      <c r="BH32" s="134">
        <v>449926.94125221332</v>
      </c>
      <c r="BI32" s="134">
        <v>387063.58905830461</v>
      </c>
      <c r="BJ32" s="134">
        <v>390009.07377567788</v>
      </c>
      <c r="BK32" s="134">
        <v>491520.31302770181</v>
      </c>
      <c r="BL32" s="134">
        <v>360916.1704519316</v>
      </c>
      <c r="BM32" s="134">
        <v>413227.64497988502</v>
      </c>
      <c r="BN32" t="s">
        <v>69</v>
      </c>
    </row>
    <row r="33" spans="1:66" x14ac:dyDescent="0.25">
      <c r="A33" s="135" t="s">
        <v>2495</v>
      </c>
      <c r="B33" s="93">
        <v>4.5999999999999999E-3</v>
      </c>
      <c r="C33" s="93" t="s">
        <v>2495</v>
      </c>
      <c r="D33" s="136" t="s">
        <v>2495</v>
      </c>
      <c r="E33" s="142">
        <v>59</v>
      </c>
      <c r="F33" s="24">
        <v>3.2498619999999998</v>
      </c>
      <c r="G33" s="24" t="s">
        <v>1227</v>
      </c>
      <c r="H33" s="24" t="s">
        <v>1228</v>
      </c>
      <c r="I33" s="24">
        <v>96.960341999999997</v>
      </c>
      <c r="J33" s="75"/>
      <c r="K33" s="76" t="s">
        <v>1682</v>
      </c>
      <c r="L33" s="4"/>
      <c r="M33" s="4"/>
      <c r="N33" s="4"/>
      <c r="O33" s="43"/>
      <c r="P33" s="4"/>
      <c r="Q33" s="4"/>
      <c r="R33" s="4"/>
      <c r="S33" s="4"/>
      <c r="T33" s="14"/>
      <c r="U33">
        <v>433088.391442794</v>
      </c>
      <c r="V33" s="25">
        <f t="shared" si="0"/>
        <v>0.1448321979719632</v>
      </c>
      <c r="W33" t="s">
        <v>68</v>
      </c>
      <c r="X33" s="134">
        <v>360724.77542031102</v>
      </c>
      <c r="Y33" s="134">
        <v>394134.58389724029</v>
      </c>
      <c r="Z33" s="134">
        <v>320307.76788937359</v>
      </c>
      <c r="AA33" s="134">
        <v>241180.0315007288</v>
      </c>
      <c r="AB33" s="134">
        <v>285304.07049418573</v>
      </c>
      <c r="AC33" s="134">
        <v>319052.58450239821</v>
      </c>
      <c r="AD33" s="134">
        <v>71662.060832945252</v>
      </c>
      <c r="AE33" s="134">
        <v>172208.49327157479</v>
      </c>
      <c r="AF33" s="134">
        <v>102995.3502617577</v>
      </c>
      <c r="AG33" s="134">
        <v>325202.39127101778</v>
      </c>
      <c r="AH33" s="134">
        <v>339080.23785198957</v>
      </c>
      <c r="AI33" s="134">
        <v>273169.13839206978</v>
      </c>
      <c r="AJ33" s="134">
        <v>179586.63610831389</v>
      </c>
      <c r="AK33" s="134">
        <v>100760.712109721</v>
      </c>
      <c r="AL33" s="134">
        <v>134720.17844477639</v>
      </c>
      <c r="AM33" s="134">
        <v>263083.1096459059</v>
      </c>
      <c r="AN33" s="134">
        <v>335517.1618399588</v>
      </c>
      <c r="AO33" s="134">
        <v>295135.14774239273</v>
      </c>
      <c r="AP33" s="134">
        <v>108788.2853069361</v>
      </c>
      <c r="AQ33" s="134">
        <v>68357.503390346217</v>
      </c>
      <c r="AR33" s="134">
        <v>54204.995844967547</v>
      </c>
      <c r="AS33" s="134">
        <v>367466.15977096377</v>
      </c>
      <c r="AT33" s="134">
        <v>254707.34958211731</v>
      </c>
      <c r="AU33" s="134">
        <v>290964.45848558279</v>
      </c>
      <c r="AV33" s="134">
        <v>197128.0187346717</v>
      </c>
      <c r="AW33" s="134">
        <v>197328.56498880219</v>
      </c>
      <c r="AX33" s="134">
        <v>151604.18717215629</v>
      </c>
      <c r="AY33" s="134">
        <v>313780.19360964152</v>
      </c>
      <c r="AZ33" s="134">
        <v>326981.16856891313</v>
      </c>
      <c r="BA33" s="134">
        <v>250063.50498456569</v>
      </c>
      <c r="BB33" s="134">
        <v>121755.8422826531</v>
      </c>
      <c r="BC33" s="134">
        <v>139850.4548179915</v>
      </c>
      <c r="BD33" s="134">
        <v>93302.473567076056</v>
      </c>
      <c r="BE33" s="134">
        <v>237921.11542538661</v>
      </c>
      <c r="BF33" s="134">
        <v>127050.08568839839</v>
      </c>
      <c r="BG33" s="134">
        <v>193192.46908573591</v>
      </c>
      <c r="BH33" s="134">
        <v>212677.16701346519</v>
      </c>
      <c r="BI33" s="134">
        <v>248494.70601338189</v>
      </c>
      <c r="BJ33" s="134">
        <v>172592.5302419381</v>
      </c>
      <c r="BK33" s="134">
        <v>267184.6583417771</v>
      </c>
      <c r="BL33" s="134">
        <v>220243.38727709441</v>
      </c>
      <c r="BM33" s="134">
        <v>221796.59757973239</v>
      </c>
      <c r="BN33" t="s">
        <v>69</v>
      </c>
    </row>
    <row r="34" spans="1:66" ht="13.9" customHeight="1" x14ac:dyDescent="0.25">
      <c r="A34" s="135" t="s">
        <v>2495</v>
      </c>
      <c r="B34" s="93" t="s">
        <v>2495</v>
      </c>
      <c r="C34" s="93" t="s">
        <v>2495</v>
      </c>
      <c r="D34" s="136" t="s">
        <v>2495</v>
      </c>
      <c r="E34" s="142">
        <v>61</v>
      </c>
      <c r="F34" s="24">
        <v>3.3193549999999998</v>
      </c>
      <c r="G34" s="24" t="s">
        <v>1229</v>
      </c>
      <c r="H34" s="24" t="s">
        <v>1230</v>
      </c>
      <c r="I34" s="24">
        <v>565.04870600000004</v>
      </c>
      <c r="J34" s="24">
        <v>565.04870600000004</v>
      </c>
      <c r="K34" s="76">
        <v>566.05598245973783</v>
      </c>
      <c r="L34" s="4" t="s">
        <v>1152</v>
      </c>
      <c r="M34" s="4" t="s">
        <v>1078</v>
      </c>
      <c r="N34" s="4">
        <v>2</v>
      </c>
      <c r="O34" s="43">
        <v>1.6996929683626349</v>
      </c>
      <c r="P34" s="47" t="s">
        <v>1069</v>
      </c>
      <c r="Q34" s="4"/>
      <c r="R34" s="4"/>
      <c r="S34" s="4" t="s">
        <v>2375</v>
      </c>
      <c r="T34" s="14"/>
      <c r="U34">
        <v>8006219.59710667</v>
      </c>
      <c r="V34" s="25">
        <f t="shared" si="0"/>
        <v>2.0156793845535058E-2</v>
      </c>
      <c r="W34" t="s">
        <v>68</v>
      </c>
      <c r="X34" s="134">
        <v>6431492.039415231</v>
      </c>
      <c r="Y34" s="134">
        <v>5920966.934198508</v>
      </c>
      <c r="Z34" s="134">
        <v>6141318.0545515465</v>
      </c>
      <c r="AA34" s="134">
        <v>6970047.6753109032</v>
      </c>
      <c r="AB34" s="134">
        <v>6266684.0640650587</v>
      </c>
      <c r="AC34" s="134">
        <v>5682436.9354320513</v>
      </c>
      <c r="AD34" s="134">
        <v>7036727.5871902946</v>
      </c>
      <c r="AE34" s="134">
        <v>7485212.9332181839</v>
      </c>
      <c r="AF34" s="134">
        <v>7164831.6327413376</v>
      </c>
      <c r="AG34" s="134">
        <v>5327500.5405210899</v>
      </c>
      <c r="AH34" s="134">
        <v>5553603.8223956637</v>
      </c>
      <c r="AI34" s="134">
        <v>5443785.8037645184</v>
      </c>
      <c r="AJ34" s="134">
        <v>5564453.7581655458</v>
      </c>
      <c r="AK34" s="134">
        <v>7001821.6286162334</v>
      </c>
      <c r="AL34" s="134">
        <v>6336834.4724089392</v>
      </c>
      <c r="AM34" s="134">
        <v>4041128.57836043</v>
      </c>
      <c r="AN34" s="134">
        <v>6638478.4548114529</v>
      </c>
      <c r="AO34" s="134">
        <v>6241781.7901337231</v>
      </c>
      <c r="AP34" s="134">
        <v>6411499.3208819265</v>
      </c>
      <c r="AQ34" s="134">
        <v>5392967.6508943718</v>
      </c>
      <c r="AR34" s="134">
        <v>4866809.4986532992</v>
      </c>
      <c r="AS34" s="134">
        <v>7620103.0231904006</v>
      </c>
      <c r="AT34" s="134">
        <v>6649435.7915820116</v>
      </c>
      <c r="AU34" s="134">
        <v>8333000.8977393257</v>
      </c>
      <c r="AV34" s="134">
        <v>6152208.3456438771</v>
      </c>
      <c r="AW34" s="134">
        <v>7112385.1637784792</v>
      </c>
      <c r="AX34" s="134">
        <v>6411244.2181978384</v>
      </c>
      <c r="AY34" s="134">
        <v>5610659.0462044049</v>
      </c>
      <c r="AZ34" s="134">
        <v>5714168.7624222916</v>
      </c>
      <c r="BA34" s="134">
        <v>5369699.5935640531</v>
      </c>
      <c r="BB34" s="134">
        <v>6894691.9549212065</v>
      </c>
      <c r="BC34" s="134">
        <v>6198241.3136828598</v>
      </c>
      <c r="BD34" s="134">
        <v>6487063.0317388233</v>
      </c>
      <c r="BE34" s="134">
        <v>5832505.5682828026</v>
      </c>
      <c r="BF34" s="134">
        <v>6096686.7854170483</v>
      </c>
      <c r="BG34" s="134">
        <v>5407536.9042704813</v>
      </c>
      <c r="BH34" s="134">
        <v>6097809.4207956614</v>
      </c>
      <c r="BI34" s="134">
        <v>6154458.1070981361</v>
      </c>
      <c r="BJ34" s="134">
        <v>5882359.4707626523</v>
      </c>
      <c r="BK34" s="134">
        <v>6248021.0789264282</v>
      </c>
      <c r="BL34" s="134">
        <v>6034408.4277849915</v>
      </c>
      <c r="BM34" s="134">
        <v>6082168.994506252</v>
      </c>
      <c r="BN34" t="s">
        <v>69</v>
      </c>
    </row>
    <row r="35" spans="1:66" x14ac:dyDescent="0.25">
      <c r="A35" s="135" t="s">
        <v>2495</v>
      </c>
      <c r="B35" s="93" t="s">
        <v>2495</v>
      </c>
      <c r="C35" s="93" t="s">
        <v>2495</v>
      </c>
      <c r="D35" s="136" t="s">
        <v>2495</v>
      </c>
      <c r="E35" s="142">
        <v>64</v>
      </c>
      <c r="F35" s="24">
        <v>3.371283</v>
      </c>
      <c r="G35" s="24" t="s">
        <v>1231</v>
      </c>
      <c r="H35" s="24" t="s">
        <v>1232</v>
      </c>
      <c r="I35" s="24">
        <v>543.09094200000004</v>
      </c>
      <c r="J35" s="75"/>
      <c r="K35" s="76" t="s">
        <v>1682</v>
      </c>
      <c r="L35" s="4"/>
      <c r="M35" s="4"/>
      <c r="N35" s="4"/>
      <c r="O35" s="43"/>
      <c r="P35" s="4"/>
      <c r="Q35" s="4"/>
      <c r="R35" s="4"/>
      <c r="S35" s="4"/>
      <c r="T35" s="14"/>
      <c r="U35">
        <v>278262.33480554202</v>
      </c>
      <c r="V35" s="25">
        <f t="shared" si="0"/>
        <v>0.19840124673811019</v>
      </c>
      <c r="W35" t="s">
        <v>68</v>
      </c>
      <c r="X35" s="134">
        <v>334469.9560524149</v>
      </c>
      <c r="Y35" s="134">
        <v>212752.90285619919</v>
      </c>
      <c r="Z35" s="134">
        <v>140467.17002694661</v>
      </c>
      <c r="AA35" s="134">
        <v>28257.853976529961</v>
      </c>
      <c r="AB35" s="134">
        <v>14849.84063549514</v>
      </c>
      <c r="AC35" s="134">
        <v>23539.165364939068</v>
      </c>
      <c r="AD35" s="134">
        <v>43446.670982599069</v>
      </c>
      <c r="AE35" s="134">
        <v>93839.639784244879</v>
      </c>
      <c r="AF35" s="134">
        <v>49926.094069707338</v>
      </c>
      <c r="AG35" s="134">
        <v>18695.725814051129</v>
      </c>
      <c r="AH35" s="134">
        <v>13711.861184991059</v>
      </c>
      <c r="AI35" s="134">
        <v>27634.198032763248</v>
      </c>
      <c r="AJ35" s="134">
        <v>109845.8995140528</v>
      </c>
      <c r="AK35" s="134">
        <v>178040.13129433311</v>
      </c>
      <c r="AL35" s="134">
        <v>56413.244051987349</v>
      </c>
      <c r="AM35" s="134">
        <v>18532.363401557432</v>
      </c>
      <c r="AN35" s="134">
        <v>22356.905545177931</v>
      </c>
      <c r="AO35" s="134">
        <v>13353.2094261739</v>
      </c>
      <c r="AP35" s="134">
        <v>93830.22347195381</v>
      </c>
      <c r="AQ35" s="134">
        <v>103469.7917239777</v>
      </c>
      <c r="AR35" s="134">
        <v>37732.264208516091</v>
      </c>
      <c r="AS35" s="134">
        <v>11287.895442117469</v>
      </c>
      <c r="AT35" s="134">
        <v>20027.828180475321</v>
      </c>
      <c r="AU35" s="134">
        <v>11480.365461047821</v>
      </c>
      <c r="AV35" s="134">
        <v>86083.79819183069</v>
      </c>
      <c r="AW35" s="134">
        <v>60830.497613742402</v>
      </c>
      <c r="AX35" s="134">
        <v>37570.117883158739</v>
      </c>
      <c r="AY35" s="134">
        <v>13607.28435216049</v>
      </c>
      <c r="AZ35" s="134">
        <v>16796.966130868579</v>
      </c>
      <c r="BA35" s="134">
        <v>13062.856863806281</v>
      </c>
      <c r="BB35" s="134">
        <v>110719.6300957215</v>
      </c>
      <c r="BC35" s="134">
        <v>83820.477706946433</v>
      </c>
      <c r="BD35" s="134">
        <v>63945.567905601078</v>
      </c>
      <c r="BE35" s="134">
        <v>12518.534264228971</v>
      </c>
      <c r="BF35" s="134">
        <v>7509.1830749943974</v>
      </c>
      <c r="BG35" s="134">
        <v>9959.196772264946</v>
      </c>
      <c r="BH35" s="134">
        <v>45218.803333378957</v>
      </c>
      <c r="BI35" s="134">
        <v>52871.886666223952</v>
      </c>
      <c r="BJ35" s="134">
        <v>31079.401046947591</v>
      </c>
      <c r="BK35" s="134">
        <v>57472.778556818033</v>
      </c>
      <c r="BL35" s="134">
        <v>42958.098689561892</v>
      </c>
      <c r="BM35" s="134">
        <v>44947.418309078603</v>
      </c>
      <c r="BN35" t="s">
        <v>69</v>
      </c>
    </row>
    <row r="36" spans="1:66" x14ac:dyDescent="0.25">
      <c r="A36" s="135" t="s">
        <v>2495</v>
      </c>
      <c r="B36" s="93" t="s">
        <v>2495</v>
      </c>
      <c r="C36" s="93" t="s">
        <v>2495</v>
      </c>
      <c r="D36" s="136" t="s">
        <v>2495</v>
      </c>
      <c r="E36" s="142">
        <v>65</v>
      </c>
      <c r="F36" s="24">
        <v>3.40652</v>
      </c>
      <c r="G36" s="24" t="s">
        <v>1233</v>
      </c>
      <c r="H36" s="24" t="s">
        <v>1234</v>
      </c>
      <c r="I36" s="24">
        <v>180.059708</v>
      </c>
      <c r="J36" s="75"/>
      <c r="K36" s="76" t="s">
        <v>1682</v>
      </c>
      <c r="L36" s="4"/>
      <c r="M36" s="4"/>
      <c r="N36" s="4"/>
      <c r="O36" s="43"/>
      <c r="P36" s="4"/>
      <c r="Q36" s="4"/>
      <c r="R36" s="4"/>
      <c r="S36" s="4"/>
      <c r="T36" s="14"/>
      <c r="U36">
        <v>132471.448207056</v>
      </c>
      <c r="V36" s="25">
        <f t="shared" si="0"/>
        <v>0.17608830022980931</v>
      </c>
      <c r="W36" t="s">
        <v>68</v>
      </c>
      <c r="X36" s="134">
        <v>61449.92579036855</v>
      </c>
      <c r="Y36" s="134">
        <v>67760.889891201427</v>
      </c>
      <c r="Z36" s="134">
        <v>66773.876327351492</v>
      </c>
      <c r="AA36" s="134">
        <v>81699.058300229532</v>
      </c>
      <c r="AB36" s="134">
        <v>108152.65860786531</v>
      </c>
      <c r="AC36" s="134">
        <v>92249.095744966471</v>
      </c>
      <c r="AD36" s="134">
        <v>33443.261643358273</v>
      </c>
      <c r="AE36" s="134">
        <v>40255.490395378838</v>
      </c>
      <c r="AF36" s="134">
        <v>42566.974890437967</v>
      </c>
      <c r="AG36" s="134">
        <v>79043.961209050583</v>
      </c>
      <c r="AH36" s="134">
        <v>77786.477892886105</v>
      </c>
      <c r="AI36" s="134">
        <v>70465.094201814238</v>
      </c>
      <c r="AJ36" s="134">
        <v>59069.291439621753</v>
      </c>
      <c r="AK36" s="134">
        <v>61465.941571129333</v>
      </c>
      <c r="AL36" s="134">
        <v>67848.615630619941</v>
      </c>
      <c r="AM36" s="134">
        <v>97532.810013438211</v>
      </c>
      <c r="AN36" s="134">
        <v>115969.94839185569</v>
      </c>
      <c r="AO36" s="134">
        <v>155338.7151320226</v>
      </c>
      <c r="AP36" s="134">
        <v>57973.084810439213</v>
      </c>
      <c r="AQ36" s="134">
        <v>46324.089203815223</v>
      </c>
      <c r="AR36" s="134">
        <v>105163.1685027652</v>
      </c>
      <c r="AS36" s="134">
        <v>92011.875247788543</v>
      </c>
      <c r="AT36" s="134">
        <v>100068.5085517705</v>
      </c>
      <c r="AU36" s="134">
        <v>132208.0549503837</v>
      </c>
      <c r="AV36" s="134">
        <v>71467.327524321256</v>
      </c>
      <c r="AW36" s="134">
        <v>53217.590559511344</v>
      </c>
      <c r="AX36" s="134">
        <v>81255.709315011249</v>
      </c>
      <c r="AY36" s="134">
        <v>101994.4437111616</v>
      </c>
      <c r="AZ36" s="134">
        <v>92816.639627024168</v>
      </c>
      <c r="BA36" s="134">
        <v>93793.718128190536</v>
      </c>
      <c r="BB36" s="134">
        <v>59666.413777502094</v>
      </c>
      <c r="BC36" s="134">
        <v>40961.941322808118</v>
      </c>
      <c r="BD36" s="134">
        <v>68516.184302210575</v>
      </c>
      <c r="BE36" s="134">
        <v>100861.2835378805</v>
      </c>
      <c r="BF36" s="134">
        <v>106446.8425492212</v>
      </c>
      <c r="BG36" s="134">
        <v>99887.724494155438</v>
      </c>
      <c r="BH36" s="134">
        <v>80316.212500481415</v>
      </c>
      <c r="BI36" s="134">
        <v>95063.698317688846</v>
      </c>
      <c r="BJ36" s="134">
        <v>53498.294004817559</v>
      </c>
      <c r="BK36" s="134">
        <v>74824.661829361721</v>
      </c>
      <c r="BL36" s="134">
        <v>76459.676823387461</v>
      </c>
      <c r="BM36" s="134">
        <v>74769.937216540246</v>
      </c>
      <c r="BN36" t="s">
        <v>69</v>
      </c>
    </row>
    <row r="37" spans="1:66" x14ac:dyDescent="0.25">
      <c r="A37" s="135" t="s">
        <v>2495</v>
      </c>
      <c r="B37" s="93" t="s">
        <v>2495</v>
      </c>
      <c r="C37" s="93" t="s">
        <v>2495</v>
      </c>
      <c r="D37" s="136" t="s">
        <v>2495</v>
      </c>
      <c r="E37" s="142">
        <v>66</v>
      </c>
      <c r="F37" s="24">
        <v>3.4596179999999999</v>
      </c>
      <c r="G37" s="24" t="s">
        <v>1235</v>
      </c>
      <c r="H37" s="24" t="s">
        <v>1236</v>
      </c>
      <c r="I37" s="24">
        <v>606.07519500000001</v>
      </c>
      <c r="J37" s="75"/>
      <c r="K37" s="76" t="s">
        <v>1682</v>
      </c>
      <c r="L37" s="4"/>
      <c r="M37" s="4"/>
      <c r="N37" s="4"/>
      <c r="O37" s="43"/>
      <c r="P37" s="4"/>
      <c r="Q37" s="4"/>
      <c r="R37" s="4"/>
      <c r="S37" s="4"/>
      <c r="T37" s="14"/>
      <c r="U37">
        <v>1376160.1231495501</v>
      </c>
      <c r="V37" s="25">
        <f t="shared" si="0"/>
        <v>6.6504063696275192E-2</v>
      </c>
      <c r="W37" t="s">
        <v>68</v>
      </c>
      <c r="X37" s="134">
        <v>855114.9861712401</v>
      </c>
      <c r="Y37" s="134">
        <v>848875.20467643125</v>
      </c>
      <c r="Z37" s="134">
        <v>688457.7128366637</v>
      </c>
      <c r="AA37" s="134">
        <v>492047.38469158462</v>
      </c>
      <c r="AB37" s="134">
        <v>462476.51327216439</v>
      </c>
      <c r="AC37" s="134">
        <v>448049.42404307169</v>
      </c>
      <c r="AD37" s="134">
        <v>1313545.0226458281</v>
      </c>
      <c r="AE37" s="134">
        <v>930433.05374032492</v>
      </c>
      <c r="AF37" s="134">
        <v>905115.68134390318</v>
      </c>
      <c r="AG37" s="134">
        <v>376227.67120926973</v>
      </c>
      <c r="AH37" s="134">
        <v>367071.35092316422</v>
      </c>
      <c r="AI37" s="134">
        <v>447486.65357794182</v>
      </c>
      <c r="AJ37" s="134">
        <v>776766.47573027364</v>
      </c>
      <c r="AK37" s="134">
        <v>900204.95032533119</v>
      </c>
      <c r="AL37" s="134">
        <v>762260.14412034256</v>
      </c>
      <c r="AM37" s="134">
        <v>391118.67472172051</v>
      </c>
      <c r="AN37" s="134">
        <v>434025.09023223852</v>
      </c>
      <c r="AO37" s="134">
        <v>399763.70630191802</v>
      </c>
      <c r="AP37" s="134">
        <v>861042.02312166593</v>
      </c>
      <c r="AQ37" s="134">
        <v>860306.86533251277</v>
      </c>
      <c r="AR37" s="134">
        <v>691191.77802195016</v>
      </c>
      <c r="AS37" s="134">
        <v>559486.48038796068</v>
      </c>
      <c r="AT37" s="134">
        <v>490141.50969455932</v>
      </c>
      <c r="AU37" s="134">
        <v>477082.73375300952</v>
      </c>
      <c r="AV37" s="134">
        <v>864842.99446914555</v>
      </c>
      <c r="AW37" s="134">
        <v>906100.40543182276</v>
      </c>
      <c r="AX37" s="134">
        <v>774620.86573759501</v>
      </c>
      <c r="AY37" s="134">
        <v>374334.62389226822</v>
      </c>
      <c r="AZ37" s="134">
        <v>433810.28162982658</v>
      </c>
      <c r="BA37" s="134">
        <v>388813.71473105717</v>
      </c>
      <c r="BB37" s="134">
        <v>819366.05960032332</v>
      </c>
      <c r="BC37" s="134">
        <v>830573.4314217784</v>
      </c>
      <c r="BD37" s="134">
        <v>816831.40438062244</v>
      </c>
      <c r="BE37" s="134">
        <v>421499.30187875358</v>
      </c>
      <c r="BF37" s="134">
        <v>415619.93052877981</v>
      </c>
      <c r="BG37" s="134">
        <v>352813.8906787741</v>
      </c>
      <c r="BH37" s="134">
        <v>585726.49930121249</v>
      </c>
      <c r="BI37" s="134">
        <v>614285.35029004049</v>
      </c>
      <c r="BJ37" s="134">
        <v>502593.9446665268</v>
      </c>
      <c r="BK37" s="134">
        <v>591966.65522535029</v>
      </c>
      <c r="BL37" s="134">
        <v>565831.60945512971</v>
      </c>
      <c r="BM37" s="134">
        <v>570759.75965011527</v>
      </c>
      <c r="BN37" t="s">
        <v>69</v>
      </c>
    </row>
    <row r="38" spans="1:66" x14ac:dyDescent="0.25">
      <c r="A38" s="135" t="s">
        <v>2495</v>
      </c>
      <c r="B38" s="93" t="s">
        <v>2495</v>
      </c>
      <c r="C38" s="93" t="s">
        <v>2495</v>
      </c>
      <c r="D38" s="136" t="s">
        <v>2495</v>
      </c>
      <c r="E38" s="142">
        <v>69</v>
      </c>
      <c r="F38" s="24">
        <v>3.6939500000000001</v>
      </c>
      <c r="G38" s="24" t="s">
        <v>1237</v>
      </c>
      <c r="H38" s="24" t="s">
        <v>1238</v>
      </c>
      <c r="I38" s="24">
        <v>238.02165199999999</v>
      </c>
      <c r="J38" s="75"/>
      <c r="K38" s="76" t="s">
        <v>1682</v>
      </c>
      <c r="L38" s="4"/>
      <c r="M38" s="4"/>
      <c r="N38" s="4"/>
      <c r="O38" s="43"/>
      <c r="P38" s="4"/>
      <c r="Q38" s="4"/>
      <c r="R38" s="4"/>
      <c r="S38" s="4"/>
      <c r="T38" s="14"/>
      <c r="U38">
        <v>804493.72720667301</v>
      </c>
      <c r="V38" s="25">
        <f t="shared" si="0"/>
        <v>9.1405775804657446E-2</v>
      </c>
      <c r="W38" t="s">
        <v>68</v>
      </c>
      <c r="X38" s="134">
        <v>775371.56400143716</v>
      </c>
      <c r="Y38" s="134">
        <v>498618.89096480887</v>
      </c>
      <c r="Z38" s="134">
        <v>519592.52441220201</v>
      </c>
      <c r="AA38" s="134">
        <v>505916.8832907718</v>
      </c>
      <c r="AB38" s="134">
        <v>306473.8265817358</v>
      </c>
      <c r="AC38" s="134">
        <v>379938.05357739248</v>
      </c>
      <c r="AD38" s="134">
        <v>92528.531450866169</v>
      </c>
      <c r="AE38" s="134">
        <v>268098.58484472992</v>
      </c>
      <c r="AF38" s="134">
        <v>196710.10587943601</v>
      </c>
      <c r="AG38" s="134">
        <v>357724.39443138929</v>
      </c>
      <c r="AH38" s="134">
        <v>342022.36693828373</v>
      </c>
      <c r="AI38" s="134">
        <v>483874.25438872661</v>
      </c>
      <c r="AJ38" s="134">
        <v>365286.36938562099</v>
      </c>
      <c r="AK38" s="134">
        <v>534828.20609532937</v>
      </c>
      <c r="AL38" s="134">
        <v>299521.98552757083</v>
      </c>
      <c r="AM38" s="134">
        <v>190447.32380779079</v>
      </c>
      <c r="AN38" s="134">
        <v>438822.60670734668</v>
      </c>
      <c r="AO38" s="134">
        <v>323855.15298424498</v>
      </c>
      <c r="AP38" s="134">
        <v>338499.83565478242</v>
      </c>
      <c r="AQ38" s="134">
        <v>337665.15197241138</v>
      </c>
      <c r="AR38" s="134">
        <v>194008.9570352959</v>
      </c>
      <c r="AS38" s="134">
        <v>460373.90912368818</v>
      </c>
      <c r="AT38" s="134">
        <v>333159.54891005682</v>
      </c>
      <c r="AU38" s="134">
        <v>249742.25853700409</v>
      </c>
      <c r="AV38" s="134">
        <v>268856.50178546022</v>
      </c>
      <c r="AW38" s="134">
        <v>167823.93718185491</v>
      </c>
      <c r="AX38" s="134">
        <v>132412.27071045031</v>
      </c>
      <c r="AY38" s="134">
        <v>184681.60831450461</v>
      </c>
      <c r="AZ38" s="134">
        <v>292492.07715169393</v>
      </c>
      <c r="BA38" s="134">
        <v>188868.64670716261</v>
      </c>
      <c r="BB38" s="134">
        <v>279816.38089348632</v>
      </c>
      <c r="BC38" s="134">
        <v>166782.80480514871</v>
      </c>
      <c r="BD38" s="134">
        <v>216600.70258894149</v>
      </c>
      <c r="BE38" s="134">
        <v>276157.99799373758</v>
      </c>
      <c r="BF38" s="134">
        <v>132952.24827309471</v>
      </c>
      <c r="BG38" s="134">
        <v>179813.25542541299</v>
      </c>
      <c r="BH38" s="134">
        <v>264720.12019443582</v>
      </c>
      <c r="BI38" s="134">
        <v>310605.22626134212</v>
      </c>
      <c r="BJ38" s="134">
        <v>235419.950949772</v>
      </c>
      <c r="BK38" s="134">
        <v>276214.70124592341</v>
      </c>
      <c r="BL38" s="134">
        <v>289874.36077414377</v>
      </c>
      <c r="BM38" s="134">
        <v>274194.73652539519</v>
      </c>
      <c r="BN38" t="s">
        <v>69</v>
      </c>
    </row>
    <row r="39" spans="1:66" x14ac:dyDescent="0.25">
      <c r="A39" s="135" t="s">
        <v>2495</v>
      </c>
      <c r="B39" s="93" t="s">
        <v>2495</v>
      </c>
      <c r="C39" s="93" t="s">
        <v>2495</v>
      </c>
      <c r="D39" s="136" t="s">
        <v>2495</v>
      </c>
      <c r="E39" s="142">
        <v>71</v>
      </c>
      <c r="F39" s="24">
        <v>3.8517220000000001</v>
      </c>
      <c r="G39" s="24" t="s">
        <v>1239</v>
      </c>
      <c r="H39" s="24" t="s">
        <v>1240</v>
      </c>
      <c r="I39" s="24">
        <v>650.10119599999996</v>
      </c>
      <c r="J39" s="75"/>
      <c r="K39" s="76" t="s">
        <v>1682</v>
      </c>
      <c r="L39" s="4"/>
      <c r="M39" s="4"/>
      <c r="N39" s="4"/>
      <c r="O39" s="43"/>
      <c r="P39" s="4"/>
      <c r="Q39" s="4"/>
      <c r="R39" s="4"/>
      <c r="S39" s="4"/>
      <c r="T39" s="14"/>
      <c r="U39">
        <v>277824.17014599597</v>
      </c>
      <c r="V39" s="25">
        <f t="shared" si="0"/>
        <v>9.976454596584125E-2</v>
      </c>
      <c r="W39" t="s">
        <v>68</v>
      </c>
      <c r="X39" s="134">
        <v>107268.20278849181</v>
      </c>
      <c r="Y39" s="134">
        <v>120321.0069565481</v>
      </c>
      <c r="Z39" s="134">
        <v>120811.394987413</v>
      </c>
      <c r="AA39" s="134">
        <v>10942.006414963071</v>
      </c>
      <c r="AB39" s="134">
        <v>10974.838738790721</v>
      </c>
      <c r="AC39" s="134">
        <v>23671.739316333071</v>
      </c>
      <c r="AD39" s="134">
        <v>212740.30711197169</v>
      </c>
      <c r="AE39" s="134">
        <v>199899.25250936829</v>
      </c>
      <c r="AF39" s="134">
        <v>245567.00546851009</v>
      </c>
      <c r="AG39" s="134">
        <v>7098.7447760188834</v>
      </c>
      <c r="AH39" s="134">
        <v>22239.777161348338</v>
      </c>
      <c r="AI39" s="134">
        <v>34506.112039252359</v>
      </c>
      <c r="AJ39" s="134">
        <v>87096.050754912416</v>
      </c>
      <c r="AK39" s="134">
        <v>84623.202565924425</v>
      </c>
      <c r="AL39" s="134">
        <v>65509.795256612852</v>
      </c>
      <c r="AM39" s="134">
        <v>7768.5712381442736</v>
      </c>
      <c r="AN39" s="134">
        <v>17938.263146089019</v>
      </c>
      <c r="AO39" s="134">
        <v>31813.71379424358</v>
      </c>
      <c r="AP39" s="134">
        <v>107582.6561964123</v>
      </c>
      <c r="AQ39" s="134">
        <v>114921.5826471414</v>
      </c>
      <c r="AR39" s="134">
        <v>72910.275327590134</v>
      </c>
      <c r="AS39" s="134">
        <v>11305.43539288562</v>
      </c>
      <c r="AT39" s="134">
        <v>32877.690011943829</v>
      </c>
      <c r="AU39" s="134">
        <v>21411.564876638531</v>
      </c>
      <c r="AV39" s="134">
        <v>94861.456820733074</v>
      </c>
      <c r="AW39" s="134">
        <v>106934.4202483539</v>
      </c>
      <c r="AX39" s="134">
        <v>87363.189690033672</v>
      </c>
      <c r="AY39" s="134">
        <v>9934.0304526096261</v>
      </c>
      <c r="AZ39" s="134">
        <v>12349.8206569014</v>
      </c>
      <c r="BA39" s="134">
        <v>16938.375974691979</v>
      </c>
      <c r="BB39" s="134">
        <v>101578.08346673319</v>
      </c>
      <c r="BC39" s="134">
        <v>212431.97458990561</v>
      </c>
      <c r="BD39" s="134">
        <v>92416.263352445414</v>
      </c>
      <c r="BE39" s="134">
        <v>16602.724595490072</v>
      </c>
      <c r="BF39" s="134">
        <v>23152.938891500729</v>
      </c>
      <c r="BG39" s="134">
        <v>25918.36445845</v>
      </c>
      <c r="BH39" s="134">
        <v>54719.483130264191</v>
      </c>
      <c r="BI39" s="134">
        <v>55419.962024957371</v>
      </c>
      <c r="BJ39" s="134">
        <v>69086.25230590564</v>
      </c>
      <c r="BK39" s="134">
        <v>68670.718366707428</v>
      </c>
      <c r="BL39" s="134">
        <v>62245.480102515372</v>
      </c>
      <c r="BM39" s="134">
        <v>61718.569461749314</v>
      </c>
      <c r="BN39" t="s">
        <v>69</v>
      </c>
    </row>
    <row r="40" spans="1:66" x14ac:dyDescent="0.25">
      <c r="A40" s="135" t="s">
        <v>2495</v>
      </c>
      <c r="B40" s="93">
        <v>1.048E-2</v>
      </c>
      <c r="C40" s="93" t="s">
        <v>2495</v>
      </c>
      <c r="D40" s="136" t="s">
        <v>2495</v>
      </c>
      <c r="E40" s="142">
        <v>73</v>
      </c>
      <c r="F40" s="24">
        <v>4.0995660000000003</v>
      </c>
      <c r="G40" s="24" t="s">
        <v>1241</v>
      </c>
      <c r="H40" s="24" t="s">
        <v>1242</v>
      </c>
      <c r="I40" s="24">
        <v>139.00398300000001</v>
      </c>
      <c r="J40" s="75"/>
      <c r="K40" s="76" t="s">
        <v>1682</v>
      </c>
      <c r="L40" s="4"/>
      <c r="M40" s="4"/>
      <c r="N40" s="4"/>
      <c r="O40" s="43"/>
      <c r="P40" s="4"/>
      <c r="Q40" s="4"/>
      <c r="R40" s="4"/>
      <c r="S40" s="4"/>
      <c r="T40" s="14"/>
      <c r="U40">
        <v>2766655.9791448</v>
      </c>
      <c r="V40" s="25">
        <f t="shared" si="0"/>
        <v>4.3398066509783208E-2</v>
      </c>
      <c r="W40" t="s">
        <v>68</v>
      </c>
      <c r="X40" s="134">
        <v>1282568.36730153</v>
      </c>
      <c r="Y40" s="134">
        <v>1480884.708720424</v>
      </c>
      <c r="Z40" s="134">
        <v>1533523.369081591</v>
      </c>
      <c r="AA40" s="134">
        <v>1428735.3421199231</v>
      </c>
      <c r="AB40" s="134">
        <v>1236394.5736771079</v>
      </c>
      <c r="AC40" s="134">
        <v>1251827.1665455881</v>
      </c>
      <c r="AD40" s="134">
        <v>1978467.1098621341</v>
      </c>
      <c r="AE40" s="134">
        <v>1837884.4291843621</v>
      </c>
      <c r="AF40" s="134">
        <v>2620340.1391099561</v>
      </c>
      <c r="AG40" s="134">
        <v>1084002.3529560091</v>
      </c>
      <c r="AH40" s="134">
        <v>1123144.952605258</v>
      </c>
      <c r="AI40" s="134">
        <v>1262791.555373122</v>
      </c>
      <c r="AJ40" s="134">
        <v>1380708.0741399061</v>
      </c>
      <c r="AK40" s="134">
        <v>1759913.0840083321</v>
      </c>
      <c r="AL40" s="134">
        <v>1693228.1983093689</v>
      </c>
      <c r="AM40" s="134">
        <v>1442594.4939366381</v>
      </c>
      <c r="AN40" s="134">
        <v>1220642.1934420271</v>
      </c>
      <c r="AO40" s="134">
        <v>1132848.8691090101</v>
      </c>
      <c r="AP40" s="134">
        <v>1705281.5646658021</v>
      </c>
      <c r="AQ40" s="134">
        <v>1706032.4541830891</v>
      </c>
      <c r="AR40" s="134">
        <v>1772768.8480197371</v>
      </c>
      <c r="AS40" s="134">
        <v>1266206.3609486399</v>
      </c>
      <c r="AT40" s="134">
        <v>1779401.4231840039</v>
      </c>
      <c r="AU40" s="134">
        <v>1211302.6964860719</v>
      </c>
      <c r="AV40" s="134">
        <v>1602688.5465512059</v>
      </c>
      <c r="AW40" s="134">
        <v>1491770.4989855541</v>
      </c>
      <c r="AX40" s="134">
        <v>1123322.089076722</v>
      </c>
      <c r="AY40" s="134">
        <v>1159722.8371268441</v>
      </c>
      <c r="AZ40" s="134">
        <v>1189503.1187732101</v>
      </c>
      <c r="BA40" s="134">
        <v>1449245.0030003591</v>
      </c>
      <c r="BB40" s="134">
        <v>1286254.256743253</v>
      </c>
      <c r="BC40" s="134">
        <v>1876588.210253614</v>
      </c>
      <c r="BD40" s="134">
        <v>2318985.1813986311</v>
      </c>
      <c r="BE40" s="134">
        <v>1431717.26206708</v>
      </c>
      <c r="BF40" s="134">
        <v>1386988.0154221479</v>
      </c>
      <c r="BG40" s="134">
        <v>1336209.2305490919</v>
      </c>
      <c r="BH40" s="134">
        <v>1408385.9659221249</v>
      </c>
      <c r="BI40" s="134">
        <v>1489314.3487071751</v>
      </c>
      <c r="BJ40" s="134">
        <v>1340151.1285985359</v>
      </c>
      <c r="BK40" s="134">
        <v>1518082.013058593</v>
      </c>
      <c r="BL40" s="134">
        <v>1445341.401048115</v>
      </c>
      <c r="BM40" s="134">
        <v>1438883.0720783239</v>
      </c>
      <c r="BN40" t="s">
        <v>69</v>
      </c>
    </row>
    <row r="41" spans="1:66" ht="14.45" customHeight="1" x14ac:dyDescent="0.25">
      <c r="A41" s="135" t="s">
        <v>2495</v>
      </c>
      <c r="B41" s="93">
        <v>1E-3</v>
      </c>
      <c r="C41" s="93" t="s">
        <v>2495</v>
      </c>
      <c r="D41" s="136" t="s">
        <v>2495</v>
      </c>
      <c r="E41" s="142">
        <v>74</v>
      </c>
      <c r="F41" s="24">
        <v>4.3248410000000002</v>
      </c>
      <c r="G41" s="24" t="s">
        <v>1243</v>
      </c>
      <c r="H41" s="24" t="s">
        <v>1244</v>
      </c>
      <c r="I41" s="24">
        <v>226.065247</v>
      </c>
      <c r="J41" s="75"/>
      <c r="K41" s="76" t="s">
        <v>1682</v>
      </c>
      <c r="L41" s="4"/>
      <c r="M41" s="4"/>
      <c r="N41" s="4"/>
      <c r="O41" s="43"/>
      <c r="P41" s="4"/>
      <c r="Q41" s="4"/>
      <c r="R41" s="4"/>
      <c r="S41" s="4"/>
      <c r="T41" s="14"/>
      <c r="U41">
        <v>27612.4932952038</v>
      </c>
      <c r="V41" s="25">
        <f t="shared" si="0"/>
        <v>0.15272467273539136</v>
      </c>
      <c r="W41" t="s">
        <v>68</v>
      </c>
      <c r="X41" s="134">
        <v>13116.48545896826</v>
      </c>
      <c r="Y41" s="134">
        <v>14585.78231969937</v>
      </c>
      <c r="Z41" s="134">
        <v>13719.96447837045</v>
      </c>
      <c r="AA41" s="134">
        <v>19277.5992594452</v>
      </c>
      <c r="AB41" s="134">
        <v>24825.758286499549</v>
      </c>
      <c r="AC41" s="134">
        <v>22145.706810757591</v>
      </c>
      <c r="AD41" s="134">
        <v>4853.7752278878988</v>
      </c>
      <c r="AE41" s="134">
        <v>8239.7543689372524</v>
      </c>
      <c r="AF41" s="134">
        <v>8385.3352171096903</v>
      </c>
      <c r="AG41" s="134">
        <v>11766.31774887364</v>
      </c>
      <c r="AH41" s="134">
        <v>18709.28684151674</v>
      </c>
      <c r="AI41" s="134">
        <v>15648.628437476949</v>
      </c>
      <c r="AJ41" s="134">
        <v>14792.22457212671</v>
      </c>
      <c r="AK41" s="134">
        <v>12954.141431576059</v>
      </c>
      <c r="AL41" s="134">
        <v>14388.599794426451</v>
      </c>
      <c r="AM41" s="134">
        <v>26608.939872188512</v>
      </c>
      <c r="AN41" s="134">
        <v>19144.33525002376</v>
      </c>
      <c r="AO41" s="134">
        <v>21088.804007844152</v>
      </c>
      <c r="AP41" s="134">
        <v>4125.7458137558597</v>
      </c>
      <c r="AQ41" s="134">
        <v>9731.0188686302736</v>
      </c>
      <c r="AR41" s="134">
        <v>15679.0887363035</v>
      </c>
      <c r="AS41" s="134">
        <v>20979.93891031358</v>
      </c>
      <c r="AT41" s="134">
        <v>21883.136716478479</v>
      </c>
      <c r="AU41" s="134">
        <v>17953.16442032019</v>
      </c>
      <c r="AV41" s="134">
        <v>16105.035527153341</v>
      </c>
      <c r="AW41" s="134">
        <v>11999.72510396816</v>
      </c>
      <c r="AX41" s="134">
        <v>17736.84649216371</v>
      </c>
      <c r="AY41" s="134">
        <v>23762.396356371799</v>
      </c>
      <c r="AZ41" s="134">
        <v>22019.322200947088</v>
      </c>
      <c r="BA41" s="134">
        <v>23929.153926510749</v>
      </c>
      <c r="BB41" s="134">
        <v>12235.87914960785</v>
      </c>
      <c r="BC41" s="134">
        <v>9375.0041488531551</v>
      </c>
      <c r="BD41" s="134">
        <v>9273.2942046675653</v>
      </c>
      <c r="BE41" s="134">
        <v>21940.377907290869</v>
      </c>
      <c r="BF41" s="134">
        <v>23797.501555169059</v>
      </c>
      <c r="BG41" s="134">
        <v>21194.715486796129</v>
      </c>
      <c r="BH41" s="134">
        <v>17664.448624321121</v>
      </c>
      <c r="BI41" s="134">
        <v>21366.722426520591</v>
      </c>
      <c r="BJ41" s="134">
        <v>12993.77755382483</v>
      </c>
      <c r="BK41" s="134">
        <v>17495.942595339231</v>
      </c>
      <c r="BL41" s="134">
        <v>18057.344883066009</v>
      </c>
      <c r="BM41" s="134">
        <v>17299.475337347529</v>
      </c>
      <c r="BN41" t="s">
        <v>69</v>
      </c>
    </row>
    <row r="42" spans="1:66" ht="14.45" customHeight="1" x14ac:dyDescent="0.25">
      <c r="A42" s="135" t="s">
        <v>2495</v>
      </c>
      <c r="B42" s="93">
        <v>5.3499999999999997E-3</v>
      </c>
      <c r="C42" s="93" t="s">
        <v>2495</v>
      </c>
      <c r="D42" s="136" t="s">
        <v>2495</v>
      </c>
      <c r="E42" s="142">
        <v>75</v>
      </c>
      <c r="F42" s="24">
        <v>4.3924849999999998</v>
      </c>
      <c r="G42" s="24" t="s">
        <v>1245</v>
      </c>
      <c r="H42" s="24" t="s">
        <v>1246</v>
      </c>
      <c r="I42" s="24">
        <v>488.04821800000002</v>
      </c>
      <c r="J42" s="75"/>
      <c r="K42" s="76" t="s">
        <v>1682</v>
      </c>
      <c r="L42" s="4"/>
      <c r="M42" s="4"/>
      <c r="N42" s="4"/>
      <c r="O42" s="43"/>
      <c r="P42" s="4"/>
      <c r="Q42" s="4"/>
      <c r="R42" s="4"/>
      <c r="S42" s="4"/>
      <c r="T42" s="14"/>
      <c r="U42">
        <v>211534.72429459699</v>
      </c>
      <c r="V42" s="25">
        <f t="shared" si="0"/>
        <v>0.23427047075487104</v>
      </c>
      <c r="W42" t="s">
        <v>68</v>
      </c>
      <c r="X42" s="134">
        <v>34543.212014981953</v>
      </c>
      <c r="Y42" s="134">
        <v>33131.694498380748</v>
      </c>
      <c r="Z42" s="134">
        <v>41306.773087519818</v>
      </c>
      <c r="AA42" s="134">
        <v>0</v>
      </c>
      <c r="AB42" s="134">
        <v>0</v>
      </c>
      <c r="AC42" s="134">
        <v>0</v>
      </c>
      <c r="AD42" s="134">
        <v>124866.6080259541</v>
      </c>
      <c r="AE42" s="134">
        <v>179715.80844193639</v>
      </c>
      <c r="AF42" s="134">
        <v>242328.1958648405</v>
      </c>
      <c r="AG42" s="134">
        <v>0</v>
      </c>
      <c r="AH42" s="134">
        <v>0</v>
      </c>
      <c r="AI42" s="134">
        <v>0</v>
      </c>
      <c r="AJ42" s="134">
        <v>19378.783810055538</v>
      </c>
      <c r="AK42" s="134">
        <v>24352.095797373539</v>
      </c>
      <c r="AL42" s="134">
        <v>32243.752512691251</v>
      </c>
      <c r="AM42" s="134">
        <v>0</v>
      </c>
      <c r="AN42" s="134">
        <v>0</v>
      </c>
      <c r="AO42" s="134">
        <v>0</v>
      </c>
      <c r="AP42" s="134">
        <v>52543.900353856123</v>
      </c>
      <c r="AQ42" s="134">
        <v>65933.55490786169</v>
      </c>
      <c r="AR42" s="134">
        <v>33983.117269953429</v>
      </c>
      <c r="AS42" s="134">
        <v>0</v>
      </c>
      <c r="AT42" s="134">
        <v>0</v>
      </c>
      <c r="AU42" s="134">
        <v>0</v>
      </c>
      <c r="AV42" s="134">
        <v>34435.706076192262</v>
      </c>
      <c r="AW42" s="134">
        <v>33367.396843413757</v>
      </c>
      <c r="AX42" s="134">
        <v>25020.371710507839</v>
      </c>
      <c r="AY42" s="134">
        <v>0</v>
      </c>
      <c r="AZ42" s="134">
        <v>0</v>
      </c>
      <c r="BA42" s="134">
        <v>0</v>
      </c>
      <c r="BB42" s="134">
        <v>59995.912141718189</v>
      </c>
      <c r="BC42" s="134">
        <v>192377.57250595989</v>
      </c>
      <c r="BD42" s="134">
        <v>57906.152422684587</v>
      </c>
      <c r="BE42" s="134">
        <v>0</v>
      </c>
      <c r="BF42" s="134">
        <v>0</v>
      </c>
      <c r="BG42" s="134">
        <v>0</v>
      </c>
      <c r="BH42" s="134">
        <v>21240.423882144791</v>
      </c>
      <c r="BI42" s="134">
        <v>19649.229271937518</v>
      </c>
      <c r="BJ42" s="134">
        <v>36234.482206146473</v>
      </c>
      <c r="BK42" s="134">
        <v>23113.908425184291</v>
      </c>
      <c r="BL42" s="134">
        <v>26003.980371510901</v>
      </c>
      <c r="BM42" s="134">
        <v>24643.863545100841</v>
      </c>
      <c r="BN42" t="s">
        <v>69</v>
      </c>
    </row>
    <row r="43" spans="1:66" ht="14.45" customHeight="1" x14ac:dyDescent="0.25">
      <c r="A43" s="135" t="s">
        <v>2495</v>
      </c>
      <c r="B43" s="93">
        <v>6.7200000000000003E-3</v>
      </c>
      <c r="C43" s="93" t="s">
        <v>2495</v>
      </c>
      <c r="D43" s="136" t="s">
        <v>2495</v>
      </c>
      <c r="E43" s="142">
        <v>77</v>
      </c>
      <c r="F43" s="24">
        <v>4.6179100000000002</v>
      </c>
      <c r="G43" s="24" t="s">
        <v>1247</v>
      </c>
      <c r="H43" s="24" t="s">
        <v>1248</v>
      </c>
      <c r="I43" s="24">
        <v>119.035286</v>
      </c>
      <c r="J43" s="75"/>
      <c r="K43" s="76" t="s">
        <v>1682</v>
      </c>
      <c r="L43" s="4"/>
      <c r="M43" s="4"/>
      <c r="N43" s="4"/>
      <c r="O43" s="43"/>
      <c r="P43" s="4"/>
      <c r="Q43" s="4"/>
      <c r="R43" s="4"/>
      <c r="S43" s="4"/>
      <c r="T43" s="14"/>
      <c r="U43">
        <v>101616.11250063901</v>
      </c>
      <c r="V43" s="25">
        <f t="shared" si="0"/>
        <v>0.12754612550968841</v>
      </c>
      <c r="W43" t="s">
        <v>68</v>
      </c>
      <c r="X43" s="134">
        <v>54433.476718423313</v>
      </c>
      <c r="Y43" s="134">
        <v>58395.478325323129</v>
      </c>
      <c r="Z43" s="134">
        <v>59299.215739072533</v>
      </c>
      <c r="AA43" s="134">
        <v>74524.969854478171</v>
      </c>
      <c r="AB43" s="134">
        <v>93431.05453773083</v>
      </c>
      <c r="AC43" s="134">
        <v>83905.221060410695</v>
      </c>
      <c r="AD43" s="134">
        <v>36011.963498605692</v>
      </c>
      <c r="AE43" s="134">
        <v>35614.813163416358</v>
      </c>
      <c r="AF43" s="134">
        <v>40812.533048361103</v>
      </c>
      <c r="AG43" s="134">
        <v>75623.018489392533</v>
      </c>
      <c r="AH43" s="134">
        <v>73209.991520966913</v>
      </c>
      <c r="AI43" s="134">
        <v>69648.25336220552</v>
      </c>
      <c r="AJ43" s="134">
        <v>59741.114942810447</v>
      </c>
      <c r="AK43" s="134">
        <v>54579.683244182626</v>
      </c>
      <c r="AL43" s="134">
        <v>58937.175973439931</v>
      </c>
      <c r="AM43" s="134">
        <v>96283.732891384861</v>
      </c>
      <c r="AN43" s="134">
        <v>74590.878582431469</v>
      </c>
      <c r="AO43" s="134">
        <v>77867.185419011366</v>
      </c>
      <c r="AP43" s="134">
        <v>52471.623726323291</v>
      </c>
      <c r="AQ43" s="134">
        <v>35957.063830551313</v>
      </c>
      <c r="AR43" s="134">
        <v>59817.841710879336</v>
      </c>
      <c r="AS43" s="134">
        <v>76852.060766340917</v>
      </c>
      <c r="AT43" s="134">
        <v>84947.765017323181</v>
      </c>
      <c r="AU43" s="134">
        <v>70042.488548713285</v>
      </c>
      <c r="AV43" s="134">
        <v>38870.517093094539</v>
      </c>
      <c r="AW43" s="134">
        <v>48591.363185677961</v>
      </c>
      <c r="AX43" s="134">
        <v>72353.874575066482</v>
      </c>
      <c r="AY43" s="134">
        <v>89466.90709745737</v>
      </c>
      <c r="AZ43" s="134">
        <v>87628.044298929875</v>
      </c>
      <c r="BA43" s="134">
        <v>88630.648090972987</v>
      </c>
      <c r="BB43" s="134">
        <v>48942.051078793782</v>
      </c>
      <c r="BC43" s="134">
        <v>39972.089169216692</v>
      </c>
      <c r="BD43" s="134">
        <v>38905.713312886102</v>
      </c>
      <c r="BE43" s="134">
        <v>84855.83283132108</v>
      </c>
      <c r="BF43" s="134">
        <v>87579.362530650295</v>
      </c>
      <c r="BG43" s="134">
        <v>84157.685788698742</v>
      </c>
      <c r="BH43" s="134">
        <v>73031.61529014085</v>
      </c>
      <c r="BI43" s="134">
        <v>82231.110223082986</v>
      </c>
      <c r="BJ43" s="134">
        <v>54919.714788231511</v>
      </c>
      <c r="BK43" s="134">
        <v>67344.065303844094</v>
      </c>
      <c r="BL43" s="134">
        <v>70628.364772445435</v>
      </c>
      <c r="BM43" s="134">
        <v>69041.586564835612</v>
      </c>
      <c r="BN43" t="s">
        <v>69</v>
      </c>
    </row>
    <row r="44" spans="1:66" ht="14.45" customHeight="1" x14ac:dyDescent="0.25">
      <c r="A44" s="135" t="s">
        <v>2495</v>
      </c>
      <c r="B44" s="93" t="s">
        <v>2495</v>
      </c>
      <c r="C44" s="93" t="s">
        <v>2495</v>
      </c>
      <c r="D44" s="136" t="s">
        <v>2495</v>
      </c>
      <c r="E44" s="142">
        <v>78</v>
      </c>
      <c r="F44" s="24">
        <v>4.6631</v>
      </c>
      <c r="G44" s="24" t="s">
        <v>1249</v>
      </c>
      <c r="H44" s="24" t="s">
        <v>1250</v>
      </c>
      <c r="I44" s="24">
        <v>164.071991</v>
      </c>
      <c r="J44" s="75"/>
      <c r="K44" s="76" t="s">
        <v>1682</v>
      </c>
      <c r="L44" s="4"/>
      <c r="M44" s="4"/>
      <c r="N44" s="4"/>
      <c r="O44" s="43"/>
      <c r="P44" s="4"/>
      <c r="Q44" s="4"/>
      <c r="R44" s="4"/>
      <c r="S44" s="4"/>
      <c r="T44" s="14"/>
      <c r="U44">
        <v>237157.03049750999</v>
      </c>
      <c r="V44" s="25">
        <f t="shared" si="0"/>
        <v>0.1110765471845065</v>
      </c>
      <c r="W44" t="s">
        <v>68</v>
      </c>
      <c r="X44" s="134">
        <v>105675.25848374319</v>
      </c>
      <c r="Y44" s="134">
        <v>82912.270584416765</v>
      </c>
      <c r="Z44" s="134">
        <v>61767.228582980089</v>
      </c>
      <c r="AA44" s="134">
        <v>36876.622179698592</v>
      </c>
      <c r="AB44" s="134">
        <v>26352.225787006191</v>
      </c>
      <c r="AC44" s="134">
        <v>31696.00584950508</v>
      </c>
      <c r="AD44" s="134">
        <v>216194.05429965371</v>
      </c>
      <c r="AE44" s="134">
        <v>145693.75085986211</v>
      </c>
      <c r="AF44" s="134">
        <v>130925.4109849525</v>
      </c>
      <c r="AG44" s="134">
        <v>56147.620980962587</v>
      </c>
      <c r="AH44" s="134">
        <v>54127.091045210611</v>
      </c>
      <c r="AI44" s="134">
        <v>61653.598176524189</v>
      </c>
      <c r="AJ44" s="134">
        <v>68866.420832761825</v>
      </c>
      <c r="AK44" s="134">
        <v>59002.03402355111</v>
      </c>
      <c r="AL44" s="134">
        <v>56234.478564175639</v>
      </c>
      <c r="AM44" s="134">
        <v>40231.437190181052</v>
      </c>
      <c r="AN44" s="134">
        <v>42394.064748762241</v>
      </c>
      <c r="AO44" s="134">
        <v>46146.450618242488</v>
      </c>
      <c r="AP44" s="134">
        <v>42890.950661236981</v>
      </c>
      <c r="AQ44" s="134">
        <v>46255.889889958838</v>
      </c>
      <c r="AR44" s="134">
        <v>41631.290343578337</v>
      </c>
      <c r="AS44" s="134">
        <v>75998.626107752076</v>
      </c>
      <c r="AT44" s="134">
        <v>23601.564234833</v>
      </c>
      <c r="AU44" s="134">
        <v>40381.865703670512</v>
      </c>
      <c r="AV44" s="134">
        <v>68952.266484143387</v>
      </c>
      <c r="AW44" s="134">
        <v>104411.0059089703</v>
      </c>
      <c r="AX44" s="134">
        <v>74567.117398267161</v>
      </c>
      <c r="AY44" s="134">
        <v>89024.398189151252</v>
      </c>
      <c r="AZ44" s="134">
        <v>52918.874778779973</v>
      </c>
      <c r="BA44" s="134">
        <v>74587.668772114848</v>
      </c>
      <c r="BB44" s="134">
        <v>49624.575794500073</v>
      </c>
      <c r="BC44" s="134">
        <v>76340.940600802904</v>
      </c>
      <c r="BD44" s="134">
        <v>40535.846657090297</v>
      </c>
      <c r="BE44" s="134">
        <v>94734.250729553532</v>
      </c>
      <c r="BF44" s="134">
        <v>30612.976365805829</v>
      </c>
      <c r="BG44" s="134">
        <v>81390.370036099281</v>
      </c>
      <c r="BH44" s="134">
        <v>56968.717774438388</v>
      </c>
      <c r="BI44" s="134">
        <v>62426.341638236518</v>
      </c>
      <c r="BJ44" s="134">
        <v>44604.721320110511</v>
      </c>
      <c r="BK44" s="134">
        <v>60212.081624856823</v>
      </c>
      <c r="BL44" s="134">
        <v>54661.299705596168</v>
      </c>
      <c r="BM44" s="134">
        <v>55405.101021838003</v>
      </c>
      <c r="BN44" t="s">
        <v>69</v>
      </c>
    </row>
    <row r="45" spans="1:66" x14ac:dyDescent="0.25">
      <c r="A45" s="135" t="s">
        <v>2495</v>
      </c>
      <c r="B45" s="93" t="s">
        <v>2495</v>
      </c>
      <c r="C45" s="93" t="s">
        <v>2495</v>
      </c>
      <c r="D45" s="136" t="s">
        <v>2495</v>
      </c>
      <c r="E45" s="142">
        <v>79</v>
      </c>
      <c r="F45" s="24">
        <v>4.7530229999999998</v>
      </c>
      <c r="G45" s="24" t="s">
        <v>1251</v>
      </c>
      <c r="H45" s="24" t="s">
        <v>1252</v>
      </c>
      <c r="I45" s="24">
        <v>475.03515599999997</v>
      </c>
      <c r="J45" s="75"/>
      <c r="K45" s="76" t="s">
        <v>1682</v>
      </c>
      <c r="L45" s="4"/>
      <c r="M45" s="4"/>
      <c r="N45" s="4"/>
      <c r="O45" s="43"/>
      <c r="P45" s="4"/>
      <c r="Q45" s="4"/>
      <c r="R45" s="4"/>
      <c r="S45" s="4"/>
      <c r="T45" s="14"/>
      <c r="U45">
        <v>477649.36062316399</v>
      </c>
      <c r="V45" s="25">
        <f t="shared" si="0"/>
        <v>0.17790589020334024</v>
      </c>
      <c r="W45" t="s">
        <v>68</v>
      </c>
      <c r="X45" s="134">
        <v>479550.21330220968</v>
      </c>
      <c r="Y45" s="134">
        <v>263657.10640372388</v>
      </c>
      <c r="Z45" s="134">
        <v>214200.24379380461</v>
      </c>
      <c r="AA45" s="134">
        <v>75791.632621321929</v>
      </c>
      <c r="AB45" s="134">
        <v>45809.293883636208</v>
      </c>
      <c r="AC45" s="134">
        <v>50619.854473166954</v>
      </c>
      <c r="AD45" s="134">
        <v>39189.868634095583</v>
      </c>
      <c r="AE45" s="134">
        <v>117545.5868875673</v>
      </c>
      <c r="AF45" s="134">
        <v>73160.787739398613</v>
      </c>
      <c r="AG45" s="134">
        <v>71877.818222178903</v>
      </c>
      <c r="AH45" s="134">
        <v>46923.69723980796</v>
      </c>
      <c r="AI45" s="134">
        <v>80316.030671141169</v>
      </c>
      <c r="AJ45" s="134">
        <v>119563.7959732694</v>
      </c>
      <c r="AK45" s="134">
        <v>189534.12057711001</v>
      </c>
      <c r="AL45" s="134">
        <v>88263.370329292578</v>
      </c>
      <c r="AM45" s="134">
        <v>8542.9535173652494</v>
      </c>
      <c r="AN45" s="134">
        <v>38988.703919305859</v>
      </c>
      <c r="AO45" s="134">
        <v>18951.537996891479</v>
      </c>
      <c r="AP45" s="134">
        <v>67724.634368113533</v>
      </c>
      <c r="AQ45" s="134">
        <v>97446.495362294198</v>
      </c>
      <c r="AR45" s="134">
        <v>18993.167286076219</v>
      </c>
      <c r="AS45" s="134">
        <v>81456.661450276733</v>
      </c>
      <c r="AT45" s="134">
        <v>72570.044108504124</v>
      </c>
      <c r="AU45" s="134">
        <v>21417.688460512789</v>
      </c>
      <c r="AV45" s="134">
        <v>47650.626302303259</v>
      </c>
      <c r="AW45" s="134">
        <v>8995.7412230594546</v>
      </c>
      <c r="AX45" s="134">
        <v>4696.5923723823307</v>
      </c>
      <c r="AY45" s="134">
        <v>5516.8437876760936</v>
      </c>
      <c r="AZ45" s="134">
        <v>30442.76365152276</v>
      </c>
      <c r="BA45" s="134">
        <v>6920.9668624607029</v>
      </c>
      <c r="BB45" s="134">
        <v>19339.280090315529</v>
      </c>
      <c r="BC45" s="134">
        <v>49313.274449927092</v>
      </c>
      <c r="BD45" s="134">
        <v>24459.23772738847</v>
      </c>
      <c r="BE45" s="134">
        <v>23619.75638708386</v>
      </c>
      <c r="BF45" s="134">
        <v>7125.0187594102244</v>
      </c>
      <c r="BG45" s="134">
        <v>5045.9279782910726</v>
      </c>
      <c r="BH45" s="134">
        <v>60471.180960115737</v>
      </c>
      <c r="BI45" s="134">
        <v>63851.166422061702</v>
      </c>
      <c r="BJ45" s="134">
        <v>37397.00549711904</v>
      </c>
      <c r="BK45" s="134">
        <v>59023.78846163331</v>
      </c>
      <c r="BL45" s="134">
        <v>49599.530695536007</v>
      </c>
      <c r="BM45" s="134">
        <v>53114.335495121282</v>
      </c>
      <c r="BN45" t="s">
        <v>69</v>
      </c>
    </row>
    <row r="46" spans="1:66" x14ac:dyDescent="0.25">
      <c r="A46" s="135" t="s">
        <v>2495</v>
      </c>
      <c r="B46" s="93">
        <v>9.3200000000000002E-3</v>
      </c>
      <c r="C46" s="93" t="s">
        <v>2495</v>
      </c>
      <c r="D46" s="136" t="s">
        <v>2495</v>
      </c>
      <c r="E46" s="142">
        <v>81</v>
      </c>
      <c r="F46" s="24">
        <v>4.8656519999999999</v>
      </c>
      <c r="G46" s="24" t="s">
        <v>1253</v>
      </c>
      <c r="H46" s="24" t="s">
        <v>1254</v>
      </c>
      <c r="I46" s="24">
        <v>392.11389200000002</v>
      </c>
      <c r="J46" s="24">
        <v>392.11389200000002</v>
      </c>
      <c r="K46" s="76">
        <v>393.12116845973793</v>
      </c>
      <c r="L46" s="4"/>
      <c r="M46" s="4"/>
      <c r="N46" s="4">
        <v>4</v>
      </c>
      <c r="O46" s="43"/>
      <c r="P46" s="4"/>
      <c r="Q46" s="4"/>
      <c r="R46" s="4"/>
      <c r="S46" s="4"/>
      <c r="T46" s="14"/>
      <c r="U46">
        <v>532368.27096879401</v>
      </c>
      <c r="V46" s="25">
        <f t="shared" si="0"/>
        <v>0.10225116298143404</v>
      </c>
      <c r="W46" t="s">
        <v>68</v>
      </c>
      <c r="X46" s="134">
        <v>176083.58228707901</v>
      </c>
      <c r="Y46" s="134">
        <v>193064.95695489261</v>
      </c>
      <c r="Z46" s="134">
        <v>299345.15475405852</v>
      </c>
      <c r="AA46" s="134">
        <v>200137.46403804791</v>
      </c>
      <c r="AB46" s="134">
        <v>116228.43446597589</v>
      </c>
      <c r="AC46" s="134">
        <v>156020.20703432869</v>
      </c>
      <c r="AD46" s="134">
        <v>205986.9903923393</v>
      </c>
      <c r="AE46" s="134">
        <v>341512.71492745122</v>
      </c>
      <c r="AF46" s="134">
        <v>144058.6442946067</v>
      </c>
      <c r="AG46" s="134">
        <v>166492.1707397654</v>
      </c>
      <c r="AH46" s="134">
        <v>178947.51302477231</v>
      </c>
      <c r="AI46" s="134">
        <v>209023.4043241404</v>
      </c>
      <c r="AJ46" s="134">
        <v>249295.83648972979</v>
      </c>
      <c r="AK46" s="134">
        <v>296992.1910236121</v>
      </c>
      <c r="AL46" s="134">
        <v>246159.73855313001</v>
      </c>
      <c r="AM46" s="134">
        <v>204044.02491473901</v>
      </c>
      <c r="AN46" s="134">
        <v>152997.6387486879</v>
      </c>
      <c r="AO46" s="134">
        <v>102810.02755059239</v>
      </c>
      <c r="AP46" s="134">
        <v>132816.7105258794</v>
      </c>
      <c r="AQ46" s="134">
        <v>106584.62897528381</v>
      </c>
      <c r="AR46" s="134">
        <v>85628.86245071041</v>
      </c>
      <c r="AS46" s="134">
        <v>151760.33174332511</v>
      </c>
      <c r="AT46" s="134">
        <v>118438.8579206508</v>
      </c>
      <c r="AU46" s="134">
        <v>136300.3121804712</v>
      </c>
      <c r="AV46" s="134">
        <v>463623.67095337302</v>
      </c>
      <c r="AW46" s="134">
        <v>522720.23742634372</v>
      </c>
      <c r="AX46" s="134">
        <v>287536.05629378662</v>
      </c>
      <c r="AY46" s="134">
        <v>218290.82006907891</v>
      </c>
      <c r="AZ46" s="134">
        <v>143303.56325852819</v>
      </c>
      <c r="BA46" s="134">
        <v>199242.52721281641</v>
      </c>
      <c r="BB46" s="134">
        <v>158386.3858072185</v>
      </c>
      <c r="BC46" s="134">
        <v>189986.9171134865</v>
      </c>
      <c r="BD46" s="134">
        <v>140275.94361513539</v>
      </c>
      <c r="BE46" s="134">
        <v>151380.2027771771</v>
      </c>
      <c r="BF46" s="134">
        <v>129434.4095253845</v>
      </c>
      <c r="BG46" s="134">
        <v>146541.17066791051</v>
      </c>
      <c r="BH46" s="134">
        <v>167717.99264649409</v>
      </c>
      <c r="BI46" s="134">
        <v>185479.31464550339</v>
      </c>
      <c r="BJ46" s="134">
        <v>163988.3325789246</v>
      </c>
      <c r="BK46" s="134">
        <v>216849.96056492341</v>
      </c>
      <c r="BL46" s="134">
        <v>181498.68227246491</v>
      </c>
      <c r="BM46" s="134">
        <v>182198.24208774589</v>
      </c>
      <c r="BN46" t="s">
        <v>69</v>
      </c>
    </row>
    <row r="47" spans="1:66" x14ac:dyDescent="0.25">
      <c r="A47" s="135">
        <v>0</v>
      </c>
      <c r="B47" s="93">
        <v>0</v>
      </c>
      <c r="C47" s="93">
        <v>0</v>
      </c>
      <c r="D47" s="136">
        <v>0</v>
      </c>
      <c r="E47" s="142">
        <v>82</v>
      </c>
      <c r="F47" s="24">
        <v>4.9784550000000003</v>
      </c>
      <c r="G47" s="24" t="s">
        <v>1255</v>
      </c>
      <c r="H47" s="24" t="s">
        <v>1256</v>
      </c>
      <c r="I47" s="24">
        <v>120.979012</v>
      </c>
      <c r="J47" s="75"/>
      <c r="K47" s="76" t="s">
        <v>1682</v>
      </c>
      <c r="L47" s="4"/>
      <c r="M47" s="4"/>
      <c r="N47" s="4"/>
      <c r="O47" s="43"/>
      <c r="P47" s="4"/>
      <c r="Q47" s="4"/>
      <c r="R47" s="4"/>
      <c r="S47" s="4"/>
      <c r="T47" s="14"/>
      <c r="U47">
        <v>171935.83625132099</v>
      </c>
      <c r="V47" s="25">
        <f t="shared" si="0"/>
        <v>0.51123871012260447</v>
      </c>
      <c r="W47" t="s">
        <v>68</v>
      </c>
      <c r="X47" s="134">
        <v>52392.719956331523</v>
      </c>
      <c r="Y47" s="134">
        <v>33186.56855598226</v>
      </c>
      <c r="Z47" s="134">
        <v>10190.974899474149</v>
      </c>
      <c r="AA47" s="134">
        <v>0</v>
      </c>
      <c r="AB47" s="134">
        <v>0</v>
      </c>
      <c r="AC47" s="134">
        <v>0</v>
      </c>
      <c r="AD47" s="134">
        <v>66038.049075385992</v>
      </c>
      <c r="AE47" s="134">
        <v>98009.797486876574</v>
      </c>
      <c r="AF47" s="134">
        <v>85644.96520372518</v>
      </c>
      <c r="AG47" s="134">
        <v>0</v>
      </c>
      <c r="AH47" s="134">
        <v>0</v>
      </c>
      <c r="AI47" s="134">
        <v>0</v>
      </c>
      <c r="AJ47" s="134">
        <v>15337.182701695419</v>
      </c>
      <c r="AK47" s="134">
        <v>15811.39681768491</v>
      </c>
      <c r="AL47" s="134">
        <v>0</v>
      </c>
      <c r="AM47" s="134">
        <v>0</v>
      </c>
      <c r="AN47" s="134">
        <v>0</v>
      </c>
      <c r="AO47" s="134">
        <v>0</v>
      </c>
      <c r="AP47" s="134">
        <v>38671.538204981633</v>
      </c>
      <c r="AQ47" s="134">
        <v>54886.48551041328</v>
      </c>
      <c r="AR47" s="134">
        <v>41266.040485315032</v>
      </c>
      <c r="AS47" s="134">
        <v>0</v>
      </c>
      <c r="AT47" s="134">
        <v>0</v>
      </c>
      <c r="AU47" s="134">
        <v>0</v>
      </c>
      <c r="AV47" s="134">
        <v>33254.863121061142</v>
      </c>
      <c r="AW47" s="134">
        <v>34109.868264017423</v>
      </c>
      <c r="AX47" s="134">
        <v>20182.914274761501</v>
      </c>
      <c r="AY47" s="134">
        <v>0</v>
      </c>
      <c r="AZ47" s="134">
        <v>0</v>
      </c>
      <c r="BA47" s="134">
        <v>0</v>
      </c>
      <c r="BB47" s="134">
        <v>54102.302600911979</v>
      </c>
      <c r="BC47" s="134">
        <v>331282.76676643052</v>
      </c>
      <c r="BD47" s="134">
        <v>161324.4144352501</v>
      </c>
      <c r="BE47" s="134">
        <v>0</v>
      </c>
      <c r="BF47" s="134">
        <v>0</v>
      </c>
      <c r="BG47" s="134">
        <v>0</v>
      </c>
      <c r="BH47" s="134">
        <v>19060.632948662929</v>
      </c>
      <c r="BI47" s="134">
        <v>17468.766037321409</v>
      </c>
      <c r="BJ47" s="134">
        <v>24840.660322205891</v>
      </c>
      <c r="BK47" s="134">
        <v>19801.035499346959</v>
      </c>
      <c r="BL47" s="134">
        <v>0</v>
      </c>
      <c r="BM47" s="134">
        <v>20116.97361321449</v>
      </c>
      <c r="BN47" t="s">
        <v>69</v>
      </c>
    </row>
    <row r="48" spans="1:66" x14ac:dyDescent="0.25">
      <c r="A48" s="135" t="s">
        <v>2495</v>
      </c>
      <c r="B48" s="93">
        <v>8.0000000000000002E-3</v>
      </c>
      <c r="C48" s="93" t="s">
        <v>2495</v>
      </c>
      <c r="D48" s="136" t="s">
        <v>2495</v>
      </c>
      <c r="E48" s="142">
        <v>84</v>
      </c>
      <c r="F48" s="24">
        <v>5.0459329999999998</v>
      </c>
      <c r="G48" s="24" t="s">
        <v>1257</v>
      </c>
      <c r="H48" s="24" t="s">
        <v>1258</v>
      </c>
      <c r="I48" s="24">
        <v>180.05976899999999</v>
      </c>
      <c r="J48" s="75"/>
      <c r="K48" s="76" t="s">
        <v>1682</v>
      </c>
      <c r="L48" s="4"/>
      <c r="M48" s="4"/>
      <c r="N48" s="4"/>
      <c r="O48" s="43"/>
      <c r="P48" s="4"/>
      <c r="Q48" s="4"/>
      <c r="R48" s="4"/>
      <c r="S48" s="4"/>
      <c r="T48" s="14"/>
      <c r="U48">
        <v>95060.7717460438</v>
      </c>
      <c r="V48" s="25">
        <f t="shared" si="0"/>
        <v>0.16541515861945133</v>
      </c>
      <c r="W48" t="s">
        <v>68</v>
      </c>
      <c r="X48" s="134">
        <v>47657.679008996143</v>
      </c>
      <c r="Y48" s="134">
        <v>44643.759857935423</v>
      </c>
      <c r="Z48" s="134">
        <v>48706.622056691573</v>
      </c>
      <c r="AA48" s="134">
        <v>62387.158855715163</v>
      </c>
      <c r="AB48" s="134">
        <v>88450.234505264772</v>
      </c>
      <c r="AC48" s="134">
        <v>75668.653485051676</v>
      </c>
      <c r="AD48" s="134">
        <v>24258.757503150078</v>
      </c>
      <c r="AE48" s="134">
        <v>27260.840334420449</v>
      </c>
      <c r="AF48" s="134">
        <v>32310.736584794071</v>
      </c>
      <c r="AG48" s="134">
        <v>62047.365428504752</v>
      </c>
      <c r="AH48" s="134">
        <v>64516.244225394657</v>
      </c>
      <c r="AI48" s="134">
        <v>59193.431518061887</v>
      </c>
      <c r="AJ48" s="134">
        <v>52943.122188253881</v>
      </c>
      <c r="AK48" s="134">
        <v>42069.309007573247</v>
      </c>
      <c r="AL48" s="134">
        <v>51995.147115080697</v>
      </c>
      <c r="AM48" s="134">
        <v>93490.959033557549</v>
      </c>
      <c r="AN48" s="134">
        <v>76833.463268589869</v>
      </c>
      <c r="AO48" s="134">
        <v>77889.255005521118</v>
      </c>
      <c r="AP48" s="134">
        <v>43321.420600015546</v>
      </c>
      <c r="AQ48" s="134">
        <v>29189.255855273401</v>
      </c>
      <c r="AR48" s="134">
        <v>62085.496996670889</v>
      </c>
      <c r="AS48" s="134">
        <v>74148.712164441982</v>
      </c>
      <c r="AT48" s="134">
        <v>74334.983939755039</v>
      </c>
      <c r="AU48" s="134">
        <v>68421.673831116568</v>
      </c>
      <c r="AV48" s="134">
        <v>56913.274483920017</v>
      </c>
      <c r="AW48" s="134">
        <v>39228.561174835078</v>
      </c>
      <c r="AX48" s="134">
        <v>65908.060711298633</v>
      </c>
      <c r="AY48" s="134">
        <v>81215.95509378225</v>
      </c>
      <c r="AZ48" s="134">
        <v>81474.144305418711</v>
      </c>
      <c r="BA48" s="134">
        <v>85272.886970533844</v>
      </c>
      <c r="BB48" s="134">
        <v>40152.345992006667</v>
      </c>
      <c r="BC48" s="134">
        <v>29751.229285564339</v>
      </c>
      <c r="BD48" s="134">
        <v>33285.779329631179</v>
      </c>
      <c r="BE48" s="134">
        <v>81304.510004723255</v>
      </c>
      <c r="BF48" s="134">
        <v>84274.220879659129</v>
      </c>
      <c r="BG48" s="134">
        <v>71800.103549905703</v>
      </c>
      <c r="BH48" s="134">
        <v>63868.764973409023</v>
      </c>
      <c r="BI48" s="134">
        <v>76393.596112552623</v>
      </c>
      <c r="BJ48" s="134">
        <v>44619.686959913277</v>
      </c>
      <c r="BK48" s="134">
        <v>60205.538735869013</v>
      </c>
      <c r="BL48" s="134">
        <v>62945.725224113921</v>
      </c>
      <c r="BM48" s="134">
        <v>60714.851346651172</v>
      </c>
      <c r="BN48" t="s">
        <v>69</v>
      </c>
    </row>
    <row r="49" spans="1:66" x14ac:dyDescent="0.25">
      <c r="A49" s="135" t="s">
        <v>2495</v>
      </c>
      <c r="B49" s="93" t="s">
        <v>2495</v>
      </c>
      <c r="C49" s="93" t="s">
        <v>2495</v>
      </c>
      <c r="D49" s="136" t="s">
        <v>2495</v>
      </c>
      <c r="E49" s="142">
        <v>87</v>
      </c>
      <c r="F49" s="24">
        <v>5.3390000000000004</v>
      </c>
      <c r="G49" s="24" t="s">
        <v>1259</v>
      </c>
      <c r="H49" s="24" t="s">
        <v>1260</v>
      </c>
      <c r="I49" s="24">
        <v>923.180115</v>
      </c>
      <c r="J49" s="75"/>
      <c r="K49" s="76" t="s">
        <v>1682</v>
      </c>
      <c r="L49" s="4"/>
      <c r="M49" s="4"/>
      <c r="N49" s="4"/>
      <c r="O49" s="43"/>
      <c r="P49" s="4"/>
      <c r="Q49" s="4"/>
      <c r="R49" s="4"/>
      <c r="S49" s="4"/>
      <c r="T49" s="14"/>
      <c r="U49">
        <v>416132.94815668301</v>
      </c>
      <c r="V49" s="25">
        <f t="shared" si="0"/>
        <v>0.19224974862282221</v>
      </c>
      <c r="W49" t="s">
        <v>68</v>
      </c>
      <c r="X49" s="134">
        <v>239921.27073768259</v>
      </c>
      <c r="Y49" s="134">
        <v>245467.51473542399</v>
      </c>
      <c r="Z49" s="134">
        <v>169526.95831698991</v>
      </c>
      <c r="AA49" s="134">
        <v>13570.570464529699</v>
      </c>
      <c r="AB49" s="134">
        <v>11739.91930278164</v>
      </c>
      <c r="AC49" s="134">
        <v>14013.68599109452</v>
      </c>
      <c r="AD49" s="134">
        <v>418170.03205118241</v>
      </c>
      <c r="AE49" s="134">
        <v>326322.61166152853</v>
      </c>
      <c r="AF49" s="134">
        <v>327632.9901993075</v>
      </c>
      <c r="AG49" s="134">
        <v>8989.6444413700119</v>
      </c>
      <c r="AH49" s="134">
        <v>11658.20702330413</v>
      </c>
      <c r="AI49" s="134">
        <v>15455.283988460391</v>
      </c>
      <c r="AJ49" s="134">
        <v>218822.9355974292</v>
      </c>
      <c r="AK49" s="134">
        <v>183278.05219105631</v>
      </c>
      <c r="AL49" s="134">
        <v>112295.26456062141</v>
      </c>
      <c r="AM49" s="134">
        <v>14951.289002789081</v>
      </c>
      <c r="AN49" s="134">
        <v>11646.25793989765</v>
      </c>
      <c r="AO49" s="134">
        <v>9443.8714705548027</v>
      </c>
      <c r="AP49" s="134">
        <v>167801.60153498469</v>
      </c>
      <c r="AQ49" s="134">
        <v>226668.97477507911</v>
      </c>
      <c r="AR49" s="134">
        <v>106937.4774636425</v>
      </c>
      <c r="AS49" s="134">
        <v>10178.70647066032</v>
      </c>
      <c r="AT49" s="134">
        <v>16849.863098282549</v>
      </c>
      <c r="AU49" s="134">
        <v>9249.8463716348797</v>
      </c>
      <c r="AV49" s="134">
        <v>132899.38994062471</v>
      </c>
      <c r="AW49" s="134">
        <v>185131.4597506765</v>
      </c>
      <c r="AX49" s="134">
        <v>84763.898572851482</v>
      </c>
      <c r="AY49" s="134">
        <v>13337.2268590475</v>
      </c>
      <c r="AZ49" s="134">
        <v>12148.18415701957</v>
      </c>
      <c r="BA49" s="134">
        <v>18211.072410538</v>
      </c>
      <c r="BB49" s="134">
        <v>158130.54429484831</v>
      </c>
      <c r="BC49" s="134">
        <v>194602.10032927751</v>
      </c>
      <c r="BD49" s="134">
        <v>138278.32530125021</v>
      </c>
      <c r="BE49" s="134">
        <v>13601.476292066031</v>
      </c>
      <c r="BF49" s="134">
        <v>11081.83126466624</v>
      </c>
      <c r="BG49" s="134">
        <v>16533.499937309189</v>
      </c>
      <c r="BH49" s="134">
        <v>66627.269524919262</v>
      </c>
      <c r="BI49" s="134">
        <v>81309.964831289122</v>
      </c>
      <c r="BJ49" s="134">
        <v>50532.060060736723</v>
      </c>
      <c r="BK49" s="134">
        <v>90984.860762172393</v>
      </c>
      <c r="BL49" s="134">
        <v>69308.824921733627</v>
      </c>
      <c r="BM49" s="134">
        <v>70375.921190307534</v>
      </c>
      <c r="BN49" t="s">
        <v>69</v>
      </c>
    </row>
    <row r="50" spans="1:66" x14ac:dyDescent="0.25">
      <c r="A50" s="135" t="s">
        <v>2495</v>
      </c>
      <c r="B50" s="93" t="s">
        <v>2495</v>
      </c>
      <c r="C50" s="93" t="s">
        <v>2495</v>
      </c>
      <c r="D50" s="136" t="s">
        <v>2495</v>
      </c>
      <c r="E50" s="142">
        <v>88</v>
      </c>
      <c r="F50" s="24">
        <v>5.5363850000000001</v>
      </c>
      <c r="G50" s="24" t="s">
        <v>1261</v>
      </c>
      <c r="H50" s="24" t="s">
        <v>1262</v>
      </c>
      <c r="I50" s="24">
        <v>305.07543900000002</v>
      </c>
      <c r="J50" s="24">
        <v>305.07543900000002</v>
      </c>
      <c r="K50" s="76">
        <v>306.08271545973793</v>
      </c>
      <c r="L50" s="4" t="s">
        <v>1080</v>
      </c>
      <c r="M50" s="4" t="s">
        <v>1079</v>
      </c>
      <c r="N50" s="4"/>
      <c r="O50" s="43">
        <v>2.2331586522359017</v>
      </c>
      <c r="P50" s="21" t="s">
        <v>1147</v>
      </c>
      <c r="Q50" s="4" t="s">
        <v>2567</v>
      </c>
      <c r="R50" s="4" t="s">
        <v>1081</v>
      </c>
      <c r="S50" s="4" t="s">
        <v>2351</v>
      </c>
      <c r="T50" s="14" t="s">
        <v>1082</v>
      </c>
      <c r="U50">
        <v>7659698.74034655</v>
      </c>
      <c r="V50" s="25">
        <f t="shared" si="0"/>
        <v>0.1076883699438632</v>
      </c>
      <c r="W50" t="s">
        <v>68</v>
      </c>
      <c r="X50" s="134">
        <v>4400153.096169644</v>
      </c>
      <c r="Y50" s="134">
        <v>3451801.483573386</v>
      </c>
      <c r="Z50" s="134">
        <v>2609835.101800072</v>
      </c>
      <c r="AA50" s="134">
        <v>4402290.0101835076</v>
      </c>
      <c r="AB50" s="134">
        <v>1729768.0600248489</v>
      </c>
      <c r="AC50" s="134">
        <v>1877900.8101223209</v>
      </c>
      <c r="AD50" s="134">
        <v>7273298.5375196878</v>
      </c>
      <c r="AE50" s="134">
        <v>6134465.9499166813</v>
      </c>
      <c r="AF50" s="134">
        <v>3071150.7616481842</v>
      </c>
      <c r="AG50" s="134">
        <v>3165808.7312465799</v>
      </c>
      <c r="AH50" s="134">
        <v>3764828.4488528389</v>
      </c>
      <c r="AI50" s="134">
        <v>4492660.7713335268</v>
      </c>
      <c r="AJ50" s="134">
        <v>2015554.1877297941</v>
      </c>
      <c r="AK50" s="134">
        <v>2131997.0423808522</v>
      </c>
      <c r="AL50" s="134">
        <v>1982415.552128704</v>
      </c>
      <c r="AM50" s="134">
        <v>1700600.79502529</v>
      </c>
      <c r="AN50" s="134">
        <v>2917318.8203392611</v>
      </c>
      <c r="AO50" s="134">
        <v>2648415.8745260481</v>
      </c>
      <c r="AP50" s="134">
        <v>3778519.9348806762</v>
      </c>
      <c r="AQ50" s="134">
        <v>3881899.4197261641</v>
      </c>
      <c r="AR50" s="134">
        <v>1239981.7518520979</v>
      </c>
      <c r="AS50" s="134">
        <v>7672813.8976899711</v>
      </c>
      <c r="AT50" s="134">
        <v>3383804.3852635711</v>
      </c>
      <c r="AU50" s="134">
        <v>3689606.9534895839</v>
      </c>
      <c r="AV50" s="134">
        <v>4842043.8267042125</v>
      </c>
      <c r="AW50" s="134">
        <v>3559542.4256275659</v>
      </c>
      <c r="AX50" s="134">
        <v>2670148.8091669232</v>
      </c>
      <c r="AY50" s="134">
        <v>1794409.5910364869</v>
      </c>
      <c r="AZ50" s="134">
        <v>2297715.1656884602</v>
      </c>
      <c r="BA50" s="134">
        <v>2704256.7017815378</v>
      </c>
      <c r="BB50" s="134">
        <v>2814019.758414133</v>
      </c>
      <c r="BC50" s="134">
        <v>4445017.7442414649</v>
      </c>
      <c r="BD50" s="134">
        <v>5292494.3478183616</v>
      </c>
      <c r="BE50" s="134">
        <v>4040448.7889582058</v>
      </c>
      <c r="BF50" s="134">
        <v>1969331.6695560811</v>
      </c>
      <c r="BG50" s="134">
        <v>2739076.197980138</v>
      </c>
      <c r="BH50" s="134">
        <v>2848345.6784068621</v>
      </c>
      <c r="BI50" s="134">
        <v>2991853.294876752</v>
      </c>
      <c r="BJ50" s="134">
        <v>2268628.8813650748</v>
      </c>
      <c r="BK50" s="134">
        <v>3121378.541377042</v>
      </c>
      <c r="BL50" s="134">
        <v>2645969.5690130661</v>
      </c>
      <c r="BM50" s="134">
        <v>2758325.7020200631</v>
      </c>
      <c r="BN50" t="s">
        <v>69</v>
      </c>
    </row>
    <row r="51" spans="1:66" x14ac:dyDescent="0.25">
      <c r="A51" s="135" t="s">
        <v>2495</v>
      </c>
      <c r="B51" s="93">
        <v>1E-3</v>
      </c>
      <c r="C51" s="93" t="s">
        <v>2495</v>
      </c>
      <c r="D51" s="136" t="s">
        <v>2495</v>
      </c>
      <c r="E51" s="142">
        <v>90</v>
      </c>
      <c r="F51" s="24">
        <v>5.6882780000000004</v>
      </c>
      <c r="G51" s="24" t="s">
        <v>1263</v>
      </c>
      <c r="H51" s="24" t="s">
        <v>1264</v>
      </c>
      <c r="I51" s="24">
        <v>424.08612099999999</v>
      </c>
      <c r="J51" s="24">
        <v>424.08612099999999</v>
      </c>
      <c r="K51" s="76">
        <v>425.0933974597379</v>
      </c>
      <c r="L51" s="4"/>
      <c r="M51" s="4"/>
      <c r="N51" s="4">
        <v>4</v>
      </c>
      <c r="O51" s="43"/>
      <c r="P51" s="4"/>
      <c r="Q51" s="4"/>
      <c r="R51" s="4"/>
      <c r="S51" s="4"/>
      <c r="T51" s="14"/>
      <c r="U51">
        <v>274540.08483322099</v>
      </c>
      <c r="V51" s="25">
        <f t="shared" si="0"/>
        <v>8.9333133775150508E-2</v>
      </c>
      <c r="W51" t="s">
        <v>68</v>
      </c>
      <c r="X51" s="134">
        <v>98422.773752877314</v>
      </c>
      <c r="Y51" s="134">
        <v>111256.80069642331</v>
      </c>
      <c r="Z51" s="134">
        <v>160543.4356172446</v>
      </c>
      <c r="AA51" s="134">
        <v>145912.2253643368</v>
      </c>
      <c r="AB51" s="134">
        <v>91798.805105479289</v>
      </c>
      <c r="AC51" s="134">
        <v>84025.001280188109</v>
      </c>
      <c r="AD51" s="134">
        <v>17753.429817008979</v>
      </c>
      <c r="AE51" s="134">
        <v>61279.895322565222</v>
      </c>
      <c r="AF51" s="134">
        <v>28451.637580672341</v>
      </c>
      <c r="AG51" s="134">
        <v>179397.88236260021</v>
      </c>
      <c r="AH51" s="134">
        <v>127000.47980019001</v>
      </c>
      <c r="AI51" s="134">
        <v>162781.22739637861</v>
      </c>
      <c r="AJ51" s="134">
        <v>172808.9696975479</v>
      </c>
      <c r="AK51" s="134">
        <v>203237.73082866319</v>
      </c>
      <c r="AL51" s="134">
        <v>128718.7647144685</v>
      </c>
      <c r="AM51" s="134">
        <v>90304.146013055768</v>
      </c>
      <c r="AN51" s="134">
        <v>147921.9411576704</v>
      </c>
      <c r="AO51" s="134">
        <v>104257.799323078</v>
      </c>
      <c r="AP51" s="134">
        <v>132724.61597541341</v>
      </c>
      <c r="AQ51" s="134">
        <v>108357.46084042361</v>
      </c>
      <c r="AR51" s="134">
        <v>72199.263613797448</v>
      </c>
      <c r="AS51" s="134">
        <v>186875.59366932121</v>
      </c>
      <c r="AT51" s="134">
        <v>112293.485333976</v>
      </c>
      <c r="AU51" s="134">
        <v>154369.33129115679</v>
      </c>
      <c r="AV51" s="134">
        <v>218827.41424263071</v>
      </c>
      <c r="AW51" s="134">
        <v>226920.0403151444</v>
      </c>
      <c r="AX51" s="134">
        <v>144732.65078895551</v>
      </c>
      <c r="AY51" s="134">
        <v>138804.95677797191</v>
      </c>
      <c r="AZ51" s="134">
        <v>115851.3927187558</v>
      </c>
      <c r="BA51" s="134">
        <v>102696.82135527411</v>
      </c>
      <c r="BB51" s="134">
        <v>84548.466756913447</v>
      </c>
      <c r="BC51" s="134">
        <v>70132.228724632776</v>
      </c>
      <c r="BD51" s="134">
        <v>80459.844823095787</v>
      </c>
      <c r="BE51" s="134">
        <v>109802.3340292691</v>
      </c>
      <c r="BF51" s="134">
        <v>95517.806016507879</v>
      </c>
      <c r="BG51" s="134">
        <v>96034.699671694179</v>
      </c>
      <c r="BH51" s="134">
        <v>110894.1725525548</v>
      </c>
      <c r="BI51" s="134">
        <v>116257.88720536861</v>
      </c>
      <c r="BJ51" s="134">
        <v>92535.498250872144</v>
      </c>
      <c r="BK51" s="134">
        <v>120573.07707583089</v>
      </c>
      <c r="BL51" s="134">
        <v>105373.54936667009</v>
      </c>
      <c r="BM51" s="134">
        <v>108673.6601393501</v>
      </c>
      <c r="BN51" t="s">
        <v>69</v>
      </c>
    </row>
    <row r="52" spans="1:66" x14ac:dyDescent="0.25">
      <c r="A52" s="135" t="s">
        <v>2495</v>
      </c>
      <c r="B52" s="93">
        <v>1.7899999999999999E-3</v>
      </c>
      <c r="C52" s="93" t="s">
        <v>2495</v>
      </c>
      <c r="D52" s="136" t="s">
        <v>2495</v>
      </c>
      <c r="E52" s="142">
        <v>91</v>
      </c>
      <c r="F52" s="24">
        <v>5.823391</v>
      </c>
      <c r="G52" s="24" t="s">
        <v>1265</v>
      </c>
      <c r="H52" s="24" t="s">
        <v>1266</v>
      </c>
      <c r="I52" s="24">
        <v>586.13952600000005</v>
      </c>
      <c r="J52" s="24">
        <v>563.16</v>
      </c>
      <c r="K52" s="76">
        <v>564.16727645973776</v>
      </c>
      <c r="L52" s="4"/>
      <c r="M52" s="4"/>
      <c r="N52" s="4">
        <v>4</v>
      </c>
      <c r="O52" s="43"/>
      <c r="P52" s="4"/>
      <c r="Q52" s="4"/>
      <c r="R52" s="4"/>
      <c r="S52" s="4" t="s">
        <v>2379</v>
      </c>
      <c r="T52" s="14"/>
      <c r="U52">
        <v>86472.499513081595</v>
      </c>
      <c r="V52" s="25">
        <f t="shared" si="0"/>
        <v>0.22405529333785856</v>
      </c>
      <c r="W52" t="s">
        <v>68</v>
      </c>
      <c r="X52" s="134">
        <v>42905.587050272792</v>
      </c>
      <c r="Y52" s="134">
        <v>48192.895148127813</v>
      </c>
      <c r="Z52" s="134">
        <v>47839.191313028889</v>
      </c>
      <c r="AA52" s="134">
        <v>59445.274836376208</v>
      </c>
      <c r="AB52" s="134">
        <v>81770.414509847746</v>
      </c>
      <c r="AC52" s="134">
        <v>78711.806927015437</v>
      </c>
      <c r="AD52" s="134">
        <v>24379.850649347889</v>
      </c>
      <c r="AE52" s="134">
        <v>25908.575622314071</v>
      </c>
      <c r="AF52" s="134">
        <v>32547.95746252039</v>
      </c>
      <c r="AG52" s="134">
        <v>56690.836346653246</v>
      </c>
      <c r="AH52" s="134">
        <v>57148.050654840197</v>
      </c>
      <c r="AI52" s="134">
        <v>54472.598542881482</v>
      </c>
      <c r="AJ52" s="134">
        <v>47790.267625215223</v>
      </c>
      <c r="AK52" s="134">
        <v>43095.805742654273</v>
      </c>
      <c r="AL52" s="134">
        <v>49713.183895597722</v>
      </c>
      <c r="AM52" s="134">
        <v>84996.024712818296</v>
      </c>
      <c r="AN52" s="134">
        <v>57564.975779135508</v>
      </c>
      <c r="AO52" s="134">
        <v>62047.449671715403</v>
      </c>
      <c r="AP52" s="134">
        <v>40944.643770092844</v>
      </c>
      <c r="AQ52" s="134">
        <v>31462.868490744921</v>
      </c>
      <c r="AR52" s="134">
        <v>50709.941375420342</v>
      </c>
      <c r="AS52" s="134">
        <v>60946.187445856929</v>
      </c>
      <c r="AT52" s="134">
        <v>73258.35855675413</v>
      </c>
      <c r="AU52" s="134">
        <v>48123.760032866587</v>
      </c>
      <c r="AV52" s="134">
        <v>47744.604224466588</v>
      </c>
      <c r="AW52" s="134">
        <v>35328.682112120667</v>
      </c>
      <c r="AX52" s="134">
        <v>59631.082735693242</v>
      </c>
      <c r="AY52" s="134">
        <v>77789.130449973178</v>
      </c>
      <c r="AZ52" s="134">
        <v>75873.805562316076</v>
      </c>
      <c r="BA52" s="134">
        <v>78006.961213244969</v>
      </c>
      <c r="BB52" s="134">
        <v>38265.879552593011</v>
      </c>
      <c r="BC52" s="134">
        <v>31244.872158814491</v>
      </c>
      <c r="BD52" s="134">
        <v>28968.034025847948</v>
      </c>
      <c r="BE52" s="134">
        <v>69236.412903368255</v>
      </c>
      <c r="BF52" s="134">
        <v>78290.408019476905</v>
      </c>
      <c r="BG52" s="134">
        <v>78202.111718174754</v>
      </c>
      <c r="BH52" s="134">
        <v>40729.588146824382</v>
      </c>
      <c r="BI52" s="134">
        <v>66241.514954850543</v>
      </c>
      <c r="BJ52" s="134">
        <v>36073.315594408632</v>
      </c>
      <c r="BK52" s="134">
        <v>53757.96309372205</v>
      </c>
      <c r="BL52" s="134">
        <v>60508.771848445023</v>
      </c>
      <c r="BM52" s="134">
        <v>50129.975898770623</v>
      </c>
      <c r="BN52" t="s">
        <v>69</v>
      </c>
    </row>
    <row r="53" spans="1:66" x14ac:dyDescent="0.25">
      <c r="A53" s="135" t="s">
        <v>2495</v>
      </c>
      <c r="B53" s="93">
        <v>5.8500000000000002E-3</v>
      </c>
      <c r="C53" s="93" t="s">
        <v>2495</v>
      </c>
      <c r="D53" s="136" t="s">
        <v>2495</v>
      </c>
      <c r="E53" s="142">
        <v>92</v>
      </c>
      <c r="F53" s="24">
        <v>5.823391</v>
      </c>
      <c r="G53" s="24" t="s">
        <v>1267</v>
      </c>
      <c r="H53" s="24" t="s">
        <v>1268</v>
      </c>
      <c r="I53" s="24">
        <v>119.035301</v>
      </c>
      <c r="J53" s="75"/>
      <c r="K53" s="76" t="s">
        <v>1682</v>
      </c>
      <c r="L53" s="4"/>
      <c r="M53" s="4"/>
      <c r="N53" s="4"/>
      <c r="O53" s="43"/>
      <c r="P53" s="4"/>
      <c r="Q53" s="4"/>
      <c r="R53" s="4"/>
      <c r="S53" s="4"/>
      <c r="T53" s="14"/>
      <c r="U53">
        <v>439333.16921033902</v>
      </c>
      <c r="V53" s="25">
        <f t="shared" si="0"/>
        <v>0.17516621269458618</v>
      </c>
      <c r="W53" t="s">
        <v>68</v>
      </c>
      <c r="X53" s="134">
        <v>293181.03569889982</v>
      </c>
      <c r="Y53" s="134">
        <v>417682.72357099329</v>
      </c>
      <c r="Z53" s="134">
        <v>248981.66595139529</v>
      </c>
      <c r="AA53" s="134">
        <v>29611.108593539509</v>
      </c>
      <c r="AB53" s="134">
        <v>27079.76054366575</v>
      </c>
      <c r="AC53" s="134">
        <v>14952.79491560277</v>
      </c>
      <c r="AD53" s="134">
        <v>167109.6703581255</v>
      </c>
      <c r="AE53" s="134">
        <v>205751.49155813819</v>
      </c>
      <c r="AF53" s="134">
        <v>189393.18831553441</v>
      </c>
      <c r="AG53" s="134">
        <v>23277.1269170427</v>
      </c>
      <c r="AH53" s="134">
        <v>13904.80938229405</v>
      </c>
      <c r="AI53" s="134">
        <v>22230.130420088721</v>
      </c>
      <c r="AJ53" s="134">
        <v>326539.50486986071</v>
      </c>
      <c r="AK53" s="134">
        <v>309740.14091926231</v>
      </c>
      <c r="AL53" s="134">
        <v>271700.15671484539</v>
      </c>
      <c r="AM53" s="134">
        <v>43900.40996733166</v>
      </c>
      <c r="AN53" s="134">
        <v>19732.801635495522</v>
      </c>
      <c r="AO53" s="134">
        <v>20356.313428408612</v>
      </c>
      <c r="AP53" s="134">
        <v>185088.33894812659</v>
      </c>
      <c r="AQ53" s="134">
        <v>265720.72438218322</v>
      </c>
      <c r="AR53" s="134">
        <v>120576.4973002966</v>
      </c>
      <c r="AS53" s="134">
        <v>31289.326185861581</v>
      </c>
      <c r="AT53" s="134">
        <v>23588.2047739111</v>
      </c>
      <c r="AU53" s="134">
        <v>21790.829031941052</v>
      </c>
      <c r="AV53" s="134">
        <v>357035.58886035881</v>
      </c>
      <c r="AW53" s="134">
        <v>422734.29752087418</v>
      </c>
      <c r="AX53" s="134">
        <v>274829.40986448567</v>
      </c>
      <c r="AY53" s="134">
        <v>39866.965225078508</v>
      </c>
      <c r="AZ53" s="134">
        <v>28713.597188896641</v>
      </c>
      <c r="BA53" s="134">
        <v>37950.570125567603</v>
      </c>
      <c r="BB53" s="134">
        <v>328494.20728075679</v>
      </c>
      <c r="BC53" s="134">
        <v>331308.37033559842</v>
      </c>
      <c r="BD53" s="134">
        <v>220237.99908889801</v>
      </c>
      <c r="BE53" s="134">
        <v>41062.431188602968</v>
      </c>
      <c r="BF53" s="134">
        <v>27960.610327992101</v>
      </c>
      <c r="BG53" s="134">
        <v>28722.444468808339</v>
      </c>
      <c r="BH53" s="134">
        <v>120466.0014428448</v>
      </c>
      <c r="BI53" s="134">
        <v>122636.7529065831</v>
      </c>
      <c r="BJ53" s="134">
        <v>86796.864422188475</v>
      </c>
      <c r="BK53" s="134">
        <v>146963.5776117162</v>
      </c>
      <c r="BL53" s="134">
        <v>102832.72090109919</v>
      </c>
      <c r="BM53" s="134">
        <v>114147.40518948311</v>
      </c>
      <c r="BN53" t="s">
        <v>69</v>
      </c>
    </row>
    <row r="54" spans="1:66" x14ac:dyDescent="0.25">
      <c r="A54" s="135" t="s">
        <v>2495</v>
      </c>
      <c r="B54" s="93">
        <v>7.7099999999999998E-3</v>
      </c>
      <c r="C54" s="93" t="s">
        <v>2495</v>
      </c>
      <c r="D54" s="136" t="s">
        <v>2495</v>
      </c>
      <c r="E54" s="142">
        <v>93</v>
      </c>
      <c r="F54" s="24">
        <v>6.0036550000000002</v>
      </c>
      <c r="G54" s="24" t="s">
        <v>1269</v>
      </c>
      <c r="H54" s="24" t="s">
        <v>1270</v>
      </c>
      <c r="I54" s="24">
        <v>189.07714799999999</v>
      </c>
      <c r="J54" s="75"/>
      <c r="K54" s="76" t="s">
        <v>1682</v>
      </c>
      <c r="L54" s="4"/>
      <c r="M54" s="4"/>
      <c r="N54" s="4"/>
      <c r="O54" s="43"/>
      <c r="P54" s="4"/>
      <c r="Q54" s="4"/>
      <c r="R54" s="4"/>
      <c r="S54" s="4"/>
      <c r="T54" s="14"/>
      <c r="U54">
        <v>86319.246885982197</v>
      </c>
      <c r="V54" s="25">
        <f t="shared" si="0"/>
        <v>7.4638971592541889E-2</v>
      </c>
      <c r="W54" t="s">
        <v>68</v>
      </c>
      <c r="X54" s="134">
        <v>30314.347283834479</v>
      </c>
      <c r="Y54" s="134">
        <v>36137.280588784903</v>
      </c>
      <c r="Z54" s="134">
        <v>29802.213491784431</v>
      </c>
      <c r="AA54" s="134">
        <v>3434.4720832538692</v>
      </c>
      <c r="AB54" s="134">
        <v>2918.224228342368</v>
      </c>
      <c r="AC54" s="134">
        <v>2544.1540397443218</v>
      </c>
      <c r="AD54" s="134">
        <v>67919.328330297445</v>
      </c>
      <c r="AE54" s="134">
        <v>73289.672383494413</v>
      </c>
      <c r="AF54" s="134">
        <v>76105.563522836397</v>
      </c>
      <c r="AG54" s="134">
        <v>3129.9161351035359</v>
      </c>
      <c r="AH54" s="134">
        <v>3059.2369358216888</v>
      </c>
      <c r="AI54" s="134">
        <v>2696.4620653245661</v>
      </c>
      <c r="AJ54" s="134">
        <v>35017.595498953749</v>
      </c>
      <c r="AK54" s="134">
        <v>35165.585947878157</v>
      </c>
      <c r="AL54" s="134">
        <v>24107.709706733309</v>
      </c>
      <c r="AM54" s="134">
        <v>3620.7270558320452</v>
      </c>
      <c r="AN54" s="134">
        <v>2869.6413414652302</v>
      </c>
      <c r="AO54" s="134">
        <v>3097.4419406316938</v>
      </c>
      <c r="AP54" s="134">
        <v>42425.065402619017</v>
      </c>
      <c r="AQ54" s="134">
        <v>41984.680249780453</v>
      </c>
      <c r="AR54" s="134">
        <v>26386.34580335909</v>
      </c>
      <c r="AS54" s="134">
        <v>5262.026985276314</v>
      </c>
      <c r="AT54" s="134">
        <v>3366.171071233467</v>
      </c>
      <c r="AU54" s="134">
        <v>3075.4096031189019</v>
      </c>
      <c r="AV54" s="134">
        <v>21544.876148981741</v>
      </c>
      <c r="AW54" s="134">
        <v>29175.513524441241</v>
      </c>
      <c r="AX54" s="134">
        <v>29587.173314921001</v>
      </c>
      <c r="AY54" s="134">
        <v>3265.314380893019</v>
      </c>
      <c r="AZ54" s="134">
        <v>2761.155548070295</v>
      </c>
      <c r="BA54" s="134">
        <v>3231.4185900287898</v>
      </c>
      <c r="BB54" s="134">
        <v>42014.791664722208</v>
      </c>
      <c r="BC54" s="134">
        <v>36740.20789478215</v>
      </c>
      <c r="BD54" s="134">
        <v>36260.990131903003</v>
      </c>
      <c r="BE54" s="134">
        <v>3600.6713038958551</v>
      </c>
      <c r="BF54" s="134">
        <v>3743.6952351600662</v>
      </c>
      <c r="BG54" s="134">
        <v>3275.0940971007731</v>
      </c>
      <c r="BH54" s="134">
        <v>13153.483333527411</v>
      </c>
      <c r="BI54" s="134">
        <v>13125.071324605789</v>
      </c>
      <c r="BJ54" s="134">
        <v>11788.984338461631</v>
      </c>
      <c r="BK54" s="134">
        <v>14677.98668253299</v>
      </c>
      <c r="BL54" s="134">
        <v>12367.757431277039</v>
      </c>
      <c r="BM54" s="134">
        <v>12987.191906655011</v>
      </c>
      <c r="BN54" t="s">
        <v>69</v>
      </c>
    </row>
    <row r="55" spans="1:66" x14ac:dyDescent="0.25">
      <c r="A55" s="135">
        <v>2.7699999999999999E-3</v>
      </c>
      <c r="B55" s="93" t="s">
        <v>2495</v>
      </c>
      <c r="C55" s="93" t="s">
        <v>2495</v>
      </c>
      <c r="D55" s="136" t="s">
        <v>2495</v>
      </c>
      <c r="E55" s="142">
        <v>94</v>
      </c>
      <c r="F55" s="24">
        <v>6.02616</v>
      </c>
      <c r="G55" s="24" t="s">
        <v>1271</v>
      </c>
      <c r="H55" s="24" t="s">
        <v>1272</v>
      </c>
      <c r="I55" s="24">
        <v>255.05145300000001</v>
      </c>
      <c r="J55" s="75"/>
      <c r="K55" s="76" t="s">
        <v>1682</v>
      </c>
      <c r="L55" s="4"/>
      <c r="M55" s="4"/>
      <c r="N55" s="4"/>
      <c r="O55" s="43"/>
      <c r="P55" s="4"/>
      <c r="Q55" s="4"/>
      <c r="R55" s="4"/>
      <c r="S55" s="4"/>
      <c r="T55" s="14"/>
      <c r="U55">
        <v>315624.89225779002</v>
      </c>
      <c r="V55" s="25">
        <f t="shared" si="0"/>
        <v>8.5528262816746067E-2</v>
      </c>
      <c r="W55" t="s">
        <v>68</v>
      </c>
      <c r="X55" s="134">
        <v>67946.05670934057</v>
      </c>
      <c r="Y55" s="134">
        <v>9930.565018991445</v>
      </c>
      <c r="Z55" s="134">
        <v>17442.14583777366</v>
      </c>
      <c r="AA55" s="134">
        <v>75099.408439157574</v>
      </c>
      <c r="AB55" s="134">
        <v>39950.308855966839</v>
      </c>
      <c r="AC55" s="134">
        <v>21129.664001429432</v>
      </c>
      <c r="AD55" s="134">
        <v>25498.69671098292</v>
      </c>
      <c r="AE55" s="134">
        <v>59544.740185871407</v>
      </c>
      <c r="AF55" s="134">
        <v>21952.241000329181</v>
      </c>
      <c r="AG55" s="134">
        <v>18714.603065778181</v>
      </c>
      <c r="AH55" s="134">
        <v>99699.218127664804</v>
      </c>
      <c r="AI55" s="134">
        <v>91494.539741382687</v>
      </c>
      <c r="AJ55" s="134">
        <v>24578.526938031449</v>
      </c>
      <c r="AK55" s="134">
        <v>13549.017945027481</v>
      </c>
      <c r="AL55" s="134">
        <v>40049.097954342491</v>
      </c>
      <c r="AM55" s="134">
        <v>102128.6508702327</v>
      </c>
      <c r="AN55" s="134">
        <v>28533.948662092909</v>
      </c>
      <c r="AO55" s="134">
        <v>31041.933145065999</v>
      </c>
      <c r="AP55" s="134">
        <v>188367.33685976491</v>
      </c>
      <c r="AQ55" s="134">
        <v>99600.358705896506</v>
      </c>
      <c r="AR55" s="134">
        <v>267437.27627421101</v>
      </c>
      <c r="AS55" s="134">
        <v>274469.07864622358</v>
      </c>
      <c r="AT55" s="134">
        <v>197964.07691776301</v>
      </c>
      <c r="AU55" s="134">
        <v>204712.6540940199</v>
      </c>
      <c r="AV55" s="134">
        <v>77553.34159522313</v>
      </c>
      <c r="AW55" s="134">
        <v>21696.8665321997</v>
      </c>
      <c r="AX55" s="134">
        <v>12889.743963186211</v>
      </c>
      <c r="AY55" s="134">
        <v>78351.746059066892</v>
      </c>
      <c r="AZ55" s="134">
        <v>24335.87433279906</v>
      </c>
      <c r="BA55" s="134">
        <v>78934.960285303896</v>
      </c>
      <c r="BB55" s="134">
        <v>60440.074648288159</v>
      </c>
      <c r="BC55" s="134">
        <v>42937.789767036491</v>
      </c>
      <c r="BD55" s="134">
        <v>31208.83892312583</v>
      </c>
      <c r="BE55" s="134">
        <v>121290.3061674059</v>
      </c>
      <c r="BF55" s="134">
        <v>270110.73351255391</v>
      </c>
      <c r="BG55" s="134">
        <v>161890.89020231611</v>
      </c>
      <c r="BH55" s="134">
        <v>96414.330229692161</v>
      </c>
      <c r="BI55" s="134">
        <v>92937.759973661217</v>
      </c>
      <c r="BJ55" s="134">
        <v>96557.570838808766</v>
      </c>
      <c r="BK55" s="134">
        <v>75772.879598653628</v>
      </c>
      <c r="BL55" s="134">
        <v>93647.579611304129</v>
      </c>
      <c r="BM55" s="134">
        <v>90703.927811705595</v>
      </c>
      <c r="BN55" t="s">
        <v>69</v>
      </c>
    </row>
    <row r="56" spans="1:66" x14ac:dyDescent="0.25">
      <c r="A56" s="135" t="s">
        <v>2495</v>
      </c>
      <c r="B56" s="93">
        <v>1E-3</v>
      </c>
      <c r="C56" s="93" t="s">
        <v>2495</v>
      </c>
      <c r="D56" s="136" t="s">
        <v>2495</v>
      </c>
      <c r="E56" s="142">
        <v>95</v>
      </c>
      <c r="F56" s="24">
        <v>6.2064370000000002</v>
      </c>
      <c r="G56" s="24" t="s">
        <v>1273</v>
      </c>
      <c r="H56" s="24" t="s">
        <v>1274</v>
      </c>
      <c r="I56" s="24">
        <v>586.13946499999997</v>
      </c>
      <c r="J56" s="24">
        <v>586.13946499999997</v>
      </c>
      <c r="K56" s="76">
        <v>587.14674145973777</v>
      </c>
      <c r="L56" s="4"/>
      <c r="M56" s="4"/>
      <c r="N56" s="4">
        <v>4</v>
      </c>
      <c r="O56" s="43"/>
      <c r="P56" s="4"/>
      <c r="Q56" s="4"/>
      <c r="R56" s="4"/>
      <c r="S56" s="4"/>
      <c r="T56" s="14"/>
      <c r="U56">
        <v>484109.74330804701</v>
      </c>
      <c r="V56" s="25">
        <f t="shared" si="0"/>
        <v>0.16452482637205493</v>
      </c>
      <c r="W56" t="s">
        <v>68</v>
      </c>
      <c r="X56" s="134">
        <v>329940.54878945398</v>
      </c>
      <c r="Y56" s="134">
        <v>455429.79630218953</v>
      </c>
      <c r="Z56" s="134">
        <v>293181.9208417075</v>
      </c>
      <c r="AA56" s="134">
        <v>98646.594920762436</v>
      </c>
      <c r="AB56" s="134">
        <v>67380.470525007317</v>
      </c>
      <c r="AC56" s="134">
        <v>64459.296707222769</v>
      </c>
      <c r="AD56" s="134">
        <v>178244.75249903349</v>
      </c>
      <c r="AE56" s="134">
        <v>206748.49370180711</v>
      </c>
      <c r="AF56" s="134">
        <v>191343.2992924086</v>
      </c>
      <c r="AG56" s="134">
        <v>69342.760477277829</v>
      </c>
      <c r="AH56" s="134">
        <v>54601.429191247793</v>
      </c>
      <c r="AI56" s="134">
        <v>73189.332670125528</v>
      </c>
      <c r="AJ56" s="134">
        <v>388390.79333570891</v>
      </c>
      <c r="AK56" s="134">
        <v>369484.974922942</v>
      </c>
      <c r="AL56" s="134">
        <v>341733.74551835342</v>
      </c>
      <c r="AM56" s="134">
        <v>80110.386988127007</v>
      </c>
      <c r="AN56" s="134">
        <v>55114.19613641953</v>
      </c>
      <c r="AO56" s="134">
        <v>47798.539263890292</v>
      </c>
      <c r="AP56" s="134">
        <v>227918.1375882485</v>
      </c>
      <c r="AQ56" s="134">
        <v>272218.93146390218</v>
      </c>
      <c r="AR56" s="134">
        <v>140022.9104065008</v>
      </c>
      <c r="AS56" s="134">
        <v>82417.798801588418</v>
      </c>
      <c r="AT56" s="134">
        <v>60058.320455168068</v>
      </c>
      <c r="AU56" s="134">
        <v>58345.720469019827</v>
      </c>
      <c r="AV56" s="134">
        <v>391248.97591245268</v>
      </c>
      <c r="AW56" s="134">
        <v>474139.86708422977</v>
      </c>
      <c r="AX56" s="134">
        <v>320324.30152187397</v>
      </c>
      <c r="AY56" s="134">
        <v>90404.521028552117</v>
      </c>
      <c r="AZ56" s="134">
        <v>70267.787603143603</v>
      </c>
      <c r="BA56" s="134">
        <v>76241.175770886417</v>
      </c>
      <c r="BB56" s="134">
        <v>313242.55530875572</v>
      </c>
      <c r="BC56" s="134">
        <v>303503.31151968858</v>
      </c>
      <c r="BD56" s="134">
        <v>206835.56715816929</v>
      </c>
      <c r="BE56" s="134">
        <v>94634.241521053205</v>
      </c>
      <c r="BF56" s="134">
        <v>57715.271061700361</v>
      </c>
      <c r="BG56" s="134">
        <v>90269.415935058889</v>
      </c>
      <c r="BH56" s="134">
        <v>185292.59977553689</v>
      </c>
      <c r="BI56" s="134">
        <v>176333.15947576851</v>
      </c>
      <c r="BJ56" s="134">
        <v>135522.38477013339</v>
      </c>
      <c r="BK56" s="134">
        <v>216571.66055255121</v>
      </c>
      <c r="BL56" s="134">
        <v>149596.1500233596</v>
      </c>
      <c r="BM56" s="134">
        <v>170351.13382063821</v>
      </c>
      <c r="BN56" t="s">
        <v>69</v>
      </c>
    </row>
    <row r="57" spans="1:66" x14ac:dyDescent="0.25">
      <c r="A57" s="135" t="s">
        <v>2495</v>
      </c>
      <c r="B57" s="93">
        <v>2.7100000000000002E-3</v>
      </c>
      <c r="C57" s="93" t="s">
        <v>2495</v>
      </c>
      <c r="D57" s="136" t="s">
        <v>2495</v>
      </c>
      <c r="E57" s="142">
        <v>96</v>
      </c>
      <c r="F57" s="24">
        <v>6.2740720000000003</v>
      </c>
      <c r="G57" s="24" t="s">
        <v>1275</v>
      </c>
      <c r="H57" s="24" t="s">
        <v>1276</v>
      </c>
      <c r="I57" s="24">
        <v>319.09097300000002</v>
      </c>
      <c r="J57" s="75"/>
      <c r="K57" s="76" t="s">
        <v>1682</v>
      </c>
      <c r="L57" s="4"/>
      <c r="M57" s="4"/>
      <c r="N57" s="4"/>
      <c r="O57" s="43"/>
      <c r="P57" s="4"/>
      <c r="Q57" s="4"/>
      <c r="R57" s="4"/>
      <c r="S57" s="4"/>
      <c r="T57" s="14"/>
      <c r="U57">
        <v>412894.70869004203</v>
      </c>
      <c r="V57" s="25">
        <f t="shared" si="0"/>
        <v>0.16820656648830387</v>
      </c>
      <c r="W57" t="s">
        <v>68</v>
      </c>
      <c r="X57" s="134">
        <v>156842.76216239081</v>
      </c>
      <c r="Y57" s="134">
        <v>128435.9755871954</v>
      </c>
      <c r="Z57" s="134">
        <v>116374.381492869</v>
      </c>
      <c r="AA57" s="134">
        <v>79833.196332429332</v>
      </c>
      <c r="AB57" s="134">
        <v>70250.430568838099</v>
      </c>
      <c r="AC57" s="134">
        <v>53062.294310298399</v>
      </c>
      <c r="AD57" s="134">
        <v>350369.61360483471</v>
      </c>
      <c r="AE57" s="134">
        <v>325912.19475731213</v>
      </c>
      <c r="AF57" s="134">
        <v>358874.92408024147</v>
      </c>
      <c r="AG57" s="134">
        <v>38326.933746105569</v>
      </c>
      <c r="AH57" s="134">
        <v>60155.130036407572</v>
      </c>
      <c r="AI57" s="134">
        <v>57030.821138546176</v>
      </c>
      <c r="AJ57" s="134">
        <v>143698.2849859136</v>
      </c>
      <c r="AK57" s="134">
        <v>157092.57020413829</v>
      </c>
      <c r="AL57" s="134">
        <v>150332.6641254283</v>
      </c>
      <c r="AM57" s="134">
        <v>67055.129901835113</v>
      </c>
      <c r="AN57" s="134">
        <v>66133.206528412658</v>
      </c>
      <c r="AO57" s="134">
        <v>95740.523840100766</v>
      </c>
      <c r="AP57" s="134">
        <v>174621.34503638011</v>
      </c>
      <c r="AQ57" s="134">
        <v>232753.43775967881</v>
      </c>
      <c r="AR57" s="134">
        <v>155766.08810449511</v>
      </c>
      <c r="AS57" s="134">
        <v>132324.42936763869</v>
      </c>
      <c r="AT57" s="134">
        <v>103766.4350394739</v>
      </c>
      <c r="AU57" s="134">
        <v>123443.9036201697</v>
      </c>
      <c r="AV57" s="134">
        <v>180804.19061815931</v>
      </c>
      <c r="AW57" s="134">
        <v>162020.72995482801</v>
      </c>
      <c r="AX57" s="134">
        <v>126102.7764801406</v>
      </c>
      <c r="AY57" s="134">
        <v>50622.142110605222</v>
      </c>
      <c r="AZ57" s="134">
        <v>50637.140823176662</v>
      </c>
      <c r="BA57" s="134">
        <v>88423.476004545213</v>
      </c>
      <c r="BB57" s="134">
        <v>240471.26415242429</v>
      </c>
      <c r="BC57" s="134">
        <v>194214.65228116131</v>
      </c>
      <c r="BD57" s="134">
        <v>504656.2688717792</v>
      </c>
      <c r="BE57" s="134">
        <v>77062.279863329779</v>
      </c>
      <c r="BF57" s="134">
        <v>47433.212192053157</v>
      </c>
      <c r="BG57" s="134">
        <v>52937.553121288147</v>
      </c>
      <c r="BH57" s="134">
        <v>107404.8621701535</v>
      </c>
      <c r="BI57" s="134">
        <v>110659.59124851441</v>
      </c>
      <c r="BJ57" s="134">
        <v>76586.227400698714</v>
      </c>
      <c r="BK57" s="134">
        <v>127451.53678544681</v>
      </c>
      <c r="BL57" s="134">
        <v>92295.420826360831</v>
      </c>
      <c r="BM57" s="134">
        <v>101376.61416519</v>
      </c>
      <c r="BN57" t="s">
        <v>69</v>
      </c>
    </row>
    <row r="58" spans="1:66" x14ac:dyDescent="0.25">
      <c r="A58" s="135" t="s">
        <v>2495</v>
      </c>
      <c r="B58" s="93" t="s">
        <v>2495</v>
      </c>
      <c r="C58" s="93" t="s">
        <v>2495</v>
      </c>
      <c r="D58" s="136" t="s">
        <v>2495</v>
      </c>
      <c r="E58" s="142">
        <v>98</v>
      </c>
      <c r="F58" s="24">
        <v>6.4317820000000001</v>
      </c>
      <c r="G58" s="24" t="s">
        <v>1277</v>
      </c>
      <c r="H58" s="24" t="s">
        <v>1278</v>
      </c>
      <c r="I58" s="24">
        <v>119.03529399999999</v>
      </c>
      <c r="J58" s="75"/>
      <c r="K58" s="76" t="s">
        <v>1682</v>
      </c>
      <c r="L58" s="4"/>
      <c r="M58" s="4"/>
      <c r="N58" s="4"/>
      <c r="O58" s="43"/>
      <c r="P58" s="4"/>
      <c r="Q58" s="4"/>
      <c r="R58" s="4"/>
      <c r="S58" s="4"/>
      <c r="T58" s="14"/>
      <c r="U58">
        <v>58695.748183801297</v>
      </c>
      <c r="V58" s="25">
        <f t="shared" si="0"/>
        <v>0.29171578162549394</v>
      </c>
      <c r="W58" t="s">
        <v>68</v>
      </c>
      <c r="X58" s="134">
        <v>16904.833100375869</v>
      </c>
      <c r="Y58" s="134">
        <v>27439.268670379399</v>
      </c>
      <c r="Z58" s="134">
        <v>24175.049099661141</v>
      </c>
      <c r="AA58" s="134">
        <v>37609.398536129956</v>
      </c>
      <c r="AB58" s="134">
        <v>58504.799871736941</v>
      </c>
      <c r="AC58" s="134">
        <v>41722.959435495461</v>
      </c>
      <c r="AD58" s="134">
        <v>14066.04544027587</v>
      </c>
      <c r="AE58" s="134">
        <v>10315.23691070673</v>
      </c>
      <c r="AF58" s="134">
        <v>16078.754579744451</v>
      </c>
      <c r="AG58" s="134">
        <v>40049.303635828503</v>
      </c>
      <c r="AH58" s="134">
        <v>36969.150975603821</v>
      </c>
      <c r="AI58" s="134">
        <v>30916.33108884699</v>
      </c>
      <c r="AJ58" s="134">
        <v>26901.49371673038</v>
      </c>
      <c r="AK58" s="134">
        <v>17007.44571595173</v>
      </c>
      <c r="AL58" s="134">
        <v>17763.592275141771</v>
      </c>
      <c r="AM58" s="134">
        <v>52267.658193906522</v>
      </c>
      <c r="AN58" s="134">
        <v>28883.49127981946</v>
      </c>
      <c r="AO58" s="134">
        <v>33632.640105633232</v>
      </c>
      <c r="AP58" s="134">
        <v>22532.230795424319</v>
      </c>
      <c r="AQ58" s="134">
        <v>18649.568761420309</v>
      </c>
      <c r="AR58" s="134">
        <v>26558.66735087819</v>
      </c>
      <c r="AS58" s="134">
        <v>42410.349494204369</v>
      </c>
      <c r="AT58" s="134">
        <v>48555.383359474232</v>
      </c>
      <c r="AU58" s="134">
        <v>30998.859909075789</v>
      </c>
      <c r="AV58" s="134">
        <v>27938.66366766825</v>
      </c>
      <c r="AW58" s="134">
        <v>20182.935739211131</v>
      </c>
      <c r="AX58" s="134">
        <v>34150.714714177193</v>
      </c>
      <c r="AY58" s="134">
        <v>54505.266986216877</v>
      </c>
      <c r="AZ58" s="134">
        <v>49511.979551128483</v>
      </c>
      <c r="BA58" s="134">
        <v>53550.693005187102</v>
      </c>
      <c r="BB58" s="134">
        <v>19835.09522164394</v>
      </c>
      <c r="BC58" s="134">
        <v>15194.61572658958</v>
      </c>
      <c r="BD58" s="134">
        <v>14101.68731887389</v>
      </c>
      <c r="BE58" s="134">
        <v>44993.801438011717</v>
      </c>
      <c r="BF58" s="134">
        <v>46551.99592134243</v>
      </c>
      <c r="BG58" s="134">
        <v>44628.836836646202</v>
      </c>
      <c r="BH58" s="134">
        <v>33634.861744606082</v>
      </c>
      <c r="BI58" s="134">
        <v>41821.411275906852</v>
      </c>
      <c r="BJ58" s="134">
        <v>15443.224656645059</v>
      </c>
      <c r="BK58" s="134">
        <v>34646.201129203917</v>
      </c>
      <c r="BL58" s="134">
        <v>27582.318860002</v>
      </c>
      <c r="BM58" s="134">
        <v>29069.833441914489</v>
      </c>
      <c r="BN58" t="s">
        <v>69</v>
      </c>
    </row>
    <row r="59" spans="1:66" x14ac:dyDescent="0.25">
      <c r="A59" s="135" t="s">
        <v>2495</v>
      </c>
      <c r="B59" s="93">
        <v>4.4740000000000002E-2</v>
      </c>
      <c r="C59" s="93" t="s">
        <v>2495</v>
      </c>
      <c r="D59" s="136" t="s">
        <v>2495</v>
      </c>
      <c r="E59" s="142">
        <v>100</v>
      </c>
      <c r="F59" s="24">
        <v>6.5444649999999998</v>
      </c>
      <c r="G59" s="24" t="s">
        <v>1279</v>
      </c>
      <c r="H59" s="24" t="s">
        <v>1280</v>
      </c>
      <c r="I59" s="24">
        <v>761.12683100000004</v>
      </c>
      <c r="J59" s="24" t="s">
        <v>1083</v>
      </c>
      <c r="K59" s="76" t="e">
        <v>#VALUE!</v>
      </c>
      <c r="L59" s="4"/>
      <c r="M59" s="4"/>
      <c r="N59" s="4">
        <v>4</v>
      </c>
      <c r="O59" s="43"/>
      <c r="P59" s="4"/>
      <c r="Q59" s="4"/>
      <c r="R59" s="4"/>
      <c r="S59" s="4"/>
      <c r="T59" s="14"/>
      <c r="U59">
        <v>909327.70844568999</v>
      </c>
      <c r="V59" s="25">
        <f t="shared" si="0"/>
        <v>8.4877145897761616E-2</v>
      </c>
      <c r="W59" t="s">
        <v>68</v>
      </c>
      <c r="X59" s="134">
        <v>622666.49399734545</v>
      </c>
      <c r="Y59" s="134">
        <v>402905.85590587422</v>
      </c>
      <c r="Z59" s="134">
        <v>342665.80939590791</v>
      </c>
      <c r="AA59" s="134">
        <v>8875.7834561200398</v>
      </c>
      <c r="AB59" s="134">
        <v>7678.7489526766012</v>
      </c>
      <c r="AC59" s="134">
        <v>8785.999151599839</v>
      </c>
      <c r="AD59" s="134">
        <v>875604.99738262012</v>
      </c>
      <c r="AE59" s="134">
        <v>558595.63090991171</v>
      </c>
      <c r="AF59" s="134">
        <v>510988.29519852641</v>
      </c>
      <c r="AG59" s="134">
        <v>13852.39060468877</v>
      </c>
      <c r="AH59" s="134">
        <v>5324.3573222371124</v>
      </c>
      <c r="AI59" s="134">
        <v>16169.46690203564</v>
      </c>
      <c r="AJ59" s="134">
        <v>440003.4381171799</v>
      </c>
      <c r="AK59" s="134">
        <v>599403.52318269655</v>
      </c>
      <c r="AL59" s="134">
        <v>334184.12090128573</v>
      </c>
      <c r="AM59" s="134">
        <v>25766.283294110559</v>
      </c>
      <c r="AN59" s="134">
        <v>11860.84480854874</v>
      </c>
      <c r="AO59" s="134">
        <v>7515.5890115235961</v>
      </c>
      <c r="AP59" s="134">
        <v>442431.64883761533</v>
      </c>
      <c r="AQ59" s="134">
        <v>830201.73585814773</v>
      </c>
      <c r="AR59" s="134">
        <v>367815.98823805311</v>
      </c>
      <c r="AS59" s="134">
        <v>0</v>
      </c>
      <c r="AT59" s="134">
        <v>5999.8484009308331</v>
      </c>
      <c r="AU59" s="134">
        <v>4922.6435975259483</v>
      </c>
      <c r="AV59" s="134">
        <v>364550.74599901878</v>
      </c>
      <c r="AW59" s="134">
        <v>491558.28434905002</v>
      </c>
      <c r="AX59" s="134">
        <v>362140.23400252621</v>
      </c>
      <c r="AY59" s="134">
        <v>11936.38124820626</v>
      </c>
      <c r="AZ59" s="134">
        <v>16068.17327676999</v>
      </c>
      <c r="BA59" s="134">
        <v>16447.310781959659</v>
      </c>
      <c r="BB59" s="134">
        <v>559632.7204153412</v>
      </c>
      <c r="BC59" s="134">
        <v>797781.50918147631</v>
      </c>
      <c r="BD59" s="134">
        <v>577001.11207069259</v>
      </c>
      <c r="BE59" s="134">
        <v>12554.296977007059</v>
      </c>
      <c r="BF59" s="134">
        <v>4914.0513692318436</v>
      </c>
      <c r="BG59" s="134">
        <v>9209.6130793940374</v>
      </c>
      <c r="BH59" s="134">
        <v>214522.50420333599</v>
      </c>
      <c r="BI59" s="134">
        <v>196508.42333213211</v>
      </c>
      <c r="BJ59" s="134">
        <v>177008.22916613679</v>
      </c>
      <c r="BK59" s="134">
        <v>215349.69032944311</v>
      </c>
      <c r="BL59" s="134">
        <v>178421.2291316693</v>
      </c>
      <c r="BM59" s="134">
        <v>195653.51427395071</v>
      </c>
      <c r="BN59" t="s">
        <v>69</v>
      </c>
    </row>
    <row r="60" spans="1:66" x14ac:dyDescent="0.25">
      <c r="A60" s="135" t="s">
        <v>2495</v>
      </c>
      <c r="B60" s="93">
        <v>3.218E-2</v>
      </c>
      <c r="C60" s="93" t="s">
        <v>2495</v>
      </c>
      <c r="D60" s="136" t="s">
        <v>2495</v>
      </c>
      <c r="E60" s="142">
        <v>103</v>
      </c>
      <c r="F60" s="24">
        <v>6.8824379999999996</v>
      </c>
      <c r="G60" s="24" t="s">
        <v>1281</v>
      </c>
      <c r="H60" s="24" t="s">
        <v>1282</v>
      </c>
      <c r="I60" s="24">
        <v>353.08840900000001</v>
      </c>
      <c r="J60" s="24">
        <v>353.08840900000001</v>
      </c>
      <c r="K60" s="76">
        <v>354.09568545973798</v>
      </c>
      <c r="L60" s="4" t="s">
        <v>961</v>
      </c>
      <c r="M60" s="4" t="s">
        <v>962</v>
      </c>
      <c r="N60" s="4">
        <v>2</v>
      </c>
      <c r="O60" s="43">
        <v>1.7037393860189938</v>
      </c>
      <c r="P60" s="4" t="s">
        <v>1085</v>
      </c>
      <c r="Q60" s="4" t="s">
        <v>1084</v>
      </c>
      <c r="R60" s="4" t="s">
        <v>1086</v>
      </c>
      <c r="S60" s="4" t="s">
        <v>2354</v>
      </c>
      <c r="T60" s="14" t="s">
        <v>1087</v>
      </c>
      <c r="U60">
        <v>5624236.9763630601</v>
      </c>
      <c r="V60" s="25">
        <f t="shared" si="0"/>
        <v>9.5446131171171816E-2</v>
      </c>
      <c r="W60" t="s">
        <v>68</v>
      </c>
      <c r="X60" s="134">
        <v>3723091.4265091121</v>
      </c>
      <c r="Y60" s="134">
        <v>4457203.1084823264</v>
      </c>
      <c r="Z60" s="134">
        <v>3194329.0739026871</v>
      </c>
      <c r="AA60" s="134">
        <v>0</v>
      </c>
      <c r="AB60" s="134">
        <v>5317.3272095254824</v>
      </c>
      <c r="AC60" s="134">
        <v>0</v>
      </c>
      <c r="AD60" s="134">
        <v>5433047.9161251709</v>
      </c>
      <c r="AE60" s="134">
        <v>5014409.9487814652</v>
      </c>
      <c r="AF60" s="134">
        <v>5438081.3276669942</v>
      </c>
      <c r="AG60" s="134">
        <v>3782.672631810362</v>
      </c>
      <c r="AH60" s="134">
        <v>3348.5491767295148</v>
      </c>
      <c r="AI60" s="134">
        <v>2984.3400779913231</v>
      </c>
      <c r="AJ60" s="134">
        <v>4022596.3779472029</v>
      </c>
      <c r="AK60" s="134">
        <v>4102321.0221425202</v>
      </c>
      <c r="AL60" s="134">
        <v>3639837.9128651642</v>
      </c>
      <c r="AM60" s="134">
        <v>6049.9143191443973</v>
      </c>
      <c r="AN60" s="134">
        <v>0</v>
      </c>
      <c r="AO60" s="134">
        <v>0</v>
      </c>
      <c r="AP60" s="134">
        <v>3369277.4604365579</v>
      </c>
      <c r="AQ60" s="134">
        <v>3326372.2460487909</v>
      </c>
      <c r="AR60" s="134">
        <v>4701510.4683614718</v>
      </c>
      <c r="AS60" s="134">
        <v>4296.9253014831665</v>
      </c>
      <c r="AT60" s="134">
        <v>6007.8720458147091</v>
      </c>
      <c r="AU60" s="134">
        <v>4738.9002253933968</v>
      </c>
      <c r="AV60" s="134">
        <v>2786244.7996215699</v>
      </c>
      <c r="AW60" s="134">
        <v>3180099.1675515589</v>
      </c>
      <c r="AX60" s="134">
        <v>3107870.824219537</v>
      </c>
      <c r="AY60" s="134">
        <v>0</v>
      </c>
      <c r="AZ60" s="134">
        <v>3349.639864836382</v>
      </c>
      <c r="BA60" s="134">
        <v>4618.796031471803</v>
      </c>
      <c r="BB60" s="134">
        <v>4897224.2680956302</v>
      </c>
      <c r="BC60" s="134">
        <v>3866883.0382704679</v>
      </c>
      <c r="BD60" s="134">
        <v>3862061.412016517</v>
      </c>
      <c r="BE60" s="134">
        <v>6611.8085515877901</v>
      </c>
      <c r="BF60" s="134">
        <v>2697.6656855486758</v>
      </c>
      <c r="BG60" s="134">
        <v>4633.3384728564888</v>
      </c>
      <c r="BH60" s="134">
        <v>1811117.1866254881</v>
      </c>
      <c r="BI60" s="134">
        <v>1890234.295101583</v>
      </c>
      <c r="BJ60" s="134">
        <v>1470430.859952243</v>
      </c>
      <c r="BK60" s="134">
        <v>1940343.3207701349</v>
      </c>
      <c r="BL60" s="134">
        <v>1689815.0955611661</v>
      </c>
      <c r="BM60" s="134">
        <v>1751962.9309831921</v>
      </c>
      <c r="BN60" t="s">
        <v>69</v>
      </c>
    </row>
    <row r="61" spans="1:66" x14ac:dyDescent="0.25">
      <c r="A61" s="135">
        <v>0</v>
      </c>
      <c r="B61" s="93">
        <v>0</v>
      </c>
      <c r="C61" s="93">
        <v>0</v>
      </c>
      <c r="D61" s="136">
        <v>0</v>
      </c>
      <c r="E61" s="142">
        <v>106</v>
      </c>
      <c r="F61" s="24">
        <v>7.0402129999999996</v>
      </c>
      <c r="G61" s="24" t="s">
        <v>1285</v>
      </c>
      <c r="H61" s="24" t="s">
        <v>1286</v>
      </c>
      <c r="I61" s="24">
        <v>856.12811299999998</v>
      </c>
      <c r="J61" s="75"/>
      <c r="K61" s="76" t="s">
        <v>1682</v>
      </c>
      <c r="L61" s="4"/>
      <c r="M61" s="4"/>
      <c r="N61" s="4"/>
      <c r="O61" s="43"/>
      <c r="P61" s="4"/>
      <c r="Q61" s="4"/>
      <c r="R61" s="4"/>
      <c r="S61" s="4"/>
      <c r="T61" s="14"/>
      <c r="U61">
        <v>74582.324049838993</v>
      </c>
      <c r="V61" s="25">
        <f t="shared" si="0"/>
        <v>0.51279550661498341</v>
      </c>
      <c r="W61" t="s">
        <v>68</v>
      </c>
      <c r="X61" s="134">
        <v>82216.591032387878</v>
      </c>
      <c r="Y61" s="134">
        <v>47449.211871390733</v>
      </c>
      <c r="Z61" s="134">
        <v>39119.635039366513</v>
      </c>
      <c r="AA61" s="134">
        <v>0</v>
      </c>
      <c r="AB61" s="134">
        <v>0</v>
      </c>
      <c r="AC61" s="134">
        <v>3306.915710362327</v>
      </c>
      <c r="AD61" s="134">
        <v>11588.792516881569</v>
      </c>
      <c r="AE61" s="134">
        <v>26289.516900682422</v>
      </c>
      <c r="AF61" s="134">
        <v>8899.0405240777836</v>
      </c>
      <c r="AG61" s="134">
        <v>2734.7059408348568</v>
      </c>
      <c r="AH61" s="134">
        <v>0</v>
      </c>
      <c r="AI61" s="134">
        <v>3603.4820825651032</v>
      </c>
      <c r="AJ61" s="134">
        <v>12583.59183048773</v>
      </c>
      <c r="AK61" s="134">
        <v>11251.227566043581</v>
      </c>
      <c r="AL61" s="134">
        <v>3138.752936689852</v>
      </c>
      <c r="AM61" s="134">
        <v>0</v>
      </c>
      <c r="AN61" s="134">
        <v>0</v>
      </c>
      <c r="AO61" s="134">
        <v>0</v>
      </c>
      <c r="AP61" s="134">
        <v>5611.6716347309821</v>
      </c>
      <c r="AQ61" s="134">
        <v>11117.641009076449</v>
      </c>
      <c r="AR61" s="134">
        <v>3224.424129896302</v>
      </c>
      <c r="AS61" s="134">
        <v>3470.905553097426</v>
      </c>
      <c r="AT61" s="134">
        <v>0</v>
      </c>
      <c r="AU61" s="134">
        <v>0</v>
      </c>
      <c r="AV61" s="134">
        <v>12432.303590833741</v>
      </c>
      <c r="AW61" s="134">
        <v>8282.7390342704966</v>
      </c>
      <c r="AX61" s="134">
        <v>2943.963918026172</v>
      </c>
      <c r="AY61" s="134">
        <v>0</v>
      </c>
      <c r="AZ61" s="134">
        <v>0</v>
      </c>
      <c r="BA61" s="134">
        <v>0</v>
      </c>
      <c r="BB61" s="134">
        <v>5250.3162228300434</v>
      </c>
      <c r="BC61" s="134">
        <v>9035.435875713385</v>
      </c>
      <c r="BD61" s="134">
        <v>6307.4070444175513</v>
      </c>
      <c r="BE61" s="134">
        <v>0</v>
      </c>
      <c r="BF61" s="134">
        <v>0</v>
      </c>
      <c r="BG61" s="134">
        <v>0</v>
      </c>
      <c r="BH61" s="134">
        <v>2605.243233626562</v>
      </c>
      <c r="BI61" s="134">
        <v>3274.0575746202448</v>
      </c>
      <c r="BJ61" s="134">
        <v>0</v>
      </c>
      <c r="BK61" s="134">
        <v>3840.870024989139</v>
      </c>
      <c r="BL61" s="134">
        <v>3638.8863170823661</v>
      </c>
      <c r="BM61" s="134">
        <v>3304.3281631157729</v>
      </c>
      <c r="BN61" t="s">
        <v>69</v>
      </c>
    </row>
    <row r="62" spans="1:66" x14ac:dyDescent="0.25">
      <c r="A62" s="135" t="s">
        <v>2495</v>
      </c>
      <c r="B62" s="93">
        <v>1.1860000000000001E-2</v>
      </c>
      <c r="C62" s="93" t="s">
        <v>2495</v>
      </c>
      <c r="D62" s="136" t="s">
        <v>2495</v>
      </c>
      <c r="E62" s="142">
        <v>105</v>
      </c>
      <c r="F62" s="24">
        <v>7.0402129999999996</v>
      </c>
      <c r="G62" s="24" t="s">
        <v>1283</v>
      </c>
      <c r="H62" s="24" t="s">
        <v>1284</v>
      </c>
      <c r="I62" s="24">
        <v>281.07061800000002</v>
      </c>
      <c r="J62" s="24">
        <v>281.07061800000002</v>
      </c>
      <c r="K62" s="76">
        <v>282.07789445973793</v>
      </c>
      <c r="L62" s="4"/>
      <c r="M62" s="4"/>
      <c r="N62" s="4">
        <v>4</v>
      </c>
      <c r="O62" s="43"/>
      <c r="P62" s="4"/>
      <c r="Q62" s="4"/>
      <c r="R62" s="4"/>
      <c r="S62" s="4"/>
      <c r="T62" s="14"/>
      <c r="U62">
        <v>1118929.9777232001</v>
      </c>
      <c r="V62" s="25">
        <f t="shared" si="0"/>
        <v>0.12892288120668299</v>
      </c>
      <c r="W62" t="s">
        <v>68</v>
      </c>
      <c r="X62" s="134">
        <v>455543.72734679643</v>
      </c>
      <c r="Y62" s="134">
        <v>641028.33479934325</v>
      </c>
      <c r="Z62" s="134">
        <v>594786.64034473745</v>
      </c>
      <c r="AA62" s="134">
        <v>733014.74646282755</v>
      </c>
      <c r="AB62" s="134">
        <v>647188.68303353351</v>
      </c>
      <c r="AC62" s="134">
        <v>364225.43386438471</v>
      </c>
      <c r="AD62" s="134">
        <v>348408.78910641448</v>
      </c>
      <c r="AE62" s="134">
        <v>484449.1829181051</v>
      </c>
      <c r="AF62" s="134">
        <v>576431.41045492853</v>
      </c>
      <c r="AG62" s="134">
        <v>337518.61490434688</v>
      </c>
      <c r="AH62" s="134">
        <v>413774.79979719972</v>
      </c>
      <c r="AI62" s="134">
        <v>411181.82489765133</v>
      </c>
      <c r="AJ62" s="134">
        <v>828839.95045693486</v>
      </c>
      <c r="AK62" s="134">
        <v>736276.45621604985</v>
      </c>
      <c r="AL62" s="134">
        <v>873996.87683447159</v>
      </c>
      <c r="AM62" s="134">
        <v>611631.73925192084</v>
      </c>
      <c r="AN62" s="134">
        <v>517862.13783838059</v>
      </c>
      <c r="AO62" s="134">
        <v>684473.88693794759</v>
      </c>
      <c r="AP62" s="134">
        <v>615107.2584420722</v>
      </c>
      <c r="AQ62" s="134">
        <v>761726.15139060933</v>
      </c>
      <c r="AR62" s="134">
        <v>426040.41384392511</v>
      </c>
      <c r="AS62" s="134">
        <v>930341.442203079</v>
      </c>
      <c r="AT62" s="134">
        <v>584621.43467780913</v>
      </c>
      <c r="AU62" s="134">
        <v>589979.98003869061</v>
      </c>
      <c r="AV62" s="134">
        <v>1056690.094874749</v>
      </c>
      <c r="AW62" s="134">
        <v>919116.68528243294</v>
      </c>
      <c r="AX62" s="134">
        <v>765614.597939217</v>
      </c>
      <c r="AY62" s="134">
        <v>786382.61259751755</v>
      </c>
      <c r="AZ62" s="134">
        <v>611207.5927153005</v>
      </c>
      <c r="BA62" s="134">
        <v>581340.22426318284</v>
      </c>
      <c r="BB62" s="134">
        <v>654011.61882886442</v>
      </c>
      <c r="BC62" s="134">
        <v>439235.37689607922</v>
      </c>
      <c r="BD62" s="134">
        <v>644028.20030529203</v>
      </c>
      <c r="BE62" s="134">
        <v>691025.30880026403</v>
      </c>
      <c r="BF62" s="134">
        <v>596617.35860693397</v>
      </c>
      <c r="BG62" s="134">
        <v>494239.8494704921</v>
      </c>
      <c r="BH62" s="134">
        <v>623386.10927859519</v>
      </c>
      <c r="BI62" s="134">
        <v>704903.3829472611</v>
      </c>
      <c r="BJ62" s="134">
        <v>470014.65412664512</v>
      </c>
      <c r="BK62" s="134">
        <v>656980.50549033203</v>
      </c>
      <c r="BL62" s="134">
        <v>604399.96242329746</v>
      </c>
      <c r="BM62" s="134">
        <v>606422.07926545152</v>
      </c>
      <c r="BN62" t="s">
        <v>69</v>
      </c>
    </row>
    <row r="63" spans="1:66" ht="14.45" customHeight="1" x14ac:dyDescent="0.25">
      <c r="A63" s="135">
        <v>0</v>
      </c>
      <c r="B63" s="93">
        <v>0</v>
      </c>
      <c r="C63" s="93">
        <v>0</v>
      </c>
      <c r="D63" s="136">
        <v>0</v>
      </c>
      <c r="E63" s="142">
        <v>108</v>
      </c>
      <c r="F63" s="24">
        <v>7.1754179999999996</v>
      </c>
      <c r="G63" s="24" t="s">
        <v>1289</v>
      </c>
      <c r="H63" s="24" t="s">
        <v>1290</v>
      </c>
      <c r="I63" s="24">
        <v>281.07052599999997</v>
      </c>
      <c r="J63" s="75"/>
      <c r="K63" s="76" t="s">
        <v>1682</v>
      </c>
      <c r="L63" s="4"/>
      <c r="M63" s="4"/>
      <c r="N63" s="4"/>
      <c r="O63" s="43"/>
      <c r="P63" s="4"/>
      <c r="Q63" s="4"/>
      <c r="R63" s="4"/>
      <c r="S63" s="4"/>
      <c r="T63" s="14"/>
      <c r="U63">
        <v>198040.61643940801</v>
      </c>
      <c r="V63" s="25">
        <f t="shared" si="0"/>
        <v>0.39751425361958487</v>
      </c>
      <c r="W63" t="s">
        <v>68</v>
      </c>
      <c r="X63" s="134">
        <v>39929.420669136838</v>
      </c>
      <c r="Y63" s="134">
        <v>19673.40921264522</v>
      </c>
      <c r="Z63" s="134">
        <v>21428.12876173609</v>
      </c>
      <c r="AA63" s="134">
        <v>90196.680994494513</v>
      </c>
      <c r="AB63" s="134">
        <v>95782.302951099162</v>
      </c>
      <c r="AC63" s="134">
        <v>136514.11037251831</v>
      </c>
      <c r="AD63" s="134">
        <v>10869.281839306321</v>
      </c>
      <c r="AE63" s="134">
        <v>8855.1919071290049</v>
      </c>
      <c r="AF63" s="134">
        <v>15579.92011591176</v>
      </c>
      <c r="AG63" s="134">
        <v>20831.77180339913</v>
      </c>
      <c r="AH63" s="134">
        <v>140072.51548993311</v>
      </c>
      <c r="AI63" s="134">
        <v>158284.73377908071</v>
      </c>
      <c r="AJ63" s="134">
        <v>15004.070392079209</v>
      </c>
      <c r="AK63" s="134">
        <v>17246.946378857909</v>
      </c>
      <c r="AL63" s="134">
        <v>24275.139747940921</v>
      </c>
      <c r="AM63" s="134">
        <v>87767.688539761701</v>
      </c>
      <c r="AN63" s="134">
        <v>163175.8518529679</v>
      </c>
      <c r="AO63" s="134">
        <v>217124.65810897501</v>
      </c>
      <c r="AP63" s="134">
        <v>46462.117899446574</v>
      </c>
      <c r="AQ63" s="134">
        <v>10886.33143816476</v>
      </c>
      <c r="AR63" s="134">
        <v>56247.227732421787</v>
      </c>
      <c r="AS63" s="134">
        <v>21623.863856083521</v>
      </c>
      <c r="AT63" s="134">
        <v>191699.4730938483</v>
      </c>
      <c r="AU63" s="134">
        <v>266053.39060443768</v>
      </c>
      <c r="AV63" s="134">
        <v>124398.5177401246</v>
      </c>
      <c r="AW63" s="134">
        <v>13082.294832179739</v>
      </c>
      <c r="AX63" s="134">
        <v>56818.711004078272</v>
      </c>
      <c r="AY63" s="134">
        <v>116112.95821761389</v>
      </c>
      <c r="AZ63" s="134">
        <v>105584.6876892974</v>
      </c>
      <c r="BA63" s="134">
        <v>91447.42188761897</v>
      </c>
      <c r="BB63" s="134">
        <v>11538.229893220599</v>
      </c>
      <c r="BC63" s="134">
        <v>10477.35042554961</v>
      </c>
      <c r="BD63" s="134">
        <v>26516.319825068211</v>
      </c>
      <c r="BE63" s="134">
        <v>132412.57676531331</v>
      </c>
      <c r="BF63" s="134">
        <v>98869.133367283284</v>
      </c>
      <c r="BG63" s="134">
        <v>111037.3523934413</v>
      </c>
      <c r="BH63" s="134">
        <v>25490.719532108669</v>
      </c>
      <c r="BI63" s="134">
        <v>74967.384666640923</v>
      </c>
      <c r="BJ63" s="134">
        <v>57156.183437065993</v>
      </c>
      <c r="BK63" s="134">
        <v>79462.179197961086</v>
      </c>
      <c r="BL63" s="134">
        <v>106348.89256092691</v>
      </c>
      <c r="BM63" s="134">
        <v>62092.940049917219</v>
      </c>
      <c r="BN63" t="s">
        <v>69</v>
      </c>
    </row>
    <row r="64" spans="1:66" x14ac:dyDescent="0.25">
      <c r="A64" s="135" t="s">
        <v>2495</v>
      </c>
      <c r="B64" s="93" t="s">
        <v>2495</v>
      </c>
      <c r="C64" s="93" t="s">
        <v>2495</v>
      </c>
      <c r="D64" s="136" t="s">
        <v>2495</v>
      </c>
      <c r="E64" s="142">
        <v>107</v>
      </c>
      <c r="F64" s="24">
        <v>7.1754179999999996</v>
      </c>
      <c r="G64" s="24" t="s">
        <v>1287</v>
      </c>
      <c r="H64" s="24" t="s">
        <v>1288</v>
      </c>
      <c r="I64" s="24">
        <v>892.22155799999996</v>
      </c>
      <c r="J64" s="75"/>
      <c r="K64" s="76" t="s">
        <v>1682</v>
      </c>
      <c r="L64" s="4"/>
      <c r="M64" s="4"/>
      <c r="N64" s="4"/>
      <c r="O64" s="43"/>
      <c r="P64" s="4"/>
      <c r="Q64" s="4"/>
      <c r="R64" s="4"/>
      <c r="S64" s="4"/>
      <c r="T64" s="14"/>
      <c r="U64">
        <v>179574.06425704001</v>
      </c>
      <c r="V64" s="25">
        <f t="shared" si="0"/>
        <v>0.20236538923263539</v>
      </c>
      <c r="W64" t="s">
        <v>68</v>
      </c>
      <c r="X64" s="134">
        <v>63472.314189097619</v>
      </c>
      <c r="Y64" s="134">
        <v>68663.286416147137</v>
      </c>
      <c r="Z64" s="134">
        <v>36670.930557587002</v>
      </c>
      <c r="AA64" s="134">
        <v>0</v>
      </c>
      <c r="AB64" s="134">
        <v>0</v>
      </c>
      <c r="AC64" s="134">
        <v>0</v>
      </c>
      <c r="AD64" s="134">
        <v>176659.9601070366</v>
      </c>
      <c r="AE64" s="134">
        <v>119540.7769969677</v>
      </c>
      <c r="AF64" s="134">
        <v>117979.7249380338</v>
      </c>
      <c r="AG64" s="134">
        <v>0</v>
      </c>
      <c r="AH64" s="134">
        <v>0</v>
      </c>
      <c r="AI64" s="134">
        <v>0</v>
      </c>
      <c r="AJ64" s="134">
        <v>53700.88194371634</v>
      </c>
      <c r="AK64" s="134">
        <v>60662.544297087858</v>
      </c>
      <c r="AL64" s="134">
        <v>38583.852903457337</v>
      </c>
      <c r="AM64" s="134">
        <v>0</v>
      </c>
      <c r="AN64" s="134">
        <v>0</v>
      </c>
      <c r="AO64" s="134">
        <v>0</v>
      </c>
      <c r="AP64" s="134">
        <v>39249.521429457956</v>
      </c>
      <c r="AQ64" s="134">
        <v>73879.062460060202</v>
      </c>
      <c r="AR64" s="134">
        <v>37681.317930871352</v>
      </c>
      <c r="AS64" s="134">
        <v>0</v>
      </c>
      <c r="AT64" s="134">
        <v>0</v>
      </c>
      <c r="AU64" s="134">
        <v>0</v>
      </c>
      <c r="AV64" s="134">
        <v>55370.990458508517</v>
      </c>
      <c r="AW64" s="134">
        <v>49134.887230812223</v>
      </c>
      <c r="AX64" s="134">
        <v>19956.572665117499</v>
      </c>
      <c r="AY64" s="134">
        <v>0</v>
      </c>
      <c r="AZ64" s="134">
        <v>0</v>
      </c>
      <c r="BA64" s="134">
        <v>0</v>
      </c>
      <c r="BB64" s="134">
        <v>42929.65755996517</v>
      </c>
      <c r="BC64" s="134">
        <v>56617.268289636617</v>
      </c>
      <c r="BD64" s="134">
        <v>44314.301688515683</v>
      </c>
      <c r="BE64" s="134">
        <v>0</v>
      </c>
      <c r="BF64" s="134">
        <v>0</v>
      </c>
      <c r="BG64" s="134">
        <v>0</v>
      </c>
      <c r="BH64" s="134">
        <v>14907.79112685654</v>
      </c>
      <c r="BI64" s="134">
        <v>18079.95636725835</v>
      </c>
      <c r="BJ64" s="134">
        <v>11490.121810604491</v>
      </c>
      <c r="BK64" s="134">
        <v>21283.546003593448</v>
      </c>
      <c r="BL64" s="134">
        <v>15530.67289909781</v>
      </c>
      <c r="BM64" s="134">
        <v>15923.33066852907</v>
      </c>
      <c r="BN64" t="s">
        <v>69</v>
      </c>
    </row>
    <row r="65" spans="1:66" x14ac:dyDescent="0.25">
      <c r="A65" s="135" t="s">
        <v>2495</v>
      </c>
      <c r="B65" s="93" t="s">
        <v>2495</v>
      </c>
      <c r="C65" s="93" t="s">
        <v>2495</v>
      </c>
      <c r="D65" s="136" t="s">
        <v>2495</v>
      </c>
      <c r="E65" s="142">
        <v>109</v>
      </c>
      <c r="F65" s="24">
        <v>7.333113</v>
      </c>
      <c r="G65" s="24" t="s">
        <v>1291</v>
      </c>
      <c r="H65" s="24" t="s">
        <v>1292</v>
      </c>
      <c r="I65" s="24">
        <v>682.20007299999997</v>
      </c>
      <c r="J65" s="75"/>
      <c r="K65" s="76" t="s">
        <v>1682</v>
      </c>
      <c r="L65" s="4"/>
      <c r="M65" s="4"/>
      <c r="N65" s="4"/>
      <c r="O65" s="43"/>
      <c r="P65" s="4"/>
      <c r="Q65" s="4"/>
      <c r="R65" s="4"/>
      <c r="S65" s="4"/>
      <c r="T65" s="14"/>
      <c r="U65">
        <v>272586.55974130699</v>
      </c>
      <c r="V65" s="25">
        <f t="shared" si="0"/>
        <v>0.26256076901892345</v>
      </c>
      <c r="W65" t="s">
        <v>68</v>
      </c>
      <c r="X65" s="134">
        <v>133273.66380754751</v>
      </c>
      <c r="Y65" s="134">
        <v>197484.85752545929</v>
      </c>
      <c r="Z65" s="134">
        <v>92997.257845128566</v>
      </c>
      <c r="AA65" s="134">
        <v>5353.2192522266369</v>
      </c>
      <c r="AB65" s="134">
        <v>2732.7165796166728</v>
      </c>
      <c r="AC65" s="134">
        <v>4136.5006048486084</v>
      </c>
      <c r="AD65" s="134">
        <v>46122.885361298468</v>
      </c>
      <c r="AE65" s="134">
        <v>61881.70557660194</v>
      </c>
      <c r="AF65" s="134">
        <v>46465.306585843668</v>
      </c>
      <c r="AG65" s="134">
        <v>15876.42253740337</v>
      </c>
      <c r="AH65" s="134">
        <v>15746.658325308001</v>
      </c>
      <c r="AI65" s="134">
        <v>13920.88448830366</v>
      </c>
      <c r="AJ65" s="134">
        <v>144766.8125954009</v>
      </c>
      <c r="AK65" s="134">
        <v>135611.2813211215</v>
      </c>
      <c r="AL65" s="134">
        <v>82157.508901977344</v>
      </c>
      <c r="AM65" s="134">
        <v>12075.884525204459</v>
      </c>
      <c r="AN65" s="134">
        <v>2968.2236314878328</v>
      </c>
      <c r="AO65" s="134">
        <v>4121.0428046165771</v>
      </c>
      <c r="AP65" s="134">
        <v>46889.372743585889</v>
      </c>
      <c r="AQ65" s="134">
        <v>49982.158756074663</v>
      </c>
      <c r="AR65" s="134">
        <v>56340.52906179618</v>
      </c>
      <c r="AS65" s="134">
        <v>13959.341005821991</v>
      </c>
      <c r="AT65" s="134">
        <v>2214.4833332732728</v>
      </c>
      <c r="AU65" s="134">
        <v>4525.535756963619</v>
      </c>
      <c r="AV65" s="134">
        <v>92894.797001602943</v>
      </c>
      <c r="AW65" s="134">
        <v>186140.23630859621</v>
      </c>
      <c r="AX65" s="134">
        <v>151584.7694665493</v>
      </c>
      <c r="AY65" s="134">
        <v>19688.02899982945</v>
      </c>
      <c r="AZ65" s="134">
        <v>8156.3064831336096</v>
      </c>
      <c r="BA65" s="134">
        <v>14364.89676270907</v>
      </c>
      <c r="BB65" s="134">
        <v>107556.1191099143</v>
      </c>
      <c r="BC65" s="134">
        <v>222571.14864417861</v>
      </c>
      <c r="BD65" s="134">
        <v>91309.828807209269</v>
      </c>
      <c r="BE65" s="134">
        <v>30167.117077522998</v>
      </c>
      <c r="BF65" s="134">
        <v>10212.603133253961</v>
      </c>
      <c r="BG65" s="134">
        <v>16474.97267893995</v>
      </c>
      <c r="BH65" s="134">
        <v>28512.176094593258</v>
      </c>
      <c r="BI65" s="134">
        <v>31454.68529939654</v>
      </c>
      <c r="BJ65" s="134">
        <v>16157.405148782989</v>
      </c>
      <c r="BK65" s="134">
        <v>36866.642137692761</v>
      </c>
      <c r="BL65" s="134">
        <v>23158.642667423479</v>
      </c>
      <c r="BM65" s="134">
        <v>26211.193819096039</v>
      </c>
      <c r="BN65" t="s">
        <v>69</v>
      </c>
    </row>
    <row r="66" spans="1:66" x14ac:dyDescent="0.25">
      <c r="A66" s="135">
        <v>4.367E-2</v>
      </c>
      <c r="B66" s="93">
        <v>4.5300000000000002E-3</v>
      </c>
      <c r="C66" s="93" t="s">
        <v>2495</v>
      </c>
      <c r="D66" s="136" t="s">
        <v>2495</v>
      </c>
      <c r="E66" s="142">
        <v>110</v>
      </c>
      <c r="F66" s="24">
        <v>7.3556999999999997</v>
      </c>
      <c r="G66" s="24" t="s">
        <v>1293</v>
      </c>
      <c r="H66" s="24" t="s">
        <v>1294</v>
      </c>
      <c r="I66" s="24">
        <v>519.08581500000003</v>
      </c>
      <c r="J66" s="75"/>
      <c r="K66" s="76" t="s">
        <v>1682</v>
      </c>
      <c r="L66" s="4"/>
      <c r="M66" s="4"/>
      <c r="N66" s="4"/>
      <c r="O66" s="43"/>
      <c r="P66" s="4"/>
      <c r="Q66" s="4"/>
      <c r="R66" s="4"/>
      <c r="S66" s="4"/>
      <c r="T66" s="14"/>
      <c r="U66">
        <v>217159.191232457</v>
      </c>
      <c r="V66" s="25">
        <f t="shared" si="0"/>
        <v>0.23970874030454659</v>
      </c>
      <c r="W66" t="s">
        <v>68</v>
      </c>
      <c r="X66" s="134">
        <v>145315.09131349809</v>
      </c>
      <c r="Y66" s="134">
        <v>63690.291740964632</v>
      </c>
      <c r="Z66" s="134">
        <v>94420.769035842211</v>
      </c>
      <c r="AA66" s="134">
        <v>34746.90515675069</v>
      </c>
      <c r="AB66" s="134">
        <v>104123.86599125899</v>
      </c>
      <c r="AC66" s="134">
        <v>14749.216290229009</v>
      </c>
      <c r="AD66" s="134">
        <v>7877.0517217971592</v>
      </c>
      <c r="AE66" s="134">
        <v>9071.339998795298</v>
      </c>
      <c r="AF66" s="134">
        <v>7128.6847529302704</v>
      </c>
      <c r="AG66" s="134">
        <v>10544.00307646136</v>
      </c>
      <c r="AH66" s="134">
        <v>32069.32223485766</v>
      </c>
      <c r="AI66" s="134">
        <v>36672.264708226212</v>
      </c>
      <c r="AJ66" s="134">
        <v>117969.7995619526</v>
      </c>
      <c r="AK66" s="134">
        <v>59068.247928108663</v>
      </c>
      <c r="AL66" s="134">
        <v>69995.003058430506</v>
      </c>
      <c r="AM66" s="134">
        <v>33320.193375714021</v>
      </c>
      <c r="AN66" s="134">
        <v>110426.3362861464</v>
      </c>
      <c r="AO66" s="134">
        <v>174949.85425160549</v>
      </c>
      <c r="AP66" s="134">
        <v>24738.478149712559</v>
      </c>
      <c r="AQ66" s="134">
        <v>65262.091972328977</v>
      </c>
      <c r="AR66" s="134">
        <v>83112.769363540661</v>
      </c>
      <c r="AS66" s="134">
        <v>27406.33101971299</v>
      </c>
      <c r="AT66" s="134">
        <v>56746.297870996212</v>
      </c>
      <c r="AU66" s="134">
        <v>37051.664094152911</v>
      </c>
      <c r="AV66" s="134">
        <v>36816.141508162153</v>
      </c>
      <c r="AW66" s="134">
        <v>63220.920559453603</v>
      </c>
      <c r="AX66" s="134">
        <v>55677.646998529468</v>
      </c>
      <c r="AY66" s="134">
        <v>77345.122306083635</v>
      </c>
      <c r="AZ66" s="134">
        <v>99447.644077198507</v>
      </c>
      <c r="BA66" s="134">
        <v>189028.5404687612</v>
      </c>
      <c r="BB66" s="134">
        <v>15993.147113728661</v>
      </c>
      <c r="BC66" s="134">
        <v>28889.831632371581</v>
      </c>
      <c r="BD66" s="134">
        <v>33021.34911847482</v>
      </c>
      <c r="BE66" s="134">
        <v>65729.025007491233</v>
      </c>
      <c r="BF66" s="134">
        <v>26824.170247781309</v>
      </c>
      <c r="BG66" s="134">
        <v>66080.253504791021</v>
      </c>
      <c r="BH66" s="134">
        <v>38141.92074638178</v>
      </c>
      <c r="BI66" s="134">
        <v>36545.814829792107</v>
      </c>
      <c r="BJ66" s="134">
        <v>22539.841058954749</v>
      </c>
      <c r="BK66" s="134">
        <v>45659.681336985603</v>
      </c>
      <c r="BL66" s="134">
        <v>27717.505199194409</v>
      </c>
      <c r="BM66" s="134">
        <v>33105.154144474996</v>
      </c>
      <c r="BN66" t="s">
        <v>69</v>
      </c>
    </row>
    <row r="67" spans="1:66" x14ac:dyDescent="0.25">
      <c r="A67" s="135" t="s">
        <v>2495</v>
      </c>
      <c r="B67" s="93" t="s">
        <v>2495</v>
      </c>
      <c r="C67" s="93" t="s">
        <v>2495</v>
      </c>
      <c r="D67" s="136" t="s">
        <v>2495</v>
      </c>
      <c r="E67" s="142">
        <v>112</v>
      </c>
      <c r="F67" s="24">
        <v>7.5359499999999997</v>
      </c>
      <c r="G67" s="24" t="s">
        <v>1295</v>
      </c>
      <c r="H67" s="24" t="s">
        <v>1296</v>
      </c>
      <c r="I67" s="24">
        <v>319.09747299999998</v>
      </c>
      <c r="J67" s="75"/>
      <c r="K67" s="76" t="s">
        <v>1682</v>
      </c>
      <c r="L67" s="4"/>
      <c r="M67" s="4"/>
      <c r="N67" s="4"/>
      <c r="O67" s="43"/>
      <c r="P67" s="4"/>
      <c r="Q67" s="4"/>
      <c r="R67" s="4"/>
      <c r="S67" s="4"/>
      <c r="T67" s="14"/>
      <c r="U67">
        <v>73088.904484603307</v>
      </c>
      <c r="V67" s="25">
        <f t="shared" si="0"/>
        <v>0.18798298216406423</v>
      </c>
      <c r="W67" t="s">
        <v>68</v>
      </c>
      <c r="X67" s="134">
        <v>12706.14232416563</v>
      </c>
      <c r="Y67" s="134">
        <v>8191.2815058933293</v>
      </c>
      <c r="Z67" s="134">
        <v>6848.5618986114314</v>
      </c>
      <c r="AA67" s="134">
        <v>7967.9253555342384</v>
      </c>
      <c r="AB67" s="134">
        <v>4987.7160117885851</v>
      </c>
      <c r="AC67" s="134">
        <v>4438.2689105561712</v>
      </c>
      <c r="AD67" s="134">
        <v>66001.068656060132</v>
      </c>
      <c r="AE67" s="134">
        <v>29385.740374888672</v>
      </c>
      <c r="AF67" s="134">
        <v>41533.982027040482</v>
      </c>
      <c r="AG67" s="134">
        <v>9804.0492374865189</v>
      </c>
      <c r="AH67" s="134">
        <v>6971.3193636987289</v>
      </c>
      <c r="AI67" s="134">
        <v>8716.0199122802296</v>
      </c>
      <c r="AJ67" s="134">
        <v>8273.6568069231544</v>
      </c>
      <c r="AK67" s="134">
        <v>9898.0819676247065</v>
      </c>
      <c r="AL67" s="134">
        <v>6649.1715918304426</v>
      </c>
      <c r="AM67" s="134">
        <v>10019.010481146521</v>
      </c>
      <c r="AN67" s="134">
        <v>6283.0520561191624</v>
      </c>
      <c r="AO67" s="134">
        <v>6563.1750015600373</v>
      </c>
      <c r="AP67" s="134">
        <v>7567.485847746324</v>
      </c>
      <c r="AQ67" s="134">
        <v>10031.3191374039</v>
      </c>
      <c r="AR67" s="134">
        <v>8982.228733379412</v>
      </c>
      <c r="AS67" s="134">
        <v>13387.044923822479</v>
      </c>
      <c r="AT67" s="134">
        <v>8682.9651987721281</v>
      </c>
      <c r="AU67" s="134">
        <v>7900.0255628350806</v>
      </c>
      <c r="AV67" s="134">
        <v>10425.777827208571</v>
      </c>
      <c r="AW67" s="134">
        <v>9718.1386791329842</v>
      </c>
      <c r="AX67" s="134">
        <v>9060.508192553476</v>
      </c>
      <c r="AY67" s="134">
        <v>4072.832956952092</v>
      </c>
      <c r="AZ67" s="134">
        <v>6547.6599648257752</v>
      </c>
      <c r="BA67" s="134">
        <v>7992.1727716939804</v>
      </c>
      <c r="BB67" s="134">
        <v>8538.8460023704083</v>
      </c>
      <c r="BC67" s="134">
        <v>18065.379564090799</v>
      </c>
      <c r="BD67" s="134">
        <v>22509.18617421696</v>
      </c>
      <c r="BE67" s="134">
        <v>5583.528093198468</v>
      </c>
      <c r="BF67" s="134">
        <v>5567.1823044432122</v>
      </c>
      <c r="BG67" s="134">
        <v>4192.5361599637017</v>
      </c>
      <c r="BH67" s="134">
        <v>8943.1249387465541</v>
      </c>
      <c r="BI67" s="134">
        <v>10672.56445997747</v>
      </c>
      <c r="BJ67" s="134">
        <v>5831.0278897783082</v>
      </c>
      <c r="BK67" s="134">
        <v>9760.8676446013906</v>
      </c>
      <c r="BL67" s="134">
        <v>8456.5743846223213</v>
      </c>
      <c r="BM67" s="134">
        <v>8559.2797316196047</v>
      </c>
      <c r="BN67" t="s">
        <v>69</v>
      </c>
    </row>
    <row r="68" spans="1:66" x14ac:dyDescent="0.25">
      <c r="A68" s="135" t="s">
        <v>2495</v>
      </c>
      <c r="B68" s="93" t="s">
        <v>2495</v>
      </c>
      <c r="C68" s="93" t="s">
        <v>2495</v>
      </c>
      <c r="D68" s="136" t="s">
        <v>2495</v>
      </c>
      <c r="E68" s="142">
        <v>114</v>
      </c>
      <c r="F68" s="24">
        <v>7.5584480000000003</v>
      </c>
      <c r="G68" s="24" t="s">
        <v>1299</v>
      </c>
      <c r="H68" s="24" t="s">
        <v>1300</v>
      </c>
      <c r="I68" s="24">
        <v>445.13595600000002</v>
      </c>
      <c r="J68" s="75"/>
      <c r="K68" s="76" t="s">
        <v>1682</v>
      </c>
      <c r="L68" s="4"/>
      <c r="M68" s="4"/>
      <c r="N68" s="4"/>
      <c r="O68" s="43"/>
      <c r="P68" s="4"/>
      <c r="Q68" s="4"/>
      <c r="R68" s="4"/>
      <c r="S68" s="4"/>
      <c r="T68" s="14"/>
      <c r="U68">
        <v>41156.145686358897</v>
      </c>
      <c r="V68" s="25">
        <f t="shared" si="0"/>
        <v>0.29923849391512147</v>
      </c>
      <c r="W68" t="s">
        <v>68</v>
      </c>
      <c r="X68" s="134">
        <v>8882.7593139741348</v>
      </c>
      <c r="Y68" s="134">
        <v>3093.4144907215941</v>
      </c>
      <c r="Z68" s="134">
        <v>6019.9301584712484</v>
      </c>
      <c r="AA68" s="134">
        <v>0</v>
      </c>
      <c r="AB68" s="134">
        <v>0</v>
      </c>
      <c r="AC68" s="134">
        <v>0</v>
      </c>
      <c r="AD68" s="134">
        <v>12980.56739361226</v>
      </c>
      <c r="AE68" s="134">
        <v>6299.1231159871058</v>
      </c>
      <c r="AF68" s="134">
        <v>15162.92075010844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2675.7841080964772</v>
      </c>
      <c r="AM68" s="134">
        <v>0</v>
      </c>
      <c r="AN68" s="134">
        <v>0</v>
      </c>
      <c r="AO68" s="134">
        <v>0</v>
      </c>
      <c r="AP68" s="134">
        <v>10433.407065940781</v>
      </c>
      <c r="AQ68" s="134">
        <v>11839.79822534308</v>
      </c>
      <c r="AR68" s="134">
        <v>2064.8766047506938</v>
      </c>
      <c r="AS68" s="134">
        <v>0</v>
      </c>
      <c r="AT68" s="134">
        <v>0</v>
      </c>
      <c r="AU68" s="134">
        <v>0</v>
      </c>
      <c r="AV68" s="134">
        <v>29598.881052127319</v>
      </c>
      <c r="AW68" s="134">
        <v>18303.39503291783</v>
      </c>
      <c r="AX68" s="134">
        <v>5165.1052983991412</v>
      </c>
      <c r="AY68" s="134">
        <v>0</v>
      </c>
      <c r="AZ68" s="134">
        <v>0</v>
      </c>
      <c r="BA68" s="134">
        <v>0</v>
      </c>
      <c r="BB68" s="134">
        <v>31107.10139140215</v>
      </c>
      <c r="BC68" s="134">
        <v>15326.31765700486</v>
      </c>
      <c r="BD68" s="134">
        <v>22581.20890890788</v>
      </c>
      <c r="BE68" s="134">
        <v>0</v>
      </c>
      <c r="BF68" s="134">
        <v>0</v>
      </c>
      <c r="BG68" s="134">
        <v>0</v>
      </c>
      <c r="BH68" s="134">
        <v>7659.0209924225219</v>
      </c>
      <c r="BI68" s="134">
        <v>6540.7635691713613</v>
      </c>
      <c r="BJ68" s="134">
        <v>3172.570208595283</v>
      </c>
      <c r="BK68" s="134">
        <v>6412.8298995336454</v>
      </c>
      <c r="BL68" s="134">
        <v>4174.2969074841631</v>
      </c>
      <c r="BM68" s="134">
        <v>5318.2555477451042</v>
      </c>
      <c r="BN68" t="s">
        <v>69</v>
      </c>
    </row>
    <row r="69" spans="1:66" x14ac:dyDescent="0.25">
      <c r="A69" s="135" t="s">
        <v>2495</v>
      </c>
      <c r="B69" s="93" t="s">
        <v>2495</v>
      </c>
      <c r="C69" s="93" t="s">
        <v>2495</v>
      </c>
      <c r="D69" s="136" t="s">
        <v>2495</v>
      </c>
      <c r="E69" s="142">
        <v>113</v>
      </c>
      <c r="F69" s="24">
        <v>7.5584480000000003</v>
      </c>
      <c r="G69" s="24" t="s">
        <v>1297</v>
      </c>
      <c r="H69" s="24" t="s">
        <v>1298</v>
      </c>
      <c r="I69" s="24">
        <v>755.20532200000002</v>
      </c>
      <c r="J69" s="75"/>
      <c r="K69" s="76" t="s">
        <v>1682</v>
      </c>
      <c r="L69" s="4"/>
      <c r="M69" s="4"/>
      <c r="N69" s="4"/>
      <c r="O69" s="43"/>
      <c r="P69" s="4"/>
      <c r="Q69" s="4"/>
      <c r="R69" s="4"/>
      <c r="S69" s="4"/>
      <c r="T69" s="14"/>
      <c r="U69">
        <v>242294.165116132</v>
      </c>
      <c r="V69" s="25">
        <f t="shared" si="0"/>
        <v>0.13209576432675757</v>
      </c>
      <c r="W69" t="s">
        <v>68</v>
      </c>
      <c r="X69" s="134">
        <v>83698.90785649365</v>
      </c>
      <c r="Y69" s="134">
        <v>64310.326935054989</v>
      </c>
      <c r="Z69" s="134">
        <v>81163.705770641056</v>
      </c>
      <c r="AA69" s="134">
        <v>0</v>
      </c>
      <c r="AB69" s="134">
        <v>0</v>
      </c>
      <c r="AC69" s="134">
        <v>0</v>
      </c>
      <c r="AD69" s="134">
        <v>121164.6512290806</v>
      </c>
      <c r="AE69" s="134">
        <v>100800.686978956</v>
      </c>
      <c r="AF69" s="134">
        <v>48520.170708456528</v>
      </c>
      <c r="AG69" s="134">
        <v>0</v>
      </c>
      <c r="AH69" s="134">
        <v>0</v>
      </c>
      <c r="AI69" s="134">
        <v>0</v>
      </c>
      <c r="AJ69" s="134">
        <v>72743.471396610854</v>
      </c>
      <c r="AK69" s="134">
        <v>56443.197694182018</v>
      </c>
      <c r="AL69" s="134">
        <v>56054.576624322253</v>
      </c>
      <c r="AM69" s="134">
        <v>0</v>
      </c>
      <c r="AN69" s="134">
        <v>0</v>
      </c>
      <c r="AO69" s="134">
        <v>0</v>
      </c>
      <c r="AP69" s="134">
        <v>144985.81721862391</v>
      </c>
      <c r="AQ69" s="134">
        <v>133565.8762424853</v>
      </c>
      <c r="AR69" s="134">
        <v>116801.5097512732</v>
      </c>
      <c r="AS69" s="134">
        <v>0</v>
      </c>
      <c r="AT69" s="134">
        <v>0</v>
      </c>
      <c r="AU69" s="134">
        <v>0</v>
      </c>
      <c r="AV69" s="134">
        <v>69527.840861259829</v>
      </c>
      <c r="AW69" s="134">
        <v>35981.731965700958</v>
      </c>
      <c r="AX69" s="134">
        <v>19035.9256913024</v>
      </c>
      <c r="AY69" s="134">
        <v>0</v>
      </c>
      <c r="AZ69" s="134">
        <v>0</v>
      </c>
      <c r="BA69" s="134">
        <v>0</v>
      </c>
      <c r="BB69" s="134">
        <v>36618.095787890983</v>
      </c>
      <c r="BC69" s="134">
        <v>59985.617263594111</v>
      </c>
      <c r="BD69" s="134">
        <v>51174.732244170533</v>
      </c>
      <c r="BE69" s="134">
        <v>0</v>
      </c>
      <c r="BF69" s="134">
        <v>0</v>
      </c>
      <c r="BG69" s="134">
        <v>0</v>
      </c>
      <c r="BH69" s="134">
        <v>38056.954678784561</v>
      </c>
      <c r="BI69" s="134">
        <v>29427.082068541389</v>
      </c>
      <c r="BJ69" s="134">
        <v>29019.927485661548</v>
      </c>
      <c r="BK69" s="134">
        <v>30231.2783033626</v>
      </c>
      <c r="BL69" s="134">
        <v>25962.60127011337</v>
      </c>
      <c r="BM69" s="134">
        <v>30292.593305955201</v>
      </c>
      <c r="BN69" t="s">
        <v>69</v>
      </c>
    </row>
    <row r="70" spans="1:66" x14ac:dyDescent="0.25">
      <c r="A70" s="135" t="s">
        <v>2495</v>
      </c>
      <c r="B70" s="93">
        <v>6.4400000000000004E-3</v>
      </c>
      <c r="C70" s="93" t="s">
        <v>2495</v>
      </c>
      <c r="D70" s="136" t="s">
        <v>2495</v>
      </c>
      <c r="E70" s="142">
        <v>117</v>
      </c>
      <c r="F70" s="24">
        <v>7.7162249999999997</v>
      </c>
      <c r="G70" s="24" t="s">
        <v>1301</v>
      </c>
      <c r="H70" s="24" t="s">
        <v>1302</v>
      </c>
      <c r="I70" s="24">
        <v>119.01754</v>
      </c>
      <c r="J70" s="24">
        <v>281.07061800000002</v>
      </c>
      <c r="K70" s="76">
        <v>282.07789445973793</v>
      </c>
      <c r="L70" s="4"/>
      <c r="M70" s="4"/>
      <c r="N70" s="4">
        <v>4</v>
      </c>
      <c r="O70" s="43"/>
      <c r="P70" s="4"/>
      <c r="Q70" s="4"/>
      <c r="R70" s="4"/>
      <c r="S70" s="4"/>
      <c r="T70" s="14"/>
      <c r="U70">
        <v>1389572.9268785201</v>
      </c>
      <c r="V70" s="25">
        <f t="shared" ref="V70:V133" si="1">_xlfn.STDEV.S(BH70:BM70)/AVERAGE(BH70:BM70)</f>
        <v>0.12006251592962842</v>
      </c>
      <c r="W70" t="s">
        <v>68</v>
      </c>
      <c r="X70" s="134">
        <v>631078.7694133987</v>
      </c>
      <c r="Y70" s="134">
        <v>835407.35292654322</v>
      </c>
      <c r="Z70" s="134">
        <v>771809.47502611508</v>
      </c>
      <c r="AA70" s="134">
        <v>861355.8595157559</v>
      </c>
      <c r="AB70" s="134">
        <v>745159.23094935808</v>
      </c>
      <c r="AC70" s="134">
        <v>463057.35028817621</v>
      </c>
      <c r="AD70" s="134">
        <v>485609.34177216748</v>
      </c>
      <c r="AE70" s="134">
        <v>647642.25783960323</v>
      </c>
      <c r="AF70" s="134">
        <v>731379.80242491281</v>
      </c>
      <c r="AG70" s="134">
        <v>380393.14131945238</v>
      </c>
      <c r="AH70" s="134">
        <v>512994.51735882938</v>
      </c>
      <c r="AI70" s="134">
        <v>506318.19240229722</v>
      </c>
      <c r="AJ70" s="134">
        <v>1073145.8129194069</v>
      </c>
      <c r="AK70" s="134">
        <v>948601.31788299326</v>
      </c>
      <c r="AL70" s="134">
        <v>1099105.6992694831</v>
      </c>
      <c r="AM70" s="134">
        <v>737684.41336663871</v>
      </c>
      <c r="AN70" s="134">
        <v>625734.49332583835</v>
      </c>
      <c r="AO70" s="134">
        <v>824630.57221491996</v>
      </c>
      <c r="AP70" s="134">
        <v>754653.13732228626</v>
      </c>
      <c r="AQ70" s="134">
        <v>967715.3662841022</v>
      </c>
      <c r="AR70" s="134">
        <v>554892.38276119623</v>
      </c>
      <c r="AS70" s="134">
        <v>1101119.1713539739</v>
      </c>
      <c r="AT70" s="134">
        <v>699709.1559787232</v>
      </c>
      <c r="AU70" s="134">
        <v>712344.77443699178</v>
      </c>
      <c r="AV70" s="134">
        <v>1246356.368799211</v>
      </c>
      <c r="AW70" s="134">
        <v>1124215.7368838249</v>
      </c>
      <c r="AX70" s="134">
        <v>961517.04156010202</v>
      </c>
      <c r="AY70" s="134">
        <v>928232.9034334278</v>
      </c>
      <c r="AZ70" s="134">
        <v>703312.22664083191</v>
      </c>
      <c r="BA70" s="134">
        <v>724568.16272772534</v>
      </c>
      <c r="BB70" s="134">
        <v>850644.85255698825</v>
      </c>
      <c r="BC70" s="134">
        <v>573965.76815117837</v>
      </c>
      <c r="BD70" s="134">
        <v>794025.62519723573</v>
      </c>
      <c r="BE70" s="134">
        <v>841045.76766147243</v>
      </c>
      <c r="BF70" s="134">
        <v>718301.67512133892</v>
      </c>
      <c r="BG70" s="134">
        <v>610649.56409952918</v>
      </c>
      <c r="BH70" s="134">
        <v>765748.34409332613</v>
      </c>
      <c r="BI70" s="134">
        <v>849469.04614470736</v>
      </c>
      <c r="BJ70" s="134">
        <v>584883.91191260552</v>
      </c>
      <c r="BK70" s="134">
        <v>799508.72831406223</v>
      </c>
      <c r="BL70" s="134">
        <v>734055.68045224831</v>
      </c>
      <c r="BM70" s="134">
        <v>740919.63252556883</v>
      </c>
      <c r="BN70" t="s">
        <v>69</v>
      </c>
    </row>
    <row r="71" spans="1:66" x14ac:dyDescent="0.25">
      <c r="A71" s="135" t="s">
        <v>2495</v>
      </c>
      <c r="B71" s="93" t="s">
        <v>2495</v>
      </c>
      <c r="C71" s="93" t="s">
        <v>2495</v>
      </c>
      <c r="D71" s="136" t="s">
        <v>2495</v>
      </c>
      <c r="E71" s="142">
        <v>119</v>
      </c>
      <c r="F71" s="24">
        <v>7.9415649999999998</v>
      </c>
      <c r="G71" s="24" t="s">
        <v>1303</v>
      </c>
      <c r="H71" s="24" t="s">
        <v>1304</v>
      </c>
      <c r="I71" s="24">
        <v>491.09097300000002</v>
      </c>
      <c r="J71" s="75"/>
      <c r="K71" s="76" t="s">
        <v>1682</v>
      </c>
      <c r="L71" s="4"/>
      <c r="M71" s="4"/>
      <c r="N71" s="4"/>
      <c r="O71" s="43"/>
      <c r="P71" s="4"/>
      <c r="Q71" s="4"/>
      <c r="R71" s="4"/>
      <c r="S71" s="4"/>
      <c r="T71" s="14"/>
      <c r="U71">
        <v>86014.318234595703</v>
      </c>
      <c r="V71" s="25">
        <f t="shared" si="1"/>
        <v>0.28218233726373454</v>
      </c>
      <c r="W71" t="s">
        <v>68</v>
      </c>
      <c r="X71" s="134">
        <v>47421.999891333777</v>
      </c>
      <c r="Y71" s="134">
        <v>44718.110912872282</v>
      </c>
      <c r="Z71" s="134">
        <v>25450.753701479</v>
      </c>
      <c r="AA71" s="134">
        <v>8174.6038333889874</v>
      </c>
      <c r="AB71" s="134">
        <v>10365.386004929031</v>
      </c>
      <c r="AC71" s="134">
        <v>4252.7601580998644</v>
      </c>
      <c r="AD71" s="134">
        <v>75704.071063976386</v>
      </c>
      <c r="AE71" s="134">
        <v>59288.034083149272</v>
      </c>
      <c r="AF71" s="134">
        <v>51682.186454187613</v>
      </c>
      <c r="AG71" s="134">
        <v>0</v>
      </c>
      <c r="AH71" s="134">
        <v>3271.6844928607029</v>
      </c>
      <c r="AI71" s="134">
        <v>3105.2209445912272</v>
      </c>
      <c r="AJ71" s="134">
        <v>44603.625582011293</v>
      </c>
      <c r="AK71" s="134">
        <v>42284.42825802353</v>
      </c>
      <c r="AL71" s="134">
        <v>35107.629285781462</v>
      </c>
      <c r="AM71" s="134">
        <v>4754.172717615761</v>
      </c>
      <c r="AN71" s="134">
        <v>4559.5788641849758</v>
      </c>
      <c r="AO71" s="134">
        <v>18429.94676440215</v>
      </c>
      <c r="AP71" s="134">
        <v>34369.991237830982</v>
      </c>
      <c r="AQ71" s="134">
        <v>47190.317520255172</v>
      </c>
      <c r="AR71" s="134">
        <v>35339.973784345442</v>
      </c>
      <c r="AS71" s="134">
        <v>24474.968102218329</v>
      </c>
      <c r="AT71" s="134">
        <v>10533.88255234922</v>
      </c>
      <c r="AU71" s="134">
        <v>14978.728604642351</v>
      </c>
      <c r="AV71" s="134">
        <v>58718.595247948397</v>
      </c>
      <c r="AW71" s="134">
        <v>46989.534891728668</v>
      </c>
      <c r="AX71" s="134">
        <v>30930.113971698771</v>
      </c>
      <c r="AY71" s="134">
        <v>3679.56799440553</v>
      </c>
      <c r="AZ71" s="134">
        <v>3844.5415671944952</v>
      </c>
      <c r="BA71" s="134">
        <v>11520.427930464321</v>
      </c>
      <c r="BB71" s="134">
        <v>72203.999313202134</v>
      </c>
      <c r="BC71" s="134">
        <v>35066.220579402921</v>
      </c>
      <c r="BD71" s="134">
        <v>71809.01124354171</v>
      </c>
      <c r="BE71" s="134">
        <v>8484.6491991324729</v>
      </c>
      <c r="BF71" s="134">
        <v>2350.4428184696521</v>
      </c>
      <c r="BG71" s="134">
        <v>3710.2567492494982</v>
      </c>
      <c r="BH71" s="134">
        <v>17949.58797014409</v>
      </c>
      <c r="BI71" s="134">
        <v>21246.528579250829</v>
      </c>
      <c r="BJ71" s="134">
        <v>8826.6458022228526</v>
      </c>
      <c r="BK71" s="134">
        <v>21222.73559930702</v>
      </c>
      <c r="BL71" s="134">
        <v>14510.81457856512</v>
      </c>
      <c r="BM71" s="134">
        <v>15963.431913532029</v>
      </c>
      <c r="BN71" t="s">
        <v>69</v>
      </c>
    </row>
    <row r="72" spans="1:66" x14ac:dyDescent="0.25">
      <c r="A72" s="135" t="s">
        <v>2495</v>
      </c>
      <c r="B72" s="93">
        <v>1E-3</v>
      </c>
      <c r="C72" s="93" t="s">
        <v>2495</v>
      </c>
      <c r="D72" s="136" t="s">
        <v>2495</v>
      </c>
      <c r="E72" s="142">
        <v>122</v>
      </c>
      <c r="F72" s="24">
        <v>8.0992610000000003</v>
      </c>
      <c r="G72" s="24" t="s">
        <v>1305</v>
      </c>
      <c r="H72" s="24" t="s">
        <v>1306</v>
      </c>
      <c r="I72" s="24">
        <v>519.08605999999997</v>
      </c>
      <c r="J72" s="75"/>
      <c r="K72" s="76" t="s">
        <v>1682</v>
      </c>
      <c r="L72" s="4"/>
      <c r="M72" s="4"/>
      <c r="N72" s="4"/>
      <c r="O72" s="43"/>
      <c r="P72" s="4"/>
      <c r="Q72" s="4"/>
      <c r="R72" s="4"/>
      <c r="S72" s="4"/>
      <c r="T72" s="14"/>
      <c r="U72">
        <v>73822.205881300702</v>
      </c>
      <c r="V72" s="25">
        <f t="shared" si="1"/>
        <v>0.27122932182022336</v>
      </c>
      <c r="W72" t="s">
        <v>68</v>
      </c>
      <c r="X72" s="134">
        <v>72675.223803033878</v>
      </c>
      <c r="Y72" s="134">
        <v>37342.407954925176</v>
      </c>
      <c r="Z72" s="134">
        <v>34306.576675184522</v>
      </c>
      <c r="AA72" s="134">
        <v>11051.07413816062</v>
      </c>
      <c r="AB72" s="134">
        <v>46192.90429286666</v>
      </c>
      <c r="AC72" s="134">
        <v>4773.073457695451</v>
      </c>
      <c r="AD72" s="134">
        <v>4902.3548828249404</v>
      </c>
      <c r="AE72" s="134">
        <v>4537.9964457491997</v>
      </c>
      <c r="AF72" s="134">
        <v>2950.4044897036251</v>
      </c>
      <c r="AG72" s="134">
        <v>5068.1787975514499</v>
      </c>
      <c r="AH72" s="134">
        <v>7493.5287123130611</v>
      </c>
      <c r="AI72" s="134">
        <v>6275.040563388834</v>
      </c>
      <c r="AJ72" s="134">
        <v>48447.573353618653</v>
      </c>
      <c r="AK72" s="134">
        <v>31475.555226189241</v>
      </c>
      <c r="AL72" s="134">
        <v>26371.38494171702</v>
      </c>
      <c r="AM72" s="134">
        <v>10904.247848497191</v>
      </c>
      <c r="AN72" s="134">
        <v>29961.570242844209</v>
      </c>
      <c r="AO72" s="134">
        <v>31007.635739682479</v>
      </c>
      <c r="AP72" s="134">
        <v>15393.05174542954</v>
      </c>
      <c r="AQ72" s="134">
        <v>14518.04357068734</v>
      </c>
      <c r="AR72" s="134">
        <v>15431.224452950981</v>
      </c>
      <c r="AS72" s="134">
        <v>13003.328169417</v>
      </c>
      <c r="AT72" s="134">
        <v>9415.4076816533016</v>
      </c>
      <c r="AU72" s="134">
        <v>9947.9717326271402</v>
      </c>
      <c r="AV72" s="134">
        <v>11348.43497560496</v>
      </c>
      <c r="AW72" s="134">
        <v>34335.473391424523</v>
      </c>
      <c r="AX72" s="134">
        <v>30816.82467335293</v>
      </c>
      <c r="AY72" s="134">
        <v>14027.32271022068</v>
      </c>
      <c r="AZ72" s="134">
        <v>28391.633357586321</v>
      </c>
      <c r="BA72" s="134">
        <v>65290.266436876816</v>
      </c>
      <c r="BB72" s="134">
        <v>8817.9087580195792</v>
      </c>
      <c r="BC72" s="134">
        <v>10918.67412364618</v>
      </c>
      <c r="BD72" s="134">
        <v>6839.7075656258112</v>
      </c>
      <c r="BE72" s="134">
        <v>31830.69603211468</v>
      </c>
      <c r="BF72" s="134">
        <v>9513.1996163458825</v>
      </c>
      <c r="BG72" s="134">
        <v>23451.326065488902</v>
      </c>
      <c r="BH72" s="134">
        <v>10588.94388003017</v>
      </c>
      <c r="BI72" s="134">
        <v>10618.002170185529</v>
      </c>
      <c r="BJ72" s="134">
        <v>8173.5381255722159</v>
      </c>
      <c r="BK72" s="134">
        <v>16730.002225597858</v>
      </c>
      <c r="BL72" s="134">
        <v>9183.4750309314968</v>
      </c>
      <c r="BM72" s="134">
        <v>10714.24861223691</v>
      </c>
      <c r="BN72" t="s">
        <v>69</v>
      </c>
    </row>
    <row r="73" spans="1:66" ht="60" x14ac:dyDescent="0.25">
      <c r="A73" s="135" t="s">
        <v>2495</v>
      </c>
      <c r="B73" s="93" t="s">
        <v>2495</v>
      </c>
      <c r="C73" s="93" t="s">
        <v>2495</v>
      </c>
      <c r="D73" s="136" t="s">
        <v>2495</v>
      </c>
      <c r="E73" s="142">
        <v>123</v>
      </c>
      <c r="F73" s="24">
        <v>8.1443259999999995</v>
      </c>
      <c r="G73" s="24" t="s">
        <v>1307</v>
      </c>
      <c r="H73" s="24" t="s">
        <v>1308</v>
      </c>
      <c r="I73" s="24">
        <v>357.03265399999998</v>
      </c>
      <c r="J73" s="24">
        <v>311.03265399999998</v>
      </c>
      <c r="K73" s="76">
        <v>312.03993045973789</v>
      </c>
      <c r="L73" s="48" t="s">
        <v>2345</v>
      </c>
      <c r="M73" s="21" t="s">
        <v>972</v>
      </c>
      <c r="N73" s="21">
        <v>2</v>
      </c>
      <c r="O73" s="64">
        <v>19.807023239924984</v>
      </c>
      <c r="P73" s="21" t="s">
        <v>1147</v>
      </c>
      <c r="Q73" s="21" t="s">
        <v>2565</v>
      </c>
      <c r="R73" s="21" t="s">
        <v>1089</v>
      </c>
      <c r="S73" s="48" t="s">
        <v>2352</v>
      </c>
      <c r="T73" s="143"/>
      <c r="U73">
        <v>1419233.62750521</v>
      </c>
      <c r="V73" s="25">
        <f t="shared" si="1"/>
        <v>0.13508146233697083</v>
      </c>
      <c r="W73" t="s">
        <v>68</v>
      </c>
      <c r="X73" s="150">
        <v>380049.66221042001</v>
      </c>
      <c r="Y73" s="150">
        <v>505511.24746150261</v>
      </c>
      <c r="Z73" s="150">
        <v>455238.76316748513</v>
      </c>
      <c r="AA73" s="150">
        <v>981398.48675988067</v>
      </c>
      <c r="AB73" s="150">
        <v>689618.80261723662</v>
      </c>
      <c r="AC73" s="150">
        <v>805812.15200666175</v>
      </c>
      <c r="AD73" s="150">
        <v>365934.24244274863</v>
      </c>
      <c r="AE73" s="150">
        <v>591599.75348971738</v>
      </c>
      <c r="AF73" s="150">
        <v>335615.4623953288</v>
      </c>
      <c r="AG73" s="150">
        <v>908824.52217678446</v>
      </c>
      <c r="AH73" s="150">
        <v>871923.78275428026</v>
      </c>
      <c r="AI73" s="150">
        <v>939039.87157857651</v>
      </c>
      <c r="AJ73" s="150">
        <v>373113.69581643108</v>
      </c>
      <c r="AK73" s="150">
        <v>413586.32004781778</v>
      </c>
      <c r="AL73" s="150">
        <v>505047.12049758458</v>
      </c>
      <c r="AM73" s="150">
        <v>551360.69239122234</v>
      </c>
      <c r="AN73" s="150">
        <v>706814.68953103444</v>
      </c>
      <c r="AO73" s="150">
        <v>828755.95237221429</v>
      </c>
      <c r="AP73" s="150">
        <v>613477.84137703176</v>
      </c>
      <c r="AQ73" s="150">
        <v>350814.36688609148</v>
      </c>
      <c r="AR73" s="150">
        <v>594332.35065218189</v>
      </c>
      <c r="AS73" s="150">
        <v>1373880.809970719</v>
      </c>
      <c r="AT73" s="150">
        <v>1197919.0609035669</v>
      </c>
      <c r="AU73" s="150">
        <v>1133669.2036668069</v>
      </c>
      <c r="AV73" s="150">
        <v>454934.84226004739</v>
      </c>
      <c r="AW73" s="150">
        <v>318297.76663296903</v>
      </c>
      <c r="AX73" s="150">
        <v>376713.17004936311</v>
      </c>
      <c r="AY73" s="150">
        <v>693199.52070844977</v>
      </c>
      <c r="AZ73" s="150">
        <v>714563.52367119631</v>
      </c>
      <c r="BA73" s="150">
        <v>622416.61608104303</v>
      </c>
      <c r="BB73" s="150">
        <v>443907.06728433928</v>
      </c>
      <c r="BC73" s="150">
        <v>432125.93015755317</v>
      </c>
      <c r="BD73" s="150">
        <v>470142.62535860838</v>
      </c>
      <c r="BE73" s="150">
        <v>646317.98168814986</v>
      </c>
      <c r="BF73" s="150">
        <v>506454.62910058012</v>
      </c>
      <c r="BG73" s="150">
        <v>478729.23144553881</v>
      </c>
      <c r="BH73" s="150">
        <v>667294.75143550744</v>
      </c>
      <c r="BI73" s="150">
        <v>652958.44772256864</v>
      </c>
      <c r="BJ73" s="150">
        <v>471522.02987356472</v>
      </c>
      <c r="BK73" s="150">
        <v>679056.98407713848</v>
      </c>
      <c r="BL73" s="150">
        <v>545059.87011343602</v>
      </c>
      <c r="BM73" s="150">
        <v>597325.60843993968</v>
      </c>
      <c r="BN73" t="s">
        <v>69</v>
      </c>
    </row>
    <row r="74" spans="1:66" x14ac:dyDescent="0.25">
      <c r="A74" s="135" t="s">
        <v>2495</v>
      </c>
      <c r="B74" s="93">
        <v>1.1690000000000001E-2</v>
      </c>
      <c r="C74" s="93" t="s">
        <v>2495</v>
      </c>
      <c r="D74" s="136" t="s">
        <v>2495</v>
      </c>
      <c r="E74" s="142">
        <v>125</v>
      </c>
      <c r="F74" s="24">
        <v>8.2344620000000006</v>
      </c>
      <c r="G74" s="24" t="s">
        <v>1309</v>
      </c>
      <c r="H74" s="24" t="s">
        <v>1310</v>
      </c>
      <c r="I74" s="24">
        <v>277.03277600000001</v>
      </c>
      <c r="J74" s="75"/>
      <c r="K74" s="76" t="s">
        <v>1682</v>
      </c>
      <c r="L74" s="4"/>
      <c r="M74" s="4"/>
      <c r="N74" s="4"/>
      <c r="O74" s="43"/>
      <c r="P74" s="4"/>
      <c r="Q74" s="4"/>
      <c r="R74" s="4"/>
      <c r="S74" s="4"/>
      <c r="T74" s="14"/>
      <c r="U74">
        <v>761664.27366184304</v>
      </c>
      <c r="V74" s="25">
        <f t="shared" si="1"/>
        <v>0.27601910795372564</v>
      </c>
      <c r="W74" t="s">
        <v>68</v>
      </c>
      <c r="X74" s="134">
        <v>201798.80868606281</v>
      </c>
      <c r="Y74" s="134">
        <v>161954.48947683131</v>
      </c>
      <c r="Z74" s="134">
        <v>213222.14778491351</v>
      </c>
      <c r="AA74" s="134">
        <v>278730.94550192158</v>
      </c>
      <c r="AB74" s="134">
        <v>139997.1513265878</v>
      </c>
      <c r="AC74" s="134">
        <v>186260.95366834151</v>
      </c>
      <c r="AD74" s="134">
        <v>696420.5477204473</v>
      </c>
      <c r="AE74" s="134">
        <v>559828.9875161635</v>
      </c>
      <c r="AF74" s="134">
        <v>400701.35650242399</v>
      </c>
      <c r="AG74" s="134">
        <v>359659.77860364469</v>
      </c>
      <c r="AH74" s="134">
        <v>202892.55791638271</v>
      </c>
      <c r="AI74" s="134">
        <v>348792.34598863608</v>
      </c>
      <c r="AJ74" s="134">
        <v>123689.19174786159</v>
      </c>
      <c r="AK74" s="134">
        <v>94104.138427011741</v>
      </c>
      <c r="AL74" s="134">
        <v>100083.9808392448</v>
      </c>
      <c r="AM74" s="134">
        <v>106656.1474525979</v>
      </c>
      <c r="AN74" s="134">
        <v>154242.72174318449</v>
      </c>
      <c r="AO74" s="134">
        <v>142831.8281731233</v>
      </c>
      <c r="AP74" s="134">
        <v>328477.10543096688</v>
      </c>
      <c r="AQ74" s="134">
        <v>140069.29313327311</v>
      </c>
      <c r="AR74" s="134">
        <v>229580.4740985831</v>
      </c>
      <c r="AS74" s="134">
        <v>442810.03937005112</v>
      </c>
      <c r="AT74" s="134">
        <v>195790.12849890109</v>
      </c>
      <c r="AU74" s="134">
        <v>384106.96536432742</v>
      </c>
      <c r="AV74" s="134">
        <v>287346.46127689403</v>
      </c>
      <c r="AW74" s="134">
        <v>188609.4298063264</v>
      </c>
      <c r="AX74" s="134">
        <v>147006.42526745849</v>
      </c>
      <c r="AY74" s="134">
        <v>126410.46937497309</v>
      </c>
      <c r="AZ74" s="134">
        <v>213165.7347873064</v>
      </c>
      <c r="BA74" s="134">
        <v>108982.6368034176</v>
      </c>
      <c r="BB74" s="134">
        <v>278660.9146736039</v>
      </c>
      <c r="BC74" s="134">
        <v>187409.220332267</v>
      </c>
      <c r="BD74" s="134">
        <v>853927.59140456945</v>
      </c>
      <c r="BE74" s="134">
        <v>116909.1897404042</v>
      </c>
      <c r="BF74" s="134">
        <v>110535.09678781949</v>
      </c>
      <c r="BG74" s="134">
        <v>170993.10295765131</v>
      </c>
      <c r="BH74" s="134">
        <v>205235.61548420551</v>
      </c>
      <c r="BI74" s="134">
        <v>264992.17870685708</v>
      </c>
      <c r="BJ74" s="134">
        <v>176562.9910853146</v>
      </c>
      <c r="BK74" s="134">
        <v>377611.12393944542</v>
      </c>
      <c r="BL74" s="134">
        <v>239086.04693717149</v>
      </c>
      <c r="BM74" s="134">
        <v>244116.36498845441</v>
      </c>
      <c r="BN74" t="s">
        <v>69</v>
      </c>
    </row>
    <row r="75" spans="1:66" x14ac:dyDescent="0.25">
      <c r="A75" s="135" t="s">
        <v>2495</v>
      </c>
      <c r="B75" s="93">
        <v>3.96E-3</v>
      </c>
      <c r="C75" s="93" t="s">
        <v>2495</v>
      </c>
      <c r="D75" s="136" t="s">
        <v>2495</v>
      </c>
      <c r="E75" s="142">
        <v>126</v>
      </c>
      <c r="F75" s="24">
        <v>8.2570499999999996</v>
      </c>
      <c r="G75" s="24" t="s">
        <v>1311</v>
      </c>
      <c r="H75" s="24" t="s">
        <v>1312</v>
      </c>
      <c r="I75" s="24">
        <v>767.21679700000004</v>
      </c>
      <c r="J75" s="75"/>
      <c r="K75" s="76" t="s">
        <v>1682</v>
      </c>
      <c r="L75" s="4"/>
      <c r="M75" s="4"/>
      <c r="N75" s="4"/>
      <c r="O75" s="43"/>
      <c r="P75" s="4"/>
      <c r="Q75" s="4"/>
      <c r="R75" s="4"/>
      <c r="S75" s="4"/>
      <c r="T75" s="14"/>
      <c r="U75">
        <v>276786.13996759697</v>
      </c>
      <c r="V75" s="25">
        <f t="shared" si="1"/>
        <v>0.27409558393722266</v>
      </c>
      <c r="W75" t="s">
        <v>68</v>
      </c>
      <c r="X75" s="134">
        <v>218861.96886579171</v>
      </c>
      <c r="Y75" s="134">
        <v>266388.12012789567</v>
      </c>
      <c r="Z75" s="134">
        <v>136281.9488271258</v>
      </c>
      <c r="AA75" s="134">
        <v>0</v>
      </c>
      <c r="AB75" s="134">
        <v>0</v>
      </c>
      <c r="AC75" s="134">
        <v>0</v>
      </c>
      <c r="AD75" s="134">
        <v>46136.896445590821</v>
      </c>
      <c r="AE75" s="134">
        <v>91575.75857724229</v>
      </c>
      <c r="AF75" s="134">
        <v>45685.800666409988</v>
      </c>
      <c r="AG75" s="134">
        <v>3809.4956460140311</v>
      </c>
      <c r="AH75" s="134">
        <v>0</v>
      </c>
      <c r="AI75" s="134">
        <v>0</v>
      </c>
      <c r="AJ75" s="134">
        <v>236931.5680026995</v>
      </c>
      <c r="AK75" s="134">
        <v>209943.55229517721</v>
      </c>
      <c r="AL75" s="134">
        <v>118895.7136216208</v>
      </c>
      <c r="AM75" s="134">
        <v>0</v>
      </c>
      <c r="AN75" s="134">
        <v>0</v>
      </c>
      <c r="AO75" s="134">
        <v>0</v>
      </c>
      <c r="AP75" s="134">
        <v>70529.263535081773</v>
      </c>
      <c r="AQ75" s="134">
        <v>92494.543659052739</v>
      </c>
      <c r="AR75" s="134">
        <v>61040.727631473928</v>
      </c>
      <c r="AS75" s="134">
        <v>15276.353353886239</v>
      </c>
      <c r="AT75" s="134">
        <v>4067.762002724884</v>
      </c>
      <c r="AU75" s="134">
        <v>0</v>
      </c>
      <c r="AV75" s="134">
        <v>105619.5827391534</v>
      </c>
      <c r="AW75" s="134">
        <v>265629.19236004527</v>
      </c>
      <c r="AX75" s="134">
        <v>228210.61618603821</v>
      </c>
      <c r="AY75" s="134">
        <v>0</v>
      </c>
      <c r="AZ75" s="134">
        <v>0</v>
      </c>
      <c r="BA75" s="134">
        <v>2469.444120122489</v>
      </c>
      <c r="BB75" s="134">
        <v>225271.9372782053</v>
      </c>
      <c r="BC75" s="134">
        <v>183080.65939034839</v>
      </c>
      <c r="BD75" s="134">
        <v>81718.788668530207</v>
      </c>
      <c r="BE75" s="134">
        <v>0</v>
      </c>
      <c r="BF75" s="134">
        <v>1917.18825783543</v>
      </c>
      <c r="BG75" s="134">
        <v>0</v>
      </c>
      <c r="BH75" s="134">
        <v>36169.238715446387</v>
      </c>
      <c r="BI75" s="134">
        <v>32799.740648461309</v>
      </c>
      <c r="BJ75" s="134">
        <v>24006.888021898059</v>
      </c>
      <c r="BK75" s="134">
        <v>50203.408620292939</v>
      </c>
      <c r="BL75" s="134">
        <v>26408.879566107978</v>
      </c>
      <c r="BM75" s="134">
        <v>32764.66750418556</v>
      </c>
      <c r="BN75" t="s">
        <v>69</v>
      </c>
    </row>
    <row r="76" spans="1:66" x14ac:dyDescent="0.25">
      <c r="A76" s="135">
        <v>0</v>
      </c>
      <c r="B76" s="93">
        <v>0</v>
      </c>
      <c r="C76" s="93">
        <v>0</v>
      </c>
      <c r="D76" s="136">
        <v>0</v>
      </c>
      <c r="E76" s="142">
        <v>127</v>
      </c>
      <c r="F76" s="24">
        <v>8.3246020000000005</v>
      </c>
      <c r="G76" s="24" t="s">
        <v>1313</v>
      </c>
      <c r="H76" s="24" t="s">
        <v>1314</v>
      </c>
      <c r="I76" s="24">
        <v>341.08843999999999</v>
      </c>
      <c r="J76" s="75"/>
      <c r="K76" s="76" t="s">
        <v>1682</v>
      </c>
      <c r="L76" s="4"/>
      <c r="M76" s="4"/>
      <c r="N76" s="4"/>
      <c r="O76" s="43"/>
      <c r="P76" s="4"/>
      <c r="Q76" s="4"/>
      <c r="R76" s="4"/>
      <c r="S76" s="4"/>
      <c r="T76" s="14"/>
      <c r="U76">
        <v>290943.24694360199</v>
      </c>
      <c r="V76" s="25">
        <f t="shared" si="1"/>
        <v>0.49449212272649051</v>
      </c>
      <c r="W76" t="s">
        <v>68</v>
      </c>
      <c r="X76" s="134">
        <v>42799.89875056623</v>
      </c>
      <c r="Y76" s="134">
        <v>7194.7768517850236</v>
      </c>
      <c r="Z76" s="134">
        <v>63624.422066233281</v>
      </c>
      <c r="AA76" s="134">
        <v>4831.8879766778937</v>
      </c>
      <c r="AB76" s="134">
        <v>14856.660304551169</v>
      </c>
      <c r="AC76" s="134">
        <v>5286.7711042192304</v>
      </c>
      <c r="AD76" s="134">
        <v>11806.54794570432</v>
      </c>
      <c r="AE76" s="134">
        <v>12990.38851424556</v>
      </c>
      <c r="AF76" s="134">
        <v>287242.58347883692</v>
      </c>
      <c r="AG76" s="134">
        <v>6317.5406804990134</v>
      </c>
      <c r="AH76" s="134">
        <v>5911.3594613657424</v>
      </c>
      <c r="AI76" s="134">
        <v>4095.8539698943619</v>
      </c>
      <c r="AJ76" s="134">
        <v>0</v>
      </c>
      <c r="AK76" s="134">
        <v>0</v>
      </c>
      <c r="AL76" s="134">
        <v>0</v>
      </c>
      <c r="AM76" s="134">
        <v>78812.90346187845</v>
      </c>
      <c r="AN76" s="134">
        <v>0</v>
      </c>
      <c r="AO76" s="134">
        <v>33296.965489432419</v>
      </c>
      <c r="AP76" s="134">
        <v>0</v>
      </c>
      <c r="AQ76" s="134">
        <v>0</v>
      </c>
      <c r="AR76" s="134">
        <v>0</v>
      </c>
      <c r="AS76" s="134">
        <v>3734.7343924215852</v>
      </c>
      <c r="AT76" s="134">
        <v>10438.493410992291</v>
      </c>
      <c r="AU76" s="134">
        <v>0</v>
      </c>
      <c r="AV76" s="134">
        <v>24698.644721336081</v>
      </c>
      <c r="AW76" s="134">
        <v>0</v>
      </c>
      <c r="AX76" s="134">
        <v>0</v>
      </c>
      <c r="AY76" s="134">
        <v>3441.4820233059272</v>
      </c>
      <c r="AZ76" s="134">
        <v>3515.1430884126089</v>
      </c>
      <c r="BA76" s="134">
        <v>84995.698869607222</v>
      </c>
      <c r="BB76" s="134">
        <v>42804.861229413007</v>
      </c>
      <c r="BC76" s="134">
        <v>29062.990395498691</v>
      </c>
      <c r="BD76" s="134">
        <v>65487.148767115919</v>
      </c>
      <c r="BE76" s="134">
        <v>3834.1340693114571</v>
      </c>
      <c r="BF76" s="134">
        <v>5628.3358513305911</v>
      </c>
      <c r="BG76" s="134">
        <v>2722.2433012926708</v>
      </c>
      <c r="BH76" s="134">
        <v>43674.220478100207</v>
      </c>
      <c r="BI76" s="134">
        <v>17381.34363777734</v>
      </c>
      <c r="BJ76" s="134">
        <v>18407.642024115979</v>
      </c>
      <c r="BK76" s="134">
        <v>22489.570212202991</v>
      </c>
      <c r="BL76" s="134">
        <v>11694.35788015891</v>
      </c>
      <c r="BM76" s="134">
        <v>20561.4075256945</v>
      </c>
      <c r="BN76" t="s">
        <v>69</v>
      </c>
    </row>
    <row r="77" spans="1:66" x14ac:dyDescent="0.25">
      <c r="A77" s="135" t="s">
        <v>2495</v>
      </c>
      <c r="B77" s="93" t="s">
        <v>2495</v>
      </c>
      <c r="C77" s="93" t="s">
        <v>2495</v>
      </c>
      <c r="D77" s="136" t="s">
        <v>2495</v>
      </c>
      <c r="E77" s="142">
        <v>128</v>
      </c>
      <c r="F77" s="24">
        <v>8.4598049999999994</v>
      </c>
      <c r="G77" s="24" t="s">
        <v>1315</v>
      </c>
      <c r="H77" s="24" t="s">
        <v>1316</v>
      </c>
      <c r="I77" s="24">
        <v>337.09350599999999</v>
      </c>
      <c r="J77" s="24">
        <v>337.09350599999999</v>
      </c>
      <c r="K77" s="76">
        <v>338.10078245973801</v>
      </c>
      <c r="L77" s="4" t="s">
        <v>967</v>
      </c>
      <c r="M77" s="4" t="s">
        <v>968</v>
      </c>
      <c r="N77" s="4"/>
      <c r="O77" s="43">
        <v>1.8187146795455751</v>
      </c>
      <c r="P77" s="4" t="s">
        <v>1085</v>
      </c>
      <c r="Q77" s="4" t="s">
        <v>1075</v>
      </c>
      <c r="R77" s="4" t="s">
        <v>1090</v>
      </c>
      <c r="S77" s="4"/>
      <c r="T77" s="14" t="s">
        <v>1091</v>
      </c>
      <c r="U77">
        <v>1950836.7127952001</v>
      </c>
      <c r="V77" s="25">
        <f t="shared" si="1"/>
        <v>0.14114412479656621</v>
      </c>
      <c r="W77" t="s">
        <v>68</v>
      </c>
      <c r="X77" s="134">
        <v>1041188.093241605</v>
      </c>
      <c r="Y77" s="134">
        <v>1022759.3410303619</v>
      </c>
      <c r="Z77" s="134">
        <v>799625.85739109211</v>
      </c>
      <c r="AA77" s="134">
        <v>80508.053133199428</v>
      </c>
      <c r="AB77" s="134">
        <v>162371.36377366001</v>
      </c>
      <c r="AC77" s="134">
        <v>47308.020299160111</v>
      </c>
      <c r="AD77" s="134">
        <v>1764459.2232678321</v>
      </c>
      <c r="AE77" s="134">
        <v>1219703.2977350629</v>
      </c>
      <c r="AF77" s="134">
        <v>1069420.9068857939</v>
      </c>
      <c r="AG77" s="134">
        <v>43451.156002984171</v>
      </c>
      <c r="AH77" s="134">
        <v>100805.2384879626</v>
      </c>
      <c r="AI77" s="134">
        <v>96111.132848248541</v>
      </c>
      <c r="AJ77" s="134">
        <v>1247866.756272732</v>
      </c>
      <c r="AK77" s="134">
        <v>1426073.8549667881</v>
      </c>
      <c r="AL77" s="134">
        <v>1373334.704306792</v>
      </c>
      <c r="AM77" s="134">
        <v>58020.090409211087</v>
      </c>
      <c r="AN77" s="134">
        <v>137757.43093439771</v>
      </c>
      <c r="AO77" s="134">
        <v>214256.14151850529</v>
      </c>
      <c r="AP77" s="134">
        <v>1273517.594184615</v>
      </c>
      <c r="AQ77" s="134">
        <v>1265843.0452781289</v>
      </c>
      <c r="AR77" s="134">
        <v>1588863.779770178</v>
      </c>
      <c r="AS77" s="134">
        <v>186898.1568152837</v>
      </c>
      <c r="AT77" s="134">
        <v>175630.71994472769</v>
      </c>
      <c r="AU77" s="134">
        <v>149790.22765357909</v>
      </c>
      <c r="AV77" s="134">
        <v>1421843.9229549931</v>
      </c>
      <c r="AW77" s="134">
        <v>1433567.277144368</v>
      </c>
      <c r="AX77" s="134">
        <v>1469276.8386355799</v>
      </c>
      <c r="AY77" s="134">
        <v>95321.228939620516</v>
      </c>
      <c r="AZ77" s="134">
        <v>132308.49630592091</v>
      </c>
      <c r="BA77" s="134">
        <v>208881.12480987661</v>
      </c>
      <c r="BB77" s="134">
        <v>1912575.3985739499</v>
      </c>
      <c r="BC77" s="134">
        <v>1381651.5155700441</v>
      </c>
      <c r="BD77" s="134">
        <v>1907335.6090752401</v>
      </c>
      <c r="BE77" s="134">
        <v>197393.8648098766</v>
      </c>
      <c r="BF77" s="134">
        <v>49010.594702113522</v>
      </c>
      <c r="BG77" s="134">
        <v>176269.43712913341</v>
      </c>
      <c r="BH77" s="134">
        <v>702435.8511342156</v>
      </c>
      <c r="BI77" s="134">
        <v>725734.45825659321</v>
      </c>
      <c r="BJ77" s="134">
        <v>492964.72408229852</v>
      </c>
      <c r="BK77" s="134">
        <v>730875.88769124285</v>
      </c>
      <c r="BL77" s="134">
        <v>601933.06699065503</v>
      </c>
      <c r="BM77" s="134">
        <v>643751.74374814727</v>
      </c>
      <c r="BN77" t="s">
        <v>69</v>
      </c>
    </row>
    <row r="78" spans="1:66" x14ac:dyDescent="0.25">
      <c r="A78" s="135">
        <v>1E-3</v>
      </c>
      <c r="B78" s="93" t="s">
        <v>2495</v>
      </c>
      <c r="C78" s="93" t="s">
        <v>2495</v>
      </c>
      <c r="D78" s="136" t="s">
        <v>2495</v>
      </c>
      <c r="E78" s="142">
        <v>129</v>
      </c>
      <c r="F78" s="24">
        <v>8.5274520000000003</v>
      </c>
      <c r="G78" s="24" t="s">
        <v>1317</v>
      </c>
      <c r="H78" s="24" t="s">
        <v>1318</v>
      </c>
      <c r="I78" s="24">
        <v>525.16265899999996</v>
      </c>
      <c r="J78" s="75"/>
      <c r="K78" s="76" t="s">
        <v>1682</v>
      </c>
      <c r="L78" s="4"/>
      <c r="M78" s="4"/>
      <c r="N78" s="4"/>
      <c r="O78" s="43"/>
      <c r="P78" s="4"/>
      <c r="Q78" s="4"/>
      <c r="R78" s="4"/>
      <c r="S78" s="4"/>
      <c r="T78" s="14"/>
      <c r="U78">
        <v>188521.07488646501</v>
      </c>
      <c r="V78" s="25">
        <f t="shared" si="1"/>
        <v>0.10651243782248075</v>
      </c>
      <c r="W78" t="s">
        <v>68</v>
      </c>
      <c r="X78" s="134">
        <v>32965.570759475937</v>
      </c>
      <c r="Y78" s="134">
        <v>22319.5979120585</v>
      </c>
      <c r="Z78" s="134">
        <v>22678.444508847791</v>
      </c>
      <c r="AA78" s="134">
        <v>112370.9501590881</v>
      </c>
      <c r="AB78" s="134">
        <v>59500.943425088262</v>
      </c>
      <c r="AC78" s="134">
        <v>76280.610270574165</v>
      </c>
      <c r="AD78" s="134">
        <v>25163.575542135699</v>
      </c>
      <c r="AE78" s="134">
        <v>25907.192844209148</v>
      </c>
      <c r="AF78" s="134">
        <v>44058.057731249894</v>
      </c>
      <c r="AG78" s="134">
        <v>160504.60005785219</v>
      </c>
      <c r="AH78" s="134">
        <v>137261.3604338876</v>
      </c>
      <c r="AI78" s="134">
        <v>153450.85209002119</v>
      </c>
      <c r="AJ78" s="134">
        <v>14600.96258146535</v>
      </c>
      <c r="AK78" s="134">
        <v>19875.604613206469</v>
      </c>
      <c r="AL78" s="134">
        <v>17328.746506947959</v>
      </c>
      <c r="AM78" s="134">
        <v>141571.77102009961</v>
      </c>
      <c r="AN78" s="134">
        <v>75007.814184799208</v>
      </c>
      <c r="AO78" s="134">
        <v>70433.964593638157</v>
      </c>
      <c r="AP78" s="134">
        <v>33332.096503551576</v>
      </c>
      <c r="AQ78" s="134">
        <v>21811.38649877732</v>
      </c>
      <c r="AR78" s="134">
        <v>30412.892599296181</v>
      </c>
      <c r="AS78" s="134">
        <v>160062.21699131679</v>
      </c>
      <c r="AT78" s="134">
        <v>130189.67920572461</v>
      </c>
      <c r="AU78" s="134">
        <v>142040.05129670561</v>
      </c>
      <c r="AV78" s="134">
        <v>27664.055771155989</v>
      </c>
      <c r="AW78" s="134">
        <v>34285.705316141037</v>
      </c>
      <c r="AX78" s="134">
        <v>26727.641563569759</v>
      </c>
      <c r="AY78" s="134">
        <v>76488.452858912206</v>
      </c>
      <c r="AZ78" s="134">
        <v>72882.355886804653</v>
      </c>
      <c r="BA78" s="134">
        <v>56856.385222015429</v>
      </c>
      <c r="BB78" s="134">
        <v>19880.272988729041</v>
      </c>
      <c r="BC78" s="134">
        <v>29056.582592933879</v>
      </c>
      <c r="BD78" s="134">
        <v>34852.354336544777</v>
      </c>
      <c r="BE78" s="134">
        <v>122185.2434077174</v>
      </c>
      <c r="BF78" s="134">
        <v>133932.19418646549</v>
      </c>
      <c r="BG78" s="134">
        <v>113294.4452530681</v>
      </c>
      <c r="BH78" s="134">
        <v>50596.245435436103</v>
      </c>
      <c r="BI78" s="134">
        <v>63601.099252231092</v>
      </c>
      <c r="BJ78" s="134">
        <v>58017.031597717447</v>
      </c>
      <c r="BK78" s="134">
        <v>68318.407362188867</v>
      </c>
      <c r="BL78" s="134">
        <v>67192.489364579713</v>
      </c>
      <c r="BM78" s="134">
        <v>61178.577733252772</v>
      </c>
      <c r="BN78" t="s">
        <v>69</v>
      </c>
    </row>
    <row r="79" spans="1:66" x14ac:dyDescent="0.25">
      <c r="A79" s="135" t="s">
        <v>2495</v>
      </c>
      <c r="B79" s="93">
        <v>4.6699999999999997E-3</v>
      </c>
      <c r="C79" s="93" t="s">
        <v>2495</v>
      </c>
      <c r="D79" s="136" t="s">
        <v>2495</v>
      </c>
      <c r="E79" s="142">
        <v>130</v>
      </c>
      <c r="F79" s="24">
        <v>8.5499349999999996</v>
      </c>
      <c r="G79" s="24" t="s">
        <v>1319</v>
      </c>
      <c r="H79" s="24" t="s">
        <v>1320</v>
      </c>
      <c r="I79" s="24">
        <v>681.13928199999998</v>
      </c>
      <c r="J79" s="75"/>
      <c r="K79" s="76" t="s">
        <v>1682</v>
      </c>
      <c r="L79" s="4"/>
      <c r="M79" s="4"/>
      <c r="N79" s="4"/>
      <c r="O79" s="43"/>
      <c r="P79" s="4"/>
      <c r="Q79" s="4"/>
      <c r="R79" s="4"/>
      <c r="S79" s="4"/>
      <c r="T79" s="14"/>
      <c r="U79">
        <v>376936.03911928099</v>
      </c>
      <c r="V79" s="25">
        <f t="shared" si="1"/>
        <v>0.10296791702050945</v>
      </c>
      <c r="W79" t="s">
        <v>68</v>
      </c>
      <c r="X79" s="134">
        <v>31110.94757274686</v>
      </c>
      <c r="Y79" s="134">
        <v>20508.84165508116</v>
      </c>
      <c r="Z79" s="134">
        <v>47147.398723732527</v>
      </c>
      <c r="AA79" s="134">
        <v>62185.6737707336</v>
      </c>
      <c r="AB79" s="134">
        <v>132086.54229583361</v>
      </c>
      <c r="AC79" s="134">
        <v>37390.883834902474</v>
      </c>
      <c r="AD79" s="134">
        <v>2530.020112703749</v>
      </c>
      <c r="AE79" s="134">
        <v>0</v>
      </c>
      <c r="AF79" s="134">
        <v>2468.6820380592731</v>
      </c>
      <c r="AG79" s="134">
        <v>19780.693484841799</v>
      </c>
      <c r="AH79" s="134">
        <v>44200.471815214427</v>
      </c>
      <c r="AI79" s="134">
        <v>63156.496210442012</v>
      </c>
      <c r="AJ79" s="134">
        <v>50552.472011122911</v>
      </c>
      <c r="AK79" s="134">
        <v>18703.02329879512</v>
      </c>
      <c r="AL79" s="134">
        <v>14023.83841569773</v>
      </c>
      <c r="AM79" s="134">
        <v>126043.20561641939</v>
      </c>
      <c r="AN79" s="134">
        <v>148931.78226444311</v>
      </c>
      <c r="AO79" s="134">
        <v>251055.29094422571</v>
      </c>
      <c r="AP79" s="134">
        <v>8760.9246947631236</v>
      </c>
      <c r="AQ79" s="134">
        <v>13642.609149206481</v>
      </c>
      <c r="AR79" s="134">
        <v>13243.33361303409</v>
      </c>
      <c r="AS79" s="134">
        <v>115576.0593084132</v>
      </c>
      <c r="AT79" s="134">
        <v>41662.82982225965</v>
      </c>
      <c r="AU79" s="134">
        <v>54918.895082753268</v>
      </c>
      <c r="AV79" s="134">
        <v>10190.380925484</v>
      </c>
      <c r="AW79" s="134">
        <v>21810.915995269901</v>
      </c>
      <c r="AX79" s="134">
        <v>22549.862754336449</v>
      </c>
      <c r="AY79" s="134">
        <v>167596.04344467059</v>
      </c>
      <c r="AZ79" s="134">
        <v>211929.98061889899</v>
      </c>
      <c r="BA79" s="134">
        <v>336102.79162401392</v>
      </c>
      <c r="BB79" s="134">
        <v>6454.9320711796463</v>
      </c>
      <c r="BC79" s="134">
        <v>7155.4908334361126</v>
      </c>
      <c r="BD79" s="134">
        <v>24790.26092728645</v>
      </c>
      <c r="BE79" s="134">
        <v>116563.98630112071</v>
      </c>
      <c r="BF79" s="134">
        <v>75625.33466779947</v>
      </c>
      <c r="BG79" s="134">
        <v>176609.07271129949</v>
      </c>
      <c r="BH79" s="134">
        <v>39882.995913111357</v>
      </c>
      <c r="BI79" s="134">
        <v>41447.59160865366</v>
      </c>
      <c r="BJ79" s="134">
        <v>38203.597992118943</v>
      </c>
      <c r="BK79" s="134">
        <v>30620.216554442231</v>
      </c>
      <c r="BL79" s="134">
        <v>40693.0274988698</v>
      </c>
      <c r="BM79" s="134">
        <v>37947.56556926226</v>
      </c>
      <c r="BN79" t="s">
        <v>69</v>
      </c>
    </row>
    <row r="80" spans="1:66" ht="60" x14ac:dyDescent="0.25">
      <c r="A80" s="135" t="s">
        <v>2495</v>
      </c>
      <c r="B80" s="93" t="s">
        <v>2495</v>
      </c>
      <c r="C80" s="93" t="s">
        <v>2495</v>
      </c>
      <c r="D80" s="136" t="s">
        <v>2495</v>
      </c>
      <c r="E80" s="142">
        <v>133</v>
      </c>
      <c r="F80" s="24">
        <v>8.6949590000000008</v>
      </c>
      <c r="G80" s="24" t="s">
        <v>1321</v>
      </c>
      <c r="H80" s="24" t="s">
        <v>1322</v>
      </c>
      <c r="I80" s="24">
        <v>357.03265399999998</v>
      </c>
      <c r="J80" s="24">
        <v>311.03265399999998</v>
      </c>
      <c r="K80" s="76">
        <v>312.03993045973789</v>
      </c>
      <c r="L80" s="48" t="s">
        <v>2346</v>
      </c>
      <c r="M80" s="21" t="s">
        <v>972</v>
      </c>
      <c r="N80" s="48">
        <v>2</v>
      </c>
      <c r="O80" s="64">
        <v>19.807023239924984</v>
      </c>
      <c r="P80" s="21" t="s">
        <v>1147</v>
      </c>
      <c r="Q80" s="21" t="s">
        <v>2565</v>
      </c>
      <c r="R80" s="21" t="s">
        <v>1092</v>
      </c>
      <c r="S80" s="48" t="s">
        <v>2352</v>
      </c>
      <c r="T80" s="143" t="s">
        <v>1093</v>
      </c>
      <c r="U80">
        <v>12957069.7205575</v>
      </c>
      <c r="V80" s="25">
        <f t="shared" si="1"/>
        <v>0.1500260433088382</v>
      </c>
      <c r="W80" t="s">
        <v>68</v>
      </c>
      <c r="X80" s="150">
        <v>8664534.5208566785</v>
      </c>
      <c r="Y80" s="150">
        <v>10082247.977416329</v>
      </c>
      <c r="Z80" s="150">
        <v>9507296.9737431966</v>
      </c>
      <c r="AA80" s="150">
        <v>5851952.2634540889</v>
      </c>
      <c r="AB80" s="150">
        <v>4744948.7427045899</v>
      </c>
      <c r="AC80" s="150">
        <v>3306796.4823900191</v>
      </c>
      <c r="AD80" s="150">
        <v>10361509.36357801</v>
      </c>
      <c r="AE80" s="150">
        <v>11476728.23017814</v>
      </c>
      <c r="AF80" s="150">
        <v>11370860.430018419</v>
      </c>
      <c r="AG80" s="150">
        <v>2688441.4267063038</v>
      </c>
      <c r="AH80" s="150">
        <v>3088181.1959371138</v>
      </c>
      <c r="AI80" s="150">
        <v>3541849.2231787392</v>
      </c>
      <c r="AJ80" s="150">
        <v>10667909.96771805</v>
      </c>
      <c r="AK80" s="150">
        <v>9284202.0777377188</v>
      </c>
      <c r="AL80" s="150">
        <v>10256364.42345023</v>
      </c>
      <c r="AM80" s="150">
        <v>3581081.9408052098</v>
      </c>
      <c r="AN80" s="150">
        <v>2723151.5218055439</v>
      </c>
      <c r="AO80" s="150">
        <v>3830129.0151628349</v>
      </c>
      <c r="AP80" s="150">
        <v>9156180.4700229745</v>
      </c>
      <c r="AQ80" s="150">
        <v>11139262.15450727</v>
      </c>
      <c r="AR80" s="150">
        <v>7518304.3873902764</v>
      </c>
      <c r="AS80" s="150">
        <v>6544379.9786968231</v>
      </c>
      <c r="AT80" s="150">
        <v>4342661.5980485929</v>
      </c>
      <c r="AU80" s="150">
        <v>2941817.9174624248</v>
      </c>
      <c r="AV80" s="150">
        <v>10229417.74002712</v>
      </c>
      <c r="AW80" s="150">
        <v>8941396.7926650885</v>
      </c>
      <c r="AX80" s="150">
        <v>7494968.3217306081</v>
      </c>
      <c r="AY80" s="150">
        <v>4150034.8994230218</v>
      </c>
      <c r="AZ80" s="150">
        <v>3928366.4135579141</v>
      </c>
      <c r="BA80" s="150">
        <v>3889502.2141265189</v>
      </c>
      <c r="BB80" s="150">
        <v>8341525.8592375349</v>
      </c>
      <c r="BC80" s="150">
        <v>8462735.9224478416</v>
      </c>
      <c r="BD80" s="150">
        <v>8893311.5527691096</v>
      </c>
      <c r="BE80" s="150">
        <v>3482360.9569236739</v>
      </c>
      <c r="BF80" s="150">
        <v>3252096.637333788</v>
      </c>
      <c r="BG80" s="150">
        <v>3105675.141104952</v>
      </c>
      <c r="BH80" s="150">
        <v>6337691.3883396974</v>
      </c>
      <c r="BI80" s="150">
        <v>6335736.8979118336</v>
      </c>
      <c r="BJ80" s="150">
        <v>4218417.5624773139</v>
      </c>
      <c r="BK80" s="150">
        <v>6195826.9107301496</v>
      </c>
      <c r="BL80" s="150">
        <v>5126050.2136169989</v>
      </c>
      <c r="BM80" s="150">
        <v>5573807.7382328557</v>
      </c>
      <c r="BN80" t="s">
        <v>69</v>
      </c>
    </row>
    <row r="81" spans="1:66" x14ac:dyDescent="0.25">
      <c r="A81" s="135" t="s">
        <v>2495</v>
      </c>
      <c r="B81" s="93">
        <v>2.5200000000000001E-3</v>
      </c>
      <c r="C81" s="93" t="s">
        <v>2495</v>
      </c>
      <c r="D81" s="136" t="s">
        <v>2495</v>
      </c>
      <c r="E81" s="142">
        <v>136</v>
      </c>
      <c r="F81" s="24">
        <v>8.9912460000000003</v>
      </c>
      <c r="G81" s="24" t="s">
        <v>1325</v>
      </c>
      <c r="H81" s="24" t="s">
        <v>1326</v>
      </c>
      <c r="I81" s="24">
        <v>177.023087</v>
      </c>
      <c r="J81" s="75"/>
      <c r="K81" s="76" t="s">
        <v>1682</v>
      </c>
      <c r="L81" s="4"/>
      <c r="M81" s="4"/>
      <c r="N81" s="4"/>
      <c r="O81" s="43"/>
      <c r="P81" s="4"/>
      <c r="Q81" s="4"/>
      <c r="R81" s="4"/>
      <c r="S81" s="4"/>
      <c r="T81" s="14"/>
      <c r="U81">
        <v>299450.53002344602</v>
      </c>
      <c r="V81" s="25">
        <f t="shared" si="1"/>
        <v>0.18775429604011998</v>
      </c>
      <c r="W81" t="s">
        <v>68</v>
      </c>
      <c r="X81" s="134">
        <v>211018.72543516569</v>
      </c>
      <c r="Y81" s="134">
        <v>289074.98387197591</v>
      </c>
      <c r="Z81" s="134">
        <v>137956.57148695769</v>
      </c>
      <c r="AA81" s="134">
        <v>0</v>
      </c>
      <c r="AB81" s="134">
        <v>0</v>
      </c>
      <c r="AC81" s="134">
        <v>0</v>
      </c>
      <c r="AD81" s="134">
        <v>174069.83704569531</v>
      </c>
      <c r="AE81" s="134">
        <v>131769.2852324791</v>
      </c>
      <c r="AF81" s="134">
        <v>116743.6917818635</v>
      </c>
      <c r="AG81" s="134">
        <v>0</v>
      </c>
      <c r="AH81" s="134">
        <v>0</v>
      </c>
      <c r="AI81" s="134">
        <v>0</v>
      </c>
      <c r="AJ81" s="134">
        <v>250767.63290650421</v>
      </c>
      <c r="AK81" s="134">
        <v>228099.21502984219</v>
      </c>
      <c r="AL81" s="134">
        <v>150423.95593321751</v>
      </c>
      <c r="AM81" s="134">
        <v>0</v>
      </c>
      <c r="AN81" s="134">
        <v>0</v>
      </c>
      <c r="AO81" s="134">
        <v>0</v>
      </c>
      <c r="AP81" s="134">
        <v>82939.556608236759</v>
      </c>
      <c r="AQ81" s="134">
        <v>97181.747089414741</v>
      </c>
      <c r="AR81" s="134">
        <v>137244.57869845399</v>
      </c>
      <c r="AS81" s="134">
        <v>0</v>
      </c>
      <c r="AT81" s="134">
        <v>0</v>
      </c>
      <c r="AU81" s="134">
        <v>0</v>
      </c>
      <c r="AV81" s="134">
        <v>136428.14368204909</v>
      </c>
      <c r="AW81" s="134">
        <v>227688.56168774361</v>
      </c>
      <c r="AX81" s="134">
        <v>231173.83353234231</v>
      </c>
      <c r="AY81" s="134">
        <v>0</v>
      </c>
      <c r="AZ81" s="134">
        <v>0</v>
      </c>
      <c r="BA81" s="134">
        <v>0</v>
      </c>
      <c r="BB81" s="134">
        <v>177608.16412453441</v>
      </c>
      <c r="BC81" s="134">
        <v>159181.37271843891</v>
      </c>
      <c r="BD81" s="134">
        <v>103460.2069169004</v>
      </c>
      <c r="BE81" s="134">
        <v>0</v>
      </c>
      <c r="BF81" s="134">
        <v>0</v>
      </c>
      <c r="BG81" s="134">
        <v>0</v>
      </c>
      <c r="BH81" s="134">
        <v>63555.051373897841</v>
      </c>
      <c r="BI81" s="134">
        <v>55623.442147622969</v>
      </c>
      <c r="BJ81" s="134">
        <v>44109.650564625103</v>
      </c>
      <c r="BK81" s="134">
        <v>72085.268195121243</v>
      </c>
      <c r="BL81" s="134">
        <v>46113.644608310737</v>
      </c>
      <c r="BM81" s="134">
        <v>55325.265127215702</v>
      </c>
      <c r="BN81" t="s">
        <v>69</v>
      </c>
    </row>
    <row r="82" spans="1:66" x14ac:dyDescent="0.25">
      <c r="A82" s="135">
        <v>1.414E-2</v>
      </c>
      <c r="B82" s="93" t="s">
        <v>2495</v>
      </c>
      <c r="C82" s="93" t="s">
        <v>2495</v>
      </c>
      <c r="D82" s="136" t="s">
        <v>2495</v>
      </c>
      <c r="E82" s="142">
        <v>135</v>
      </c>
      <c r="F82" s="24">
        <v>8.9912460000000003</v>
      </c>
      <c r="G82" s="24" t="s">
        <v>1323</v>
      </c>
      <c r="H82" s="24" t="s">
        <v>1324</v>
      </c>
      <c r="I82" s="24">
        <v>353.08850100000001</v>
      </c>
      <c r="J82" s="75"/>
      <c r="K82" s="76" t="s">
        <v>1682</v>
      </c>
      <c r="L82" s="4"/>
      <c r="M82" s="4"/>
      <c r="N82" s="4"/>
      <c r="O82" s="43"/>
      <c r="P82" s="4"/>
      <c r="Q82" s="4"/>
      <c r="R82" s="4"/>
      <c r="S82" s="4"/>
      <c r="T82" s="14"/>
      <c r="U82">
        <v>1257700.5141420099</v>
      </c>
      <c r="V82" s="25">
        <f t="shared" si="1"/>
        <v>0.15464862621308106</v>
      </c>
      <c r="W82" t="s">
        <v>68</v>
      </c>
      <c r="X82" s="134">
        <v>249663.24231137949</v>
      </c>
      <c r="Y82" s="134">
        <v>271313.61058540072</v>
      </c>
      <c r="Z82" s="134">
        <v>355803.8750820217</v>
      </c>
      <c r="AA82" s="134">
        <v>75152.365757767519</v>
      </c>
      <c r="AB82" s="134">
        <v>77350.042497826216</v>
      </c>
      <c r="AC82" s="134">
        <v>53696.780845760673</v>
      </c>
      <c r="AD82" s="134">
        <v>1154099.4727817811</v>
      </c>
      <c r="AE82" s="134">
        <v>817289.14851126913</v>
      </c>
      <c r="AF82" s="134">
        <v>1227401.101215797</v>
      </c>
      <c r="AG82" s="134">
        <v>172796.99932162021</v>
      </c>
      <c r="AH82" s="134">
        <v>109917.0478478046</v>
      </c>
      <c r="AI82" s="134">
        <v>167639.550646763</v>
      </c>
      <c r="AJ82" s="134">
        <v>567711.42018444184</v>
      </c>
      <c r="AK82" s="134">
        <v>941609.49180035992</v>
      </c>
      <c r="AL82" s="134">
        <v>616734.53483305697</v>
      </c>
      <c r="AM82" s="134">
        <v>96851.217275185423</v>
      </c>
      <c r="AN82" s="134">
        <v>60494.427457704362</v>
      </c>
      <c r="AO82" s="134">
        <v>81734.270482492924</v>
      </c>
      <c r="AP82" s="134">
        <v>775867.15068630397</v>
      </c>
      <c r="AQ82" s="134">
        <v>808563.85425154434</v>
      </c>
      <c r="AR82" s="134">
        <v>596471.8478380763</v>
      </c>
      <c r="AS82" s="134">
        <v>162299.30692782521</v>
      </c>
      <c r="AT82" s="134">
        <v>68830.140516632324</v>
      </c>
      <c r="AU82" s="134">
        <v>106170.16013713081</v>
      </c>
      <c r="AV82" s="134">
        <v>775195.76647411927</v>
      </c>
      <c r="AW82" s="134">
        <v>759212.59779708227</v>
      </c>
      <c r="AX82" s="134">
        <v>661724.051963359</v>
      </c>
      <c r="AY82" s="134">
        <v>92593.235933231234</v>
      </c>
      <c r="AZ82" s="134">
        <v>95273.353634480809</v>
      </c>
      <c r="BA82" s="134">
        <v>87783.150872115395</v>
      </c>
      <c r="BB82" s="134">
        <v>659289.27600868978</v>
      </c>
      <c r="BC82" s="134">
        <v>530528.77669137681</v>
      </c>
      <c r="BD82" s="134">
        <v>941834.09166807018</v>
      </c>
      <c r="BE82" s="134">
        <v>108362.18680251289</v>
      </c>
      <c r="BF82" s="134">
        <v>85089.269712376612</v>
      </c>
      <c r="BG82" s="134">
        <v>86275.6727848718</v>
      </c>
      <c r="BH82" s="134">
        <v>330971.3921194463</v>
      </c>
      <c r="BI82" s="134">
        <v>383002.57461192861</v>
      </c>
      <c r="BJ82" s="134">
        <v>236179.10345459261</v>
      </c>
      <c r="BK82" s="134">
        <v>361185.80802752927</v>
      </c>
      <c r="BL82" s="134">
        <v>318536.75730498403</v>
      </c>
      <c r="BM82" s="134">
        <v>321680.52608085831</v>
      </c>
      <c r="BN82" t="s">
        <v>69</v>
      </c>
    </row>
    <row r="83" spans="1:66" ht="60" x14ac:dyDescent="0.25">
      <c r="A83" s="135" t="s">
        <v>2495</v>
      </c>
      <c r="B83" s="93">
        <v>1.6900000000000001E-3</v>
      </c>
      <c r="C83" s="93" t="s">
        <v>2495</v>
      </c>
      <c r="D83" s="136" t="s">
        <v>2495</v>
      </c>
      <c r="E83" s="142">
        <v>137</v>
      </c>
      <c r="F83" s="24">
        <v>9.0813699999999997</v>
      </c>
      <c r="G83" s="24" t="s">
        <v>1327</v>
      </c>
      <c r="H83" s="24" t="s">
        <v>1328</v>
      </c>
      <c r="I83" s="24">
        <v>357.03268400000002</v>
      </c>
      <c r="J83" s="24">
        <v>311.03268400000002</v>
      </c>
      <c r="K83" s="76">
        <v>312.03996045973793</v>
      </c>
      <c r="L83" s="48" t="s">
        <v>2347</v>
      </c>
      <c r="M83" s="21" t="s">
        <v>972</v>
      </c>
      <c r="N83" s="21"/>
      <c r="O83" s="64">
        <v>19.903166686068051</v>
      </c>
      <c r="P83" s="21" t="s">
        <v>1147</v>
      </c>
      <c r="Q83" s="21" t="s">
        <v>2565</v>
      </c>
      <c r="R83" s="21" t="s">
        <v>1094</v>
      </c>
      <c r="S83" s="48" t="s">
        <v>2352</v>
      </c>
      <c r="T83" s="143"/>
      <c r="U83">
        <v>3732182.2421160298</v>
      </c>
      <c r="V83" s="25">
        <f t="shared" si="1"/>
        <v>0.11672645718567581</v>
      </c>
      <c r="W83" t="s">
        <v>68</v>
      </c>
      <c r="X83" s="150">
        <v>397986.67174989037</v>
      </c>
      <c r="Y83" s="150">
        <v>277833.02027291007</v>
      </c>
      <c r="Z83" s="150">
        <v>1018345.053318814</v>
      </c>
      <c r="AA83" s="150">
        <v>850987.0764051642</v>
      </c>
      <c r="AB83" s="150">
        <v>308187.49359871162</v>
      </c>
      <c r="AC83" s="150">
        <v>480065.27335738263</v>
      </c>
      <c r="AD83" s="150">
        <v>963414.88168831228</v>
      </c>
      <c r="AE83" s="150">
        <v>1318491.177755144</v>
      </c>
      <c r="AF83" s="150">
        <v>1457953.7867799129</v>
      </c>
      <c r="AG83" s="150">
        <v>1121095.351809972</v>
      </c>
      <c r="AH83" s="150">
        <v>1276705.219592598</v>
      </c>
      <c r="AI83" s="150">
        <v>1746871.851681449</v>
      </c>
      <c r="AJ83" s="150">
        <v>626307.91411203251</v>
      </c>
      <c r="AK83" s="150">
        <v>582143.29969559575</v>
      </c>
      <c r="AL83" s="150">
        <v>1157258.9634696459</v>
      </c>
      <c r="AM83" s="150">
        <v>933925.26760355593</v>
      </c>
      <c r="AN83" s="150">
        <v>404379.01567180932</v>
      </c>
      <c r="AO83" s="150">
        <v>622771.21462830296</v>
      </c>
      <c r="AP83" s="150">
        <v>1024008.895383653</v>
      </c>
      <c r="AQ83" s="150">
        <v>873225.23119249556</v>
      </c>
      <c r="AR83" s="150">
        <v>1190799.7674046911</v>
      </c>
      <c r="AS83" s="150">
        <v>2020932.072430982</v>
      </c>
      <c r="AT83" s="150">
        <v>1660139.039469697</v>
      </c>
      <c r="AU83" s="150">
        <v>1171690.5183598909</v>
      </c>
      <c r="AV83" s="150">
        <v>559949.92763347202</v>
      </c>
      <c r="AW83" s="150">
        <v>569588.45727803628</v>
      </c>
      <c r="AX83" s="150">
        <v>663102.38507478009</v>
      </c>
      <c r="AY83" s="150">
        <v>868795.86375200865</v>
      </c>
      <c r="AZ83" s="150">
        <v>803325.09685034736</v>
      </c>
      <c r="BA83" s="150">
        <v>516329.82456999848</v>
      </c>
      <c r="BB83" s="150">
        <v>732394.00863690698</v>
      </c>
      <c r="BC83" s="150">
        <v>1104708.9383950159</v>
      </c>
      <c r="BD83" s="150">
        <v>1238489.5490742871</v>
      </c>
      <c r="BE83" s="150">
        <v>35858.788644174478</v>
      </c>
      <c r="BF83" s="150">
        <v>78688.387466393397</v>
      </c>
      <c r="BG83" s="150">
        <v>11161.18406541016</v>
      </c>
      <c r="BH83" s="150">
        <v>787867.95616101462</v>
      </c>
      <c r="BI83" s="150">
        <v>953597.0290751569</v>
      </c>
      <c r="BJ83" s="150">
        <v>800835.38475794671</v>
      </c>
      <c r="BK83" s="150">
        <v>707849.70991605078</v>
      </c>
      <c r="BL83" s="150">
        <v>956027.13067385822</v>
      </c>
      <c r="BM83" s="150">
        <v>835515.61580294045</v>
      </c>
      <c r="BN83" t="s">
        <v>69</v>
      </c>
    </row>
    <row r="84" spans="1:66" x14ac:dyDescent="0.25">
      <c r="A84" s="135" t="s">
        <v>2495</v>
      </c>
      <c r="B84" s="93">
        <v>1.7099999999999999E-3</v>
      </c>
      <c r="C84" s="93" t="s">
        <v>2495</v>
      </c>
      <c r="D84" s="136" t="s">
        <v>2495</v>
      </c>
      <c r="E84" s="142">
        <v>140</v>
      </c>
      <c r="F84" s="24">
        <v>9.1940050000000006</v>
      </c>
      <c r="G84" s="24" t="s">
        <v>1329</v>
      </c>
      <c r="H84" s="24" t="s">
        <v>1330</v>
      </c>
      <c r="I84" s="24">
        <v>519.08587599999998</v>
      </c>
      <c r="J84" s="24">
        <v>473.08587599999998</v>
      </c>
      <c r="K84" s="76">
        <v>474.09315245973789</v>
      </c>
      <c r="L84" s="4"/>
      <c r="M84" s="4"/>
      <c r="N84" s="4">
        <v>4</v>
      </c>
      <c r="O84" s="43"/>
      <c r="P84" s="4"/>
      <c r="Q84" s="4"/>
      <c r="R84" s="4"/>
      <c r="S84" s="4" t="s">
        <v>2380</v>
      </c>
      <c r="T84" s="14"/>
      <c r="U84">
        <v>3296077.2046485599</v>
      </c>
      <c r="V84" s="25">
        <f t="shared" si="1"/>
        <v>0.11862444169759101</v>
      </c>
      <c r="W84" t="s">
        <v>68</v>
      </c>
      <c r="X84" s="134">
        <v>2126050.7555633709</v>
      </c>
      <c r="Y84" s="134">
        <v>1153075.8539418471</v>
      </c>
      <c r="Z84" s="134">
        <v>1680953.249768056</v>
      </c>
      <c r="AA84" s="134">
        <v>904362.15088778699</v>
      </c>
      <c r="AB84" s="134">
        <v>1843737.671544286</v>
      </c>
      <c r="AC84" s="134">
        <v>720685.4250856369</v>
      </c>
      <c r="AD84" s="134">
        <v>194276.01242859449</v>
      </c>
      <c r="AE84" s="134">
        <v>240328.24258834671</v>
      </c>
      <c r="AF84" s="134">
        <v>250147.1100282683</v>
      </c>
      <c r="AG84" s="134">
        <v>562400.50911654846</v>
      </c>
      <c r="AH84" s="134">
        <v>1036427.812456098</v>
      </c>
      <c r="AI84" s="134">
        <v>1090309.08028344</v>
      </c>
      <c r="AJ84" s="134">
        <v>1834003.1276188991</v>
      </c>
      <c r="AK84" s="134">
        <v>1088755.969748786</v>
      </c>
      <c r="AL84" s="134">
        <v>1285847.7787651101</v>
      </c>
      <c r="AM84" s="134">
        <v>1015907.135735637</v>
      </c>
      <c r="AN84" s="134">
        <v>1683260.571562934</v>
      </c>
      <c r="AO84" s="134">
        <v>2281441.0872889129</v>
      </c>
      <c r="AP84" s="134">
        <v>789809.91010356694</v>
      </c>
      <c r="AQ84" s="134">
        <v>1166026.0847179231</v>
      </c>
      <c r="AR84" s="134">
        <v>1206370.0670235369</v>
      </c>
      <c r="AS84" s="134">
        <v>804290.5515224078</v>
      </c>
      <c r="AT84" s="134">
        <v>1349693.4871536689</v>
      </c>
      <c r="AU84" s="134">
        <v>1057380.599101997</v>
      </c>
      <c r="AV84" s="134">
        <v>738509.4875509647</v>
      </c>
      <c r="AW84" s="134">
        <v>1103620.3598000039</v>
      </c>
      <c r="AX84" s="134">
        <v>1167151.728480598</v>
      </c>
      <c r="AY84" s="134">
        <v>1646975.4817381899</v>
      </c>
      <c r="AZ84" s="134">
        <v>1814160.124627653</v>
      </c>
      <c r="BA84" s="134">
        <v>3080218.2933754912</v>
      </c>
      <c r="BB84" s="134">
        <v>460440.12728588749</v>
      </c>
      <c r="BC84" s="134">
        <v>695058.95304619335</v>
      </c>
      <c r="BD84" s="134">
        <v>635032.77757747367</v>
      </c>
      <c r="BE84" s="134">
        <v>1476586.550349345</v>
      </c>
      <c r="BF84" s="134">
        <v>928675.09318091627</v>
      </c>
      <c r="BG84" s="134">
        <v>1497320.7238682159</v>
      </c>
      <c r="BH84" s="134">
        <v>943440.70780958771</v>
      </c>
      <c r="BI84" s="134">
        <v>1012820.3361776191</v>
      </c>
      <c r="BJ84" s="134">
        <v>741704.78800077701</v>
      </c>
      <c r="BK84" s="134">
        <v>1057617.1688615649</v>
      </c>
      <c r="BL84" s="134">
        <v>888384.14759388613</v>
      </c>
      <c r="BM84" s="134">
        <v>921895.04320932389</v>
      </c>
      <c r="BN84" t="s">
        <v>69</v>
      </c>
    </row>
    <row r="85" spans="1:66" x14ac:dyDescent="0.25">
      <c r="A85" s="135">
        <v>0</v>
      </c>
      <c r="B85" s="93">
        <v>0</v>
      </c>
      <c r="C85" s="93">
        <v>0</v>
      </c>
      <c r="D85" s="136">
        <v>0</v>
      </c>
      <c r="E85" s="142">
        <v>141</v>
      </c>
      <c r="F85" s="24">
        <v>9.2616390000000006</v>
      </c>
      <c r="G85" s="24" t="s">
        <v>1331</v>
      </c>
      <c r="H85" s="24" t="s">
        <v>1332</v>
      </c>
      <c r="I85" s="24">
        <v>188.03566000000001</v>
      </c>
      <c r="J85" s="75"/>
      <c r="K85" s="76" t="s">
        <v>1682</v>
      </c>
      <c r="L85" s="4"/>
      <c r="M85" s="4"/>
      <c r="N85" s="4"/>
      <c r="O85" s="43"/>
      <c r="P85" s="4"/>
      <c r="Q85" s="4"/>
      <c r="R85" s="4"/>
      <c r="S85" s="4"/>
      <c r="T85" s="14"/>
      <c r="U85">
        <v>76037.511046955697</v>
      </c>
      <c r="V85" s="25">
        <f t="shared" si="1"/>
        <v>0.30968988820511667</v>
      </c>
      <c r="W85" t="s">
        <v>68</v>
      </c>
      <c r="X85" s="134">
        <v>0</v>
      </c>
      <c r="Y85" s="134">
        <v>0</v>
      </c>
      <c r="Z85" s="134">
        <v>0</v>
      </c>
      <c r="AA85" s="134">
        <v>0</v>
      </c>
      <c r="AB85" s="134">
        <v>0</v>
      </c>
      <c r="AC85" s="134">
        <v>0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44649.886012544754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75032.411213020096</v>
      </c>
      <c r="AW85" s="134">
        <v>0</v>
      </c>
      <c r="AX85" s="134">
        <v>0</v>
      </c>
      <c r="AY85" s="134">
        <v>7375.4650680578297</v>
      </c>
      <c r="AZ85" s="134">
        <v>5582.0802347139024</v>
      </c>
      <c r="BA85" s="134">
        <v>19859.338003911849</v>
      </c>
      <c r="BB85" s="134">
        <v>86978.165692674011</v>
      </c>
      <c r="BC85" s="134">
        <v>43199.532941916812</v>
      </c>
      <c r="BD85" s="134">
        <v>101663.4182169953</v>
      </c>
      <c r="BE85" s="134">
        <v>24996.296492546739</v>
      </c>
      <c r="BF85" s="134">
        <v>22540.699195540681</v>
      </c>
      <c r="BG85" s="134">
        <v>0</v>
      </c>
      <c r="BH85" s="134">
        <v>6139.1211940656121</v>
      </c>
      <c r="BI85" s="134">
        <v>8436.6260456300442</v>
      </c>
      <c r="BJ85" s="134">
        <v>3492.9391150206729</v>
      </c>
      <c r="BK85" s="134">
        <v>9392.2697223837567</v>
      </c>
      <c r="BL85" s="134">
        <v>6142.8483880176618</v>
      </c>
      <c r="BM85" s="134">
        <v>6363.8696413005409</v>
      </c>
      <c r="BN85" t="s">
        <v>69</v>
      </c>
    </row>
    <row r="86" spans="1:66" ht="60" x14ac:dyDescent="0.25">
      <c r="A86" s="135" t="s">
        <v>2495</v>
      </c>
      <c r="B86" s="93" t="s">
        <v>2495</v>
      </c>
      <c r="C86" s="93" t="s">
        <v>2495</v>
      </c>
      <c r="D86" s="136" t="s">
        <v>2495</v>
      </c>
      <c r="E86" s="142">
        <v>145</v>
      </c>
      <c r="F86" s="24">
        <v>9.4867150000000002</v>
      </c>
      <c r="G86" s="24" t="s">
        <v>1333</v>
      </c>
      <c r="H86" s="24" t="s">
        <v>1334</v>
      </c>
      <c r="I86" s="24">
        <v>357.03274499999998</v>
      </c>
      <c r="J86" s="24">
        <v>311.03274499999998</v>
      </c>
      <c r="K86" s="76">
        <v>312.04002145973789</v>
      </c>
      <c r="L86" s="48" t="s">
        <v>2348</v>
      </c>
      <c r="M86" s="21" t="s">
        <v>972</v>
      </c>
      <c r="N86" s="48">
        <v>2</v>
      </c>
      <c r="O86" s="64">
        <v>20.098658359515799</v>
      </c>
      <c r="P86" s="21" t="s">
        <v>1147</v>
      </c>
      <c r="Q86" s="21" t="s">
        <v>2565</v>
      </c>
      <c r="R86" s="21" t="s">
        <v>1095</v>
      </c>
      <c r="S86" s="48" t="s">
        <v>2352</v>
      </c>
      <c r="T86" s="143" t="s">
        <v>1096</v>
      </c>
      <c r="U86">
        <v>13294288.8128077</v>
      </c>
      <c r="V86" s="25">
        <f t="shared" si="1"/>
        <v>0.16514869492937831</v>
      </c>
      <c r="W86" t="s">
        <v>68</v>
      </c>
      <c r="X86" s="150">
        <v>9446036.1478475519</v>
      </c>
      <c r="Y86" s="150">
        <v>10006281.51112508</v>
      </c>
      <c r="Z86" s="150">
        <v>9013604.3143654168</v>
      </c>
      <c r="AA86" s="150">
        <v>5816897.3260428552</v>
      </c>
      <c r="AB86" s="150">
        <v>4892897.2081161132</v>
      </c>
      <c r="AC86" s="150">
        <v>3587207.418915425</v>
      </c>
      <c r="AD86" s="150">
        <v>11018109.852016879</v>
      </c>
      <c r="AE86" s="150">
        <v>12219116.317424109</v>
      </c>
      <c r="AF86" s="150">
        <v>10891619.674421061</v>
      </c>
      <c r="AG86" s="150">
        <v>2764582.0187391941</v>
      </c>
      <c r="AH86" s="150">
        <v>3067362.646543453</v>
      </c>
      <c r="AI86" s="150">
        <v>3496797.2804994332</v>
      </c>
      <c r="AJ86" s="150">
        <v>11612634.050239651</v>
      </c>
      <c r="AK86" s="150">
        <v>9450154.1568123139</v>
      </c>
      <c r="AL86" s="150">
        <v>10618400.716508189</v>
      </c>
      <c r="AM86" s="150">
        <v>3831653.2838016059</v>
      </c>
      <c r="AN86" s="150">
        <v>3192790.9611488418</v>
      </c>
      <c r="AO86" s="150">
        <v>4115773.9822268812</v>
      </c>
      <c r="AP86" s="150">
        <v>9679918.5257015396</v>
      </c>
      <c r="AQ86" s="150">
        <v>11177510.813599</v>
      </c>
      <c r="AR86" s="150">
        <v>8291793.9696709197</v>
      </c>
      <c r="AS86" s="150">
        <v>6615867.0042625275</v>
      </c>
      <c r="AT86" s="150">
        <v>4177158.98452838</v>
      </c>
      <c r="AU86" s="150">
        <v>3295250.6407611379</v>
      </c>
      <c r="AV86" s="150">
        <v>10418537.250679079</v>
      </c>
      <c r="AW86" s="150">
        <v>9433295.8947738484</v>
      </c>
      <c r="AX86" s="150">
        <v>7671285.9641237054</v>
      </c>
      <c r="AY86" s="150">
        <v>4404028.754566351</v>
      </c>
      <c r="AZ86" s="150">
        <v>3941854.964354794</v>
      </c>
      <c r="BA86" s="150">
        <v>3883800.9929367448</v>
      </c>
      <c r="BB86" s="150">
        <v>8870929.6943793353</v>
      </c>
      <c r="BC86" s="150">
        <v>9168756.1399021465</v>
      </c>
      <c r="BD86" s="150">
        <v>9668496.8317585457</v>
      </c>
      <c r="BE86" s="150">
        <v>3414687.8704736242</v>
      </c>
      <c r="BF86" s="150">
        <v>3130253.4414591501</v>
      </c>
      <c r="BG86" s="150">
        <v>3191878.143827274</v>
      </c>
      <c r="BH86" s="150">
        <v>6709388.7752884654</v>
      </c>
      <c r="BI86" s="150">
        <v>7137181.2178860661</v>
      </c>
      <c r="BJ86" s="150">
        <v>4328364.5067818575</v>
      </c>
      <c r="BK86" s="150">
        <v>6596562.7113920702</v>
      </c>
      <c r="BL86" s="150">
        <v>5665026.043331136</v>
      </c>
      <c r="BM86" s="150">
        <v>5995295.9039424853</v>
      </c>
      <c r="BN86" t="s">
        <v>69</v>
      </c>
    </row>
    <row r="87" spans="1:66" x14ac:dyDescent="0.25">
      <c r="A87" s="135">
        <v>0</v>
      </c>
      <c r="B87" s="93">
        <v>0</v>
      </c>
      <c r="C87" s="93">
        <v>0</v>
      </c>
      <c r="D87" s="136">
        <v>0</v>
      </c>
      <c r="E87" s="142">
        <v>146</v>
      </c>
      <c r="F87" s="24">
        <v>9.504467</v>
      </c>
      <c r="G87" s="24" t="s">
        <v>1335</v>
      </c>
      <c r="H87" s="24" t="s">
        <v>1336</v>
      </c>
      <c r="I87" s="24">
        <v>152.985367</v>
      </c>
      <c r="J87" s="75"/>
      <c r="K87" s="76" t="s">
        <v>1682</v>
      </c>
      <c r="L87" s="4"/>
      <c r="M87" s="4"/>
      <c r="N87" s="4"/>
      <c r="O87" s="43"/>
      <c r="P87" s="4"/>
      <c r="Q87" s="4"/>
      <c r="R87" s="4"/>
      <c r="S87" s="4"/>
      <c r="T87" s="14"/>
      <c r="U87">
        <v>30694.081861413899</v>
      </c>
      <c r="V87" s="25">
        <f t="shared" si="1"/>
        <v>1.5491933384829666</v>
      </c>
      <c r="W87" t="s">
        <v>68</v>
      </c>
      <c r="X87" s="134">
        <v>0</v>
      </c>
      <c r="Y87" s="134">
        <v>0</v>
      </c>
      <c r="Z87" s="134">
        <v>0</v>
      </c>
      <c r="AA87" s="134">
        <v>23482.329219400581</v>
      </c>
      <c r="AB87" s="134">
        <v>22867.666564300162</v>
      </c>
      <c r="AC87" s="134">
        <v>19655.238267684359</v>
      </c>
      <c r="AD87" s="134">
        <v>0</v>
      </c>
      <c r="AE87" s="134">
        <v>0</v>
      </c>
      <c r="AF87" s="134">
        <v>0</v>
      </c>
      <c r="AG87" s="134">
        <v>15025.7452594155</v>
      </c>
      <c r="AH87" s="134">
        <v>24334.793385203651</v>
      </c>
      <c r="AI87" s="134">
        <v>29259.39327724577</v>
      </c>
      <c r="AJ87" s="134">
        <v>0</v>
      </c>
      <c r="AK87" s="134">
        <v>0</v>
      </c>
      <c r="AL87" s="134">
        <v>0</v>
      </c>
      <c r="AM87" s="134">
        <v>17272.946450189291</v>
      </c>
      <c r="AN87" s="134">
        <v>18556.07872533346</v>
      </c>
      <c r="AO87" s="134">
        <v>21869.952514826939</v>
      </c>
      <c r="AP87" s="134">
        <v>0</v>
      </c>
      <c r="AQ87" s="134">
        <v>0</v>
      </c>
      <c r="AR87" s="134">
        <v>0</v>
      </c>
      <c r="AS87" s="134">
        <v>14176.15350115307</v>
      </c>
      <c r="AT87" s="134">
        <v>27562.467031406981</v>
      </c>
      <c r="AU87" s="134">
        <v>20692.91661440512</v>
      </c>
      <c r="AV87" s="134">
        <v>0</v>
      </c>
      <c r="AW87" s="134">
        <v>0</v>
      </c>
      <c r="AX87" s="134">
        <v>0</v>
      </c>
      <c r="AY87" s="134">
        <v>21258.406740619881</v>
      </c>
      <c r="AZ87" s="134">
        <v>20457.027866260851</v>
      </c>
      <c r="BA87" s="134">
        <v>23414.581173536521</v>
      </c>
      <c r="BB87" s="134">
        <v>0</v>
      </c>
      <c r="BC87" s="134">
        <v>0</v>
      </c>
      <c r="BD87" s="134">
        <v>0</v>
      </c>
      <c r="BE87" s="134">
        <v>21529.992629088349</v>
      </c>
      <c r="BF87" s="134">
        <v>21865.84730205758</v>
      </c>
      <c r="BG87" s="134">
        <v>26670.158203692132</v>
      </c>
      <c r="BH87" s="134">
        <v>0</v>
      </c>
      <c r="BI87" s="134">
        <v>0</v>
      </c>
      <c r="BJ87" s="134">
        <v>11152.91739132242</v>
      </c>
      <c r="BK87" s="134">
        <v>0</v>
      </c>
      <c r="BL87" s="134">
        <v>0</v>
      </c>
      <c r="BM87" s="134">
        <v>11152.91739132234</v>
      </c>
      <c r="BN87" t="s">
        <v>69</v>
      </c>
    </row>
    <row r="88" spans="1:66" x14ac:dyDescent="0.25">
      <c r="A88" s="135">
        <v>0</v>
      </c>
      <c r="B88" s="93">
        <v>0</v>
      </c>
      <c r="C88" s="93">
        <v>0</v>
      </c>
      <c r="D88" s="136">
        <v>0</v>
      </c>
      <c r="E88" s="142">
        <v>150</v>
      </c>
      <c r="F88" s="24">
        <v>9.9632749999999994</v>
      </c>
      <c r="G88" s="24" t="s">
        <v>1337</v>
      </c>
      <c r="H88" s="24" t="s">
        <v>1338</v>
      </c>
      <c r="I88" s="24">
        <v>1025.47876</v>
      </c>
      <c r="J88" s="75"/>
      <c r="K88" s="76" t="s">
        <v>1682</v>
      </c>
      <c r="L88" s="4"/>
      <c r="M88" s="4"/>
      <c r="N88" s="4"/>
      <c r="O88" s="43"/>
      <c r="P88" s="4"/>
      <c r="Q88" s="4"/>
      <c r="R88" s="4"/>
      <c r="S88" s="4"/>
      <c r="T88" s="14"/>
      <c r="U88">
        <v>73626.838459095205</v>
      </c>
      <c r="V88" s="25">
        <f t="shared" si="1"/>
        <v>0.55392264048671558</v>
      </c>
      <c r="W88" t="s">
        <v>68</v>
      </c>
      <c r="X88" s="134">
        <v>18944.348822870841</v>
      </c>
      <c r="Y88" s="134">
        <v>10891.4884593396</v>
      </c>
      <c r="Z88" s="134">
        <v>12286.23102307849</v>
      </c>
      <c r="AA88" s="134">
        <v>25490.6479700167</v>
      </c>
      <c r="AB88" s="134">
        <v>10941.850731745089</v>
      </c>
      <c r="AC88" s="134">
        <v>6245.5441671819253</v>
      </c>
      <c r="AD88" s="134">
        <v>7447.1297934770082</v>
      </c>
      <c r="AE88" s="134">
        <v>7819.7921566926907</v>
      </c>
      <c r="AF88" s="134">
        <v>5098.0527838478147</v>
      </c>
      <c r="AG88" s="134">
        <v>11620.3514744693</v>
      </c>
      <c r="AH88" s="134">
        <v>6057.7164953640686</v>
      </c>
      <c r="AI88" s="134">
        <v>8547.128674512629</v>
      </c>
      <c r="AJ88" s="134">
        <v>20461.574814233951</v>
      </c>
      <c r="AK88" s="134">
        <v>26501.98975675918</v>
      </c>
      <c r="AL88" s="134">
        <v>6067.9196764305207</v>
      </c>
      <c r="AM88" s="134">
        <v>33832.917960202409</v>
      </c>
      <c r="AN88" s="134">
        <v>6488.1602379929163</v>
      </c>
      <c r="AO88" s="134">
        <v>5506.3221374054328</v>
      </c>
      <c r="AP88" s="134">
        <v>4723.2125684951452</v>
      </c>
      <c r="AQ88" s="134">
        <v>13441.73707062231</v>
      </c>
      <c r="AR88" s="134">
        <v>4946.2248099010721</v>
      </c>
      <c r="AS88" s="134">
        <v>61063.163201666343</v>
      </c>
      <c r="AT88" s="134">
        <v>6306.2948907760901</v>
      </c>
      <c r="AU88" s="134">
        <v>5492.961367445454</v>
      </c>
      <c r="AV88" s="134">
        <v>11324.359770638361</v>
      </c>
      <c r="AW88" s="134">
        <v>18792.371717449649</v>
      </c>
      <c r="AX88" s="134">
        <v>6723.0550329236648</v>
      </c>
      <c r="AY88" s="134">
        <v>17952.56748321528</v>
      </c>
      <c r="AZ88" s="134">
        <v>19651.645046201309</v>
      </c>
      <c r="BA88" s="134">
        <v>2752.1046852658842</v>
      </c>
      <c r="BB88" s="134">
        <v>30266.150018136868</v>
      </c>
      <c r="BC88" s="134">
        <v>61455.699866922521</v>
      </c>
      <c r="BD88" s="134">
        <v>7838.8229917593899</v>
      </c>
      <c r="BE88" s="134">
        <v>8353.6839681201272</v>
      </c>
      <c r="BF88" s="134">
        <v>7739.7797504632272</v>
      </c>
      <c r="BG88" s="134">
        <v>12682.3591578877</v>
      </c>
      <c r="BH88" s="134">
        <v>5603.8695030798526</v>
      </c>
      <c r="BI88" s="134">
        <v>8954.0579381008956</v>
      </c>
      <c r="BJ88" s="134">
        <v>0</v>
      </c>
      <c r="BK88" s="134">
        <v>6448.0234164820149</v>
      </c>
      <c r="BL88" s="134">
        <v>10245.19422422145</v>
      </c>
      <c r="BM88" s="134">
        <v>7587.7616271237594</v>
      </c>
      <c r="BN88" t="s">
        <v>69</v>
      </c>
    </row>
    <row r="89" spans="1:66" x14ac:dyDescent="0.25">
      <c r="A89" s="135" t="s">
        <v>2495</v>
      </c>
      <c r="B89" s="93" t="s">
        <v>2495</v>
      </c>
      <c r="C89" s="93" t="s">
        <v>2495</v>
      </c>
      <c r="D89" s="136" t="s">
        <v>2495</v>
      </c>
      <c r="E89" s="142">
        <v>151</v>
      </c>
      <c r="F89" s="24">
        <v>10.12105</v>
      </c>
      <c r="G89" s="24" t="s">
        <v>1339</v>
      </c>
      <c r="H89" s="24" t="s">
        <v>1340</v>
      </c>
      <c r="I89" s="24">
        <v>593.15222200000005</v>
      </c>
      <c r="J89" s="75"/>
      <c r="K89" s="76" t="s">
        <v>1682</v>
      </c>
      <c r="L89" s="4"/>
      <c r="M89" s="4"/>
      <c r="N89" s="4"/>
      <c r="O89" s="43"/>
      <c r="P89" s="4"/>
      <c r="Q89" s="4"/>
      <c r="R89" s="4"/>
      <c r="S89" s="4"/>
      <c r="T89" s="14"/>
      <c r="U89">
        <v>382088.91487102502</v>
      </c>
      <c r="V89" s="25">
        <f t="shared" si="1"/>
        <v>0.2467009461260187</v>
      </c>
      <c r="W89" t="s">
        <v>68</v>
      </c>
      <c r="X89" s="134">
        <v>125978.2029320648</v>
      </c>
      <c r="Y89" s="134">
        <v>159066.17223044761</v>
      </c>
      <c r="Z89" s="134">
        <v>83579.297781495494</v>
      </c>
      <c r="AA89" s="134">
        <v>0</v>
      </c>
      <c r="AB89" s="134">
        <v>0</v>
      </c>
      <c r="AC89" s="134">
        <v>0</v>
      </c>
      <c r="AD89" s="134">
        <v>369752.09470385558</v>
      </c>
      <c r="AE89" s="134">
        <v>216328.04339976609</v>
      </c>
      <c r="AF89" s="134">
        <v>225967.9870704136</v>
      </c>
      <c r="AG89" s="134">
        <v>0</v>
      </c>
      <c r="AH89" s="134">
        <v>0</v>
      </c>
      <c r="AI89" s="134">
        <v>0</v>
      </c>
      <c r="AJ89" s="134">
        <v>178664.0835625866</v>
      </c>
      <c r="AK89" s="134">
        <v>157105.71735405119</v>
      </c>
      <c r="AL89" s="134">
        <v>104187.3478990607</v>
      </c>
      <c r="AM89" s="134">
        <v>0</v>
      </c>
      <c r="AN89" s="134">
        <v>0</v>
      </c>
      <c r="AO89" s="134">
        <v>0</v>
      </c>
      <c r="AP89" s="134">
        <v>98996.04515032201</v>
      </c>
      <c r="AQ89" s="134">
        <v>193690.54680001919</v>
      </c>
      <c r="AR89" s="134">
        <v>148453.3674933154</v>
      </c>
      <c r="AS89" s="134">
        <v>0</v>
      </c>
      <c r="AT89" s="134">
        <v>3920.3663822469698</v>
      </c>
      <c r="AU89" s="134">
        <v>0</v>
      </c>
      <c r="AV89" s="134">
        <v>81582.510768940308</v>
      </c>
      <c r="AW89" s="134">
        <v>137820.59943250279</v>
      </c>
      <c r="AX89" s="134">
        <v>84052.908227352789</v>
      </c>
      <c r="AY89" s="134">
        <v>0</v>
      </c>
      <c r="AZ89" s="134">
        <v>0</v>
      </c>
      <c r="BA89" s="134">
        <v>0</v>
      </c>
      <c r="BB89" s="134">
        <v>122227.80274535761</v>
      </c>
      <c r="BC89" s="134">
        <v>103670.0039648916</v>
      </c>
      <c r="BD89" s="134">
        <v>146664.03589324671</v>
      </c>
      <c r="BE89" s="134">
        <v>0</v>
      </c>
      <c r="BF89" s="134">
        <v>0</v>
      </c>
      <c r="BG89" s="134">
        <v>0</v>
      </c>
      <c r="BH89" s="134">
        <v>56238.129978871963</v>
      </c>
      <c r="BI89" s="134">
        <v>52805.673240785458</v>
      </c>
      <c r="BJ89" s="134">
        <v>28656.165761170108</v>
      </c>
      <c r="BK89" s="134">
        <v>56771.355233817987</v>
      </c>
      <c r="BL89" s="134">
        <v>37239.920122763557</v>
      </c>
      <c r="BM89" s="134">
        <v>44772.722942167442</v>
      </c>
      <c r="BN89" t="s">
        <v>69</v>
      </c>
    </row>
    <row r="90" spans="1:66" x14ac:dyDescent="0.25">
      <c r="A90" s="135" t="s">
        <v>2495</v>
      </c>
      <c r="B90" s="93" t="s">
        <v>2495</v>
      </c>
      <c r="C90" s="93" t="s">
        <v>2495</v>
      </c>
      <c r="D90" s="136" t="s">
        <v>2495</v>
      </c>
      <c r="E90" s="142">
        <v>156</v>
      </c>
      <c r="F90" s="24">
        <v>10.436512</v>
      </c>
      <c r="G90" s="24" t="s">
        <v>1341</v>
      </c>
      <c r="H90" s="24" t="s">
        <v>1342</v>
      </c>
      <c r="I90" s="24">
        <v>431.19293199999998</v>
      </c>
      <c r="J90" s="24">
        <v>431.19293199999998</v>
      </c>
      <c r="K90" s="76">
        <v>432.20020845973789</v>
      </c>
      <c r="L90" s="4"/>
      <c r="M90" s="4"/>
      <c r="N90" s="4">
        <v>4</v>
      </c>
      <c r="O90" s="43"/>
      <c r="P90" s="4"/>
      <c r="Q90" s="4"/>
      <c r="R90" s="4"/>
      <c r="S90" s="4"/>
      <c r="T90" s="14"/>
      <c r="U90">
        <v>1663847.44857397</v>
      </c>
      <c r="V90" s="25">
        <f t="shared" si="1"/>
        <v>0.14121372591101478</v>
      </c>
      <c r="W90" t="s">
        <v>68</v>
      </c>
      <c r="X90" s="134">
        <v>403545.57463809982</v>
      </c>
      <c r="Y90" s="134">
        <v>478621.9365094247</v>
      </c>
      <c r="Z90" s="134">
        <v>349214.06324678659</v>
      </c>
      <c r="AA90" s="134">
        <v>114620.15397141781</v>
      </c>
      <c r="AB90" s="134">
        <v>122423.8333515011</v>
      </c>
      <c r="AC90" s="134">
        <v>75080.578207854487</v>
      </c>
      <c r="AD90" s="134">
        <v>1621172.547431892</v>
      </c>
      <c r="AE90" s="134">
        <v>1020022.015481911</v>
      </c>
      <c r="AF90" s="134">
        <v>1348197.1969625431</v>
      </c>
      <c r="AG90" s="134">
        <v>57097.436850027261</v>
      </c>
      <c r="AH90" s="134">
        <v>83467.995687194081</v>
      </c>
      <c r="AI90" s="134">
        <v>88437.242357884519</v>
      </c>
      <c r="AJ90" s="134">
        <v>502725.57580970979</v>
      </c>
      <c r="AK90" s="134">
        <v>489102.4970751098</v>
      </c>
      <c r="AL90" s="134">
        <v>432045.40140632418</v>
      </c>
      <c r="AM90" s="134">
        <v>65341.094373648317</v>
      </c>
      <c r="AN90" s="134">
        <v>149800.29728685159</v>
      </c>
      <c r="AO90" s="134">
        <v>108194.79299591971</v>
      </c>
      <c r="AP90" s="134">
        <v>383235.72442019271</v>
      </c>
      <c r="AQ90" s="134">
        <v>542206.17580045876</v>
      </c>
      <c r="AR90" s="134">
        <v>312712.02310290572</v>
      </c>
      <c r="AS90" s="134">
        <v>174762.48157856709</v>
      </c>
      <c r="AT90" s="134">
        <v>156163.31972460711</v>
      </c>
      <c r="AU90" s="134">
        <v>97905.887706923633</v>
      </c>
      <c r="AV90" s="134">
        <v>409183.77550674602</v>
      </c>
      <c r="AW90" s="134">
        <v>506804.55036876397</v>
      </c>
      <c r="AX90" s="134">
        <v>459684.93802124658</v>
      </c>
      <c r="AY90" s="134">
        <v>74517.032985746046</v>
      </c>
      <c r="AZ90" s="134">
        <v>92536.483826000709</v>
      </c>
      <c r="BA90" s="134">
        <v>149543.47451639359</v>
      </c>
      <c r="BB90" s="134">
        <v>556793.47899095912</v>
      </c>
      <c r="BC90" s="134">
        <v>469737.85766609822</v>
      </c>
      <c r="BD90" s="134">
        <v>674192.67353308015</v>
      </c>
      <c r="BE90" s="134">
        <v>155157.8627199792</v>
      </c>
      <c r="BF90" s="134">
        <v>115850.38139337731</v>
      </c>
      <c r="BG90" s="134">
        <v>195165.84465252029</v>
      </c>
      <c r="BH90" s="134">
        <v>288065.68809496291</v>
      </c>
      <c r="BI90" s="134">
        <v>315000.7895251615</v>
      </c>
      <c r="BJ90" s="134">
        <v>213857.67285440979</v>
      </c>
      <c r="BK90" s="134">
        <v>325976.57050468773</v>
      </c>
      <c r="BL90" s="134">
        <v>267892.69105545472</v>
      </c>
      <c r="BM90" s="134">
        <v>279135.48685982218</v>
      </c>
      <c r="BN90" t="s">
        <v>69</v>
      </c>
    </row>
    <row r="91" spans="1:66" x14ac:dyDescent="0.25">
      <c r="A91" s="135" t="s">
        <v>2495</v>
      </c>
      <c r="B91" s="93" t="s">
        <v>2495</v>
      </c>
      <c r="C91" s="93" t="s">
        <v>2495</v>
      </c>
      <c r="D91" s="136" t="s">
        <v>2495</v>
      </c>
      <c r="E91" s="142">
        <v>157</v>
      </c>
      <c r="F91" s="24">
        <v>10.436512</v>
      </c>
      <c r="G91" s="24" t="s">
        <v>1343</v>
      </c>
      <c r="H91" s="24" t="s">
        <v>1344</v>
      </c>
      <c r="I91" s="24">
        <v>355.10406499999999</v>
      </c>
      <c r="J91" s="75"/>
      <c r="K91" s="76" t="s">
        <v>1682</v>
      </c>
      <c r="L91" s="4"/>
      <c r="M91" s="4"/>
      <c r="N91" s="4"/>
      <c r="O91" s="43"/>
      <c r="P91" s="4"/>
      <c r="Q91" s="4"/>
      <c r="R91" s="4"/>
      <c r="S91" s="4"/>
      <c r="T91" s="14"/>
      <c r="U91">
        <v>653443.22474305902</v>
      </c>
      <c r="V91" s="25">
        <f t="shared" si="1"/>
        <v>8.7494726737773379E-2</v>
      </c>
      <c r="W91" t="s">
        <v>68</v>
      </c>
      <c r="X91" s="134">
        <v>324570.42337590351</v>
      </c>
      <c r="Y91" s="134">
        <v>497276.06569914112</v>
      </c>
      <c r="Z91" s="134">
        <v>403346.07633830572</v>
      </c>
      <c r="AA91" s="134">
        <v>72377.493619351662</v>
      </c>
      <c r="AB91" s="134">
        <v>198941.9423251937</v>
      </c>
      <c r="AC91" s="134">
        <v>185525.19389568549</v>
      </c>
      <c r="AD91" s="134">
        <v>214379.81896825301</v>
      </c>
      <c r="AE91" s="134">
        <v>341186.37750561268</v>
      </c>
      <c r="AF91" s="134">
        <v>263487.2557719528</v>
      </c>
      <c r="AG91" s="134">
        <v>144307.76003831491</v>
      </c>
      <c r="AH91" s="134">
        <v>162050.67211542439</v>
      </c>
      <c r="AI91" s="134">
        <v>181481.78608098719</v>
      </c>
      <c r="AJ91" s="134">
        <v>528169.02662688657</v>
      </c>
      <c r="AK91" s="134">
        <v>560068.96683121147</v>
      </c>
      <c r="AL91" s="134">
        <v>634423.82539904676</v>
      </c>
      <c r="AM91" s="134">
        <v>180813.65590288409</v>
      </c>
      <c r="AN91" s="134">
        <v>242838.4981347865</v>
      </c>
      <c r="AO91" s="134">
        <v>234412.1572069953</v>
      </c>
      <c r="AP91" s="134">
        <v>508465.97718172451</v>
      </c>
      <c r="AQ91" s="134">
        <v>538286.64314756694</v>
      </c>
      <c r="AR91" s="134">
        <v>632355.36062983482</v>
      </c>
      <c r="AS91" s="134">
        <v>276061.79570889851</v>
      </c>
      <c r="AT91" s="134">
        <v>151727.7335589412</v>
      </c>
      <c r="AU91" s="134">
        <v>152991.81199648741</v>
      </c>
      <c r="AV91" s="134">
        <v>294327.1267271493</v>
      </c>
      <c r="AW91" s="134">
        <v>231572.01925726901</v>
      </c>
      <c r="AX91" s="134">
        <v>313924.69659347791</v>
      </c>
      <c r="AY91" s="134">
        <v>158400.70097946899</v>
      </c>
      <c r="AZ91" s="134">
        <v>400669.98089745111</v>
      </c>
      <c r="BA91" s="134">
        <v>94504.41103167407</v>
      </c>
      <c r="BB91" s="134">
        <v>360664.7673431338</v>
      </c>
      <c r="BC91" s="134">
        <v>455071.58700432337</v>
      </c>
      <c r="BD91" s="134">
        <v>268056.24616669829</v>
      </c>
      <c r="BE91" s="134">
        <v>315773.8221605189</v>
      </c>
      <c r="BF91" s="134">
        <v>190434.5535596314</v>
      </c>
      <c r="BG91" s="134">
        <v>193942.36318295481</v>
      </c>
      <c r="BH91" s="134">
        <v>157512.16362906469</v>
      </c>
      <c r="BI91" s="134">
        <v>179755.56541740589</v>
      </c>
      <c r="BJ91" s="134">
        <v>144668.67109262859</v>
      </c>
      <c r="BK91" s="134">
        <v>184561.71307763271</v>
      </c>
      <c r="BL91" s="134">
        <v>170380.14600163681</v>
      </c>
      <c r="BM91" s="134">
        <v>166719.46449904019</v>
      </c>
      <c r="BN91" t="s">
        <v>69</v>
      </c>
    </row>
    <row r="92" spans="1:66" x14ac:dyDescent="0.25">
      <c r="A92" s="135">
        <v>1.5689999999999999E-2</v>
      </c>
      <c r="B92" s="93">
        <v>1.8100000000000002E-2</v>
      </c>
      <c r="C92" s="93" t="s">
        <v>2495</v>
      </c>
      <c r="D92" s="136" t="s">
        <v>2495</v>
      </c>
      <c r="E92" s="142">
        <v>159</v>
      </c>
      <c r="F92" s="24">
        <v>10.571714999999999</v>
      </c>
      <c r="G92" s="24" t="s">
        <v>1345</v>
      </c>
      <c r="H92" s="24" t="s">
        <v>1346</v>
      </c>
      <c r="I92" s="24">
        <v>551.17828399999996</v>
      </c>
      <c r="J92" s="75"/>
      <c r="K92" s="76" t="s">
        <v>1682</v>
      </c>
      <c r="L92" s="4"/>
      <c r="M92" s="4"/>
      <c r="N92" s="4"/>
      <c r="O92" s="43"/>
      <c r="P92" s="4"/>
      <c r="Q92" s="4"/>
      <c r="R92" s="4"/>
      <c r="S92" s="4"/>
      <c r="T92" s="14"/>
      <c r="U92">
        <v>318057.32009519701</v>
      </c>
      <c r="V92" s="25">
        <f t="shared" si="1"/>
        <v>0.104129301302448</v>
      </c>
      <c r="W92" t="s">
        <v>68</v>
      </c>
      <c r="X92" s="134">
        <v>221988.55075932961</v>
      </c>
      <c r="Y92" s="134">
        <v>162215.39364572591</v>
      </c>
      <c r="Z92" s="134">
        <v>165204.22185635939</v>
      </c>
      <c r="AA92" s="134">
        <v>155721.38328860651</v>
      </c>
      <c r="AB92" s="134">
        <v>135087.29705419281</v>
      </c>
      <c r="AC92" s="134">
        <v>186927.1479017555</v>
      </c>
      <c r="AD92" s="134">
        <v>154733.64133231921</v>
      </c>
      <c r="AE92" s="134">
        <v>135867.45903853959</v>
      </c>
      <c r="AF92" s="134">
        <v>85693.301073209368</v>
      </c>
      <c r="AG92" s="134">
        <v>209406.15605099101</v>
      </c>
      <c r="AH92" s="134">
        <v>143978.65369294389</v>
      </c>
      <c r="AI92" s="134">
        <v>139463.91905009991</v>
      </c>
      <c r="AJ92" s="134">
        <v>140634.08327116491</v>
      </c>
      <c r="AK92" s="134">
        <v>141252.24969122029</v>
      </c>
      <c r="AL92" s="134">
        <v>135699.77810538691</v>
      </c>
      <c r="AM92" s="134">
        <v>300041.01562587562</v>
      </c>
      <c r="AN92" s="134">
        <v>222143.72091966309</v>
      </c>
      <c r="AO92" s="134">
        <v>235767.49467902779</v>
      </c>
      <c r="AP92" s="134">
        <v>165119.42391151161</v>
      </c>
      <c r="AQ92" s="134">
        <v>123053.0794196261</v>
      </c>
      <c r="AR92" s="134">
        <v>119332.9927643581</v>
      </c>
      <c r="AS92" s="134">
        <v>155818.37404073251</v>
      </c>
      <c r="AT92" s="134">
        <v>64400.737691337701</v>
      </c>
      <c r="AU92" s="134">
        <v>88580.007827218753</v>
      </c>
      <c r="AV92" s="134">
        <v>195663.86704347271</v>
      </c>
      <c r="AW92" s="134">
        <v>208569.86875652231</v>
      </c>
      <c r="AX92" s="134">
        <v>189481.24004625849</v>
      </c>
      <c r="AY92" s="134">
        <v>206532.94004609151</v>
      </c>
      <c r="AZ92" s="134">
        <v>236384.0884762567</v>
      </c>
      <c r="BA92" s="134">
        <v>188018.22944822631</v>
      </c>
      <c r="BB92" s="134">
        <v>175282.8977509375</v>
      </c>
      <c r="BC92" s="134">
        <v>131638.6030978637</v>
      </c>
      <c r="BD92" s="134">
        <v>141576.14554150469</v>
      </c>
      <c r="BE92" s="134">
        <v>175477.5105011313</v>
      </c>
      <c r="BF92" s="134">
        <v>188913.5198249071</v>
      </c>
      <c r="BG92" s="134">
        <v>156201.99472027831</v>
      </c>
      <c r="BH92" s="134">
        <v>172909.81142567721</v>
      </c>
      <c r="BI92" s="134">
        <v>192717.88853932431</v>
      </c>
      <c r="BJ92" s="134">
        <v>151555.3928311104</v>
      </c>
      <c r="BK92" s="134">
        <v>207221.76130894659</v>
      </c>
      <c r="BL92" s="134">
        <v>178359.56847751129</v>
      </c>
      <c r="BM92" s="134">
        <v>179559.73957090359</v>
      </c>
      <c r="BN92" t="s">
        <v>69</v>
      </c>
    </row>
    <row r="93" spans="1:66" x14ac:dyDescent="0.25">
      <c r="A93" s="135" t="s">
        <v>2495</v>
      </c>
      <c r="B93" s="93" t="s">
        <v>2495</v>
      </c>
      <c r="C93" s="93" t="s">
        <v>2495</v>
      </c>
      <c r="D93" s="136" t="s">
        <v>2495</v>
      </c>
      <c r="E93" s="142">
        <v>163</v>
      </c>
      <c r="F93" s="24">
        <v>10.774483999999999</v>
      </c>
      <c r="G93" s="24" t="s">
        <v>1347</v>
      </c>
      <c r="H93" s="24" t="s">
        <v>1348</v>
      </c>
      <c r="I93" s="24">
        <v>119.035309</v>
      </c>
      <c r="J93" s="75"/>
      <c r="K93" s="76" t="s">
        <v>1682</v>
      </c>
      <c r="L93" s="4"/>
      <c r="M93" s="4"/>
      <c r="N93" s="4"/>
      <c r="O93" s="43"/>
      <c r="P93" s="4"/>
      <c r="Q93" s="4"/>
      <c r="R93" s="4"/>
      <c r="S93" s="4"/>
      <c r="T93" s="14"/>
      <c r="U93">
        <v>18294.858342482599</v>
      </c>
      <c r="V93" s="25">
        <f t="shared" si="1"/>
        <v>0.17944475689043285</v>
      </c>
      <c r="W93" t="s">
        <v>68</v>
      </c>
      <c r="X93" s="134">
        <v>5406.5004798593254</v>
      </c>
      <c r="Y93" s="134">
        <v>5981.1051699112768</v>
      </c>
      <c r="Z93" s="134">
        <v>4966.3479396854018</v>
      </c>
      <c r="AA93" s="134">
        <v>7617.0426990625328</v>
      </c>
      <c r="AB93" s="134">
        <v>16323.078414817801</v>
      </c>
      <c r="AC93" s="134">
        <v>11868.75165567049</v>
      </c>
      <c r="AD93" s="134">
        <v>3360.4048587361781</v>
      </c>
      <c r="AE93" s="134">
        <v>3275.0738037969891</v>
      </c>
      <c r="AF93" s="134">
        <v>0</v>
      </c>
      <c r="AG93" s="134">
        <v>6661.2185814080367</v>
      </c>
      <c r="AH93" s="134">
        <v>8343.9134527362094</v>
      </c>
      <c r="AI93" s="134">
        <v>5075.5240172489239</v>
      </c>
      <c r="AJ93" s="134">
        <v>5507.0579435869977</v>
      </c>
      <c r="AK93" s="134">
        <v>5123.7152509314683</v>
      </c>
      <c r="AL93" s="134">
        <v>3058.466004240297</v>
      </c>
      <c r="AM93" s="134">
        <v>11335.906740121871</v>
      </c>
      <c r="AN93" s="134">
        <v>8336.3967656251025</v>
      </c>
      <c r="AO93" s="134">
        <v>8768.3636637210839</v>
      </c>
      <c r="AP93" s="134">
        <v>4501.7240849777172</v>
      </c>
      <c r="AQ93" s="134">
        <v>3869.3685309318889</v>
      </c>
      <c r="AR93" s="134">
        <v>7131.0222808420713</v>
      </c>
      <c r="AS93" s="134">
        <v>9461.6063065584258</v>
      </c>
      <c r="AT93" s="134">
        <v>9967.7191056214724</v>
      </c>
      <c r="AU93" s="134">
        <v>7822.5896236453063</v>
      </c>
      <c r="AV93" s="134">
        <v>6130.1891408651309</v>
      </c>
      <c r="AW93" s="134">
        <v>4682.3598476208072</v>
      </c>
      <c r="AX93" s="134">
        <v>7000.0685255273484</v>
      </c>
      <c r="AY93" s="134">
        <v>15670.90397348397</v>
      </c>
      <c r="AZ93" s="134">
        <v>11657.91559808226</v>
      </c>
      <c r="BA93" s="134">
        <v>14352.72693531691</v>
      </c>
      <c r="BB93" s="134">
        <v>4374.1574947500803</v>
      </c>
      <c r="BC93" s="134">
        <v>3240.6550746632852</v>
      </c>
      <c r="BD93" s="134">
        <v>4173.8012764000168</v>
      </c>
      <c r="BE93" s="134">
        <v>11473.158371693569</v>
      </c>
      <c r="BF93" s="134">
        <v>14298.17540242299</v>
      </c>
      <c r="BG93" s="134">
        <v>12158.16617884359</v>
      </c>
      <c r="BH93" s="134">
        <v>6538.9329141884818</v>
      </c>
      <c r="BI93" s="134">
        <v>9008.2278757080403</v>
      </c>
      <c r="BJ93" s="134">
        <v>5314.8665619509184</v>
      </c>
      <c r="BK93" s="134">
        <v>6685.9493863661583</v>
      </c>
      <c r="BL93" s="134">
        <v>7969.2254351290239</v>
      </c>
      <c r="BM93" s="134">
        <v>6989.4589984612021</v>
      </c>
      <c r="BN93" t="s">
        <v>69</v>
      </c>
    </row>
    <row r="94" spans="1:66" x14ac:dyDescent="0.25">
      <c r="A94" s="135" t="s">
        <v>2495</v>
      </c>
      <c r="B94" s="93" t="s">
        <v>2495</v>
      </c>
      <c r="C94" s="93" t="s">
        <v>2495</v>
      </c>
      <c r="D94" s="136" t="s">
        <v>2495</v>
      </c>
      <c r="E94" s="142">
        <v>164</v>
      </c>
      <c r="F94" s="24">
        <v>10.797063</v>
      </c>
      <c r="G94" s="24" t="s">
        <v>1349</v>
      </c>
      <c r="H94" s="24" t="s">
        <v>1350</v>
      </c>
      <c r="I94" s="24">
        <v>727.24688700000002</v>
      </c>
      <c r="J94" s="24">
        <v>681.24688700000002</v>
      </c>
      <c r="K94" s="76">
        <v>682.25416345973781</v>
      </c>
      <c r="L94" s="4"/>
      <c r="M94" s="4"/>
      <c r="N94" s="4">
        <v>4</v>
      </c>
      <c r="O94" s="43"/>
      <c r="P94" s="4"/>
      <c r="Q94" s="4"/>
      <c r="R94" s="4"/>
      <c r="S94" s="4"/>
      <c r="T94" s="14"/>
      <c r="U94">
        <v>285456.45448565902</v>
      </c>
      <c r="V94" s="25">
        <f t="shared" si="1"/>
        <v>0.10793563346722312</v>
      </c>
      <c r="W94" t="s">
        <v>68</v>
      </c>
      <c r="X94" s="134">
        <v>120700.44628872941</v>
      </c>
      <c r="Y94" s="134">
        <v>78784.436757110438</v>
      </c>
      <c r="Z94" s="134">
        <v>89962.285997909101</v>
      </c>
      <c r="AA94" s="134">
        <v>265301.58799303957</v>
      </c>
      <c r="AB94" s="134">
        <v>158848.79313646301</v>
      </c>
      <c r="AC94" s="134">
        <v>117232.0410927027</v>
      </c>
      <c r="AD94" s="134">
        <v>223719.61739656501</v>
      </c>
      <c r="AE94" s="134">
        <v>110183.04011367691</v>
      </c>
      <c r="AF94" s="134">
        <v>135131.50746558479</v>
      </c>
      <c r="AG94" s="134">
        <v>149119.52890029529</v>
      </c>
      <c r="AH94" s="134">
        <v>173579.957898425</v>
      </c>
      <c r="AI94" s="134">
        <v>151609.1303605366</v>
      </c>
      <c r="AJ94" s="134">
        <v>131248.12144230679</v>
      </c>
      <c r="AK94" s="134">
        <v>92037.564455454209</v>
      </c>
      <c r="AL94" s="134">
        <v>74601.918858842313</v>
      </c>
      <c r="AM94" s="134">
        <v>168008.5248808123</v>
      </c>
      <c r="AN94" s="134">
        <v>300026.95881537092</v>
      </c>
      <c r="AO94" s="134">
        <v>194648.34123346861</v>
      </c>
      <c r="AP94" s="134">
        <v>70220.038377542383</v>
      </c>
      <c r="AQ94" s="134">
        <v>77059.01110139658</v>
      </c>
      <c r="AR94" s="134">
        <v>60451.989505860663</v>
      </c>
      <c r="AS94" s="134">
        <v>210180.4444185491</v>
      </c>
      <c r="AT94" s="134">
        <v>137526.82269067099</v>
      </c>
      <c r="AU94" s="134">
        <v>119298.4320018061</v>
      </c>
      <c r="AV94" s="134">
        <v>83433.948542995538</v>
      </c>
      <c r="AW94" s="134">
        <v>86644.71136805501</v>
      </c>
      <c r="AX94" s="134">
        <v>136593.4350983747</v>
      </c>
      <c r="AY94" s="134">
        <v>106300.3264082191</v>
      </c>
      <c r="AZ94" s="134">
        <v>189235.75282914549</v>
      </c>
      <c r="BA94" s="134">
        <v>191870.8492106034</v>
      </c>
      <c r="BB94" s="134">
        <v>53345.533774478441</v>
      </c>
      <c r="BC94" s="134">
        <v>47455.832594168663</v>
      </c>
      <c r="BD94" s="134">
        <v>107371.0874062823</v>
      </c>
      <c r="BE94" s="134">
        <v>181397.35676890961</v>
      </c>
      <c r="BF94" s="134">
        <v>86685.247210051428</v>
      </c>
      <c r="BG94" s="134">
        <v>109686.2362964901</v>
      </c>
      <c r="BH94" s="134">
        <v>124930.71537036391</v>
      </c>
      <c r="BI94" s="134">
        <v>150003.95932365031</v>
      </c>
      <c r="BJ94" s="134">
        <v>107641.47784500119</v>
      </c>
      <c r="BK94" s="134">
        <v>133944.4741020356</v>
      </c>
      <c r="BL94" s="134">
        <v>137480.23934041939</v>
      </c>
      <c r="BM94" s="134">
        <v>130011.9692201665</v>
      </c>
      <c r="BN94" t="s">
        <v>69</v>
      </c>
    </row>
    <row r="95" spans="1:66" x14ac:dyDescent="0.25">
      <c r="A95" s="135" t="s">
        <v>2495</v>
      </c>
      <c r="B95" s="93" t="s">
        <v>2495</v>
      </c>
      <c r="C95" s="93" t="s">
        <v>2495</v>
      </c>
      <c r="D95" s="136" t="s">
        <v>2495</v>
      </c>
      <c r="E95" s="142">
        <v>167</v>
      </c>
      <c r="F95" s="24">
        <v>10.954772</v>
      </c>
      <c r="G95" s="24" t="s">
        <v>1351</v>
      </c>
      <c r="H95" s="24" t="s">
        <v>1352</v>
      </c>
      <c r="I95" s="24">
        <v>399.13034099999999</v>
      </c>
      <c r="J95" s="75"/>
      <c r="K95" s="76" t="s">
        <v>1682</v>
      </c>
      <c r="L95" s="4"/>
      <c r="M95" s="4"/>
      <c r="N95" s="4"/>
      <c r="O95" s="43"/>
      <c r="P95" s="4"/>
      <c r="Q95" s="4"/>
      <c r="R95" s="4"/>
      <c r="S95" s="4"/>
      <c r="T95" s="14"/>
      <c r="U95">
        <v>128824.97472240101</v>
      </c>
      <c r="V95" s="25">
        <f t="shared" si="1"/>
        <v>0.24286663187571172</v>
      </c>
      <c r="W95" t="s">
        <v>68</v>
      </c>
      <c r="X95" s="134">
        <v>25878.17365619227</v>
      </c>
      <c r="Y95" s="134">
        <v>8530.0202182686298</v>
      </c>
      <c r="Z95" s="134">
        <v>13282.1785744959</v>
      </c>
      <c r="AA95" s="134">
        <v>0</v>
      </c>
      <c r="AB95" s="134">
        <v>0</v>
      </c>
      <c r="AC95" s="134">
        <v>0</v>
      </c>
      <c r="AD95" s="134">
        <v>4964.4026342005664</v>
      </c>
      <c r="AE95" s="134">
        <v>10204.04593103377</v>
      </c>
      <c r="AF95" s="134">
        <v>24625.348478235479</v>
      </c>
      <c r="AG95" s="134">
        <v>0</v>
      </c>
      <c r="AH95" s="134">
        <v>0</v>
      </c>
      <c r="AI95" s="134">
        <v>0</v>
      </c>
      <c r="AJ95" s="134">
        <v>5630.9942433936512</v>
      </c>
      <c r="AK95" s="134">
        <v>2832.5777540424001</v>
      </c>
      <c r="AL95" s="134">
        <v>6929.3911285383147</v>
      </c>
      <c r="AM95" s="134">
        <v>0</v>
      </c>
      <c r="AN95" s="134">
        <v>0</v>
      </c>
      <c r="AO95" s="134">
        <v>0</v>
      </c>
      <c r="AP95" s="134">
        <v>23961.02973185333</v>
      </c>
      <c r="AQ95" s="134">
        <v>27683.715974453291</v>
      </c>
      <c r="AR95" s="134">
        <v>13272.9120455675</v>
      </c>
      <c r="AS95" s="134">
        <v>0</v>
      </c>
      <c r="AT95" s="134">
        <v>0</v>
      </c>
      <c r="AU95" s="134">
        <v>0</v>
      </c>
      <c r="AV95" s="134">
        <v>89265.633718209385</v>
      </c>
      <c r="AW95" s="134">
        <v>54699.282364536477</v>
      </c>
      <c r="AX95" s="134">
        <v>12806.3570804423</v>
      </c>
      <c r="AY95" s="134">
        <v>0</v>
      </c>
      <c r="AZ95" s="134">
        <v>0</v>
      </c>
      <c r="BA95" s="134">
        <v>0</v>
      </c>
      <c r="BB95" s="134">
        <v>84958.666072090869</v>
      </c>
      <c r="BC95" s="134">
        <v>41159.802986879607</v>
      </c>
      <c r="BD95" s="134">
        <v>192246.80517593119</v>
      </c>
      <c r="BE95" s="134">
        <v>0</v>
      </c>
      <c r="BF95" s="134">
        <v>0</v>
      </c>
      <c r="BG95" s="134">
        <v>0</v>
      </c>
      <c r="BH95" s="134">
        <v>15463.33993030123</v>
      </c>
      <c r="BI95" s="134">
        <v>12510.418573975299</v>
      </c>
      <c r="BJ95" s="134">
        <v>7888.8316567240754</v>
      </c>
      <c r="BK95" s="134">
        <v>13134.5726484604</v>
      </c>
      <c r="BL95" s="134">
        <v>8918.9717211596962</v>
      </c>
      <c r="BM95" s="134">
        <v>11232.171171581849</v>
      </c>
      <c r="BN95" t="s">
        <v>69</v>
      </c>
    </row>
    <row r="96" spans="1:66" x14ac:dyDescent="0.25">
      <c r="A96" s="135" t="s">
        <v>2495</v>
      </c>
      <c r="B96" s="93" t="s">
        <v>2495</v>
      </c>
      <c r="C96" s="93" t="s">
        <v>2495</v>
      </c>
      <c r="D96" s="136" t="s">
        <v>2495</v>
      </c>
      <c r="E96" s="142">
        <v>168</v>
      </c>
      <c r="F96" s="24">
        <v>10.999826000000001</v>
      </c>
      <c r="G96" s="24" t="s">
        <v>1353</v>
      </c>
      <c r="H96" s="24" t="s">
        <v>1354</v>
      </c>
      <c r="I96" s="24">
        <v>295.14031999999997</v>
      </c>
      <c r="J96" s="75"/>
      <c r="K96" s="76" t="s">
        <v>1682</v>
      </c>
      <c r="L96" s="4"/>
      <c r="M96" s="4"/>
      <c r="N96" s="4"/>
      <c r="O96" s="43"/>
      <c r="P96" s="4"/>
      <c r="Q96" s="4"/>
      <c r="R96" s="4"/>
      <c r="S96" s="4"/>
      <c r="T96" s="14"/>
      <c r="U96">
        <v>565816.76072391996</v>
      </c>
      <c r="V96" s="25">
        <f t="shared" si="1"/>
        <v>0.17037613185159992</v>
      </c>
      <c r="W96" t="s">
        <v>68</v>
      </c>
      <c r="X96" s="134">
        <v>53620.742810191528</v>
      </c>
      <c r="Y96" s="134">
        <v>46883.050881813753</v>
      </c>
      <c r="Z96" s="134">
        <v>33922.985579503213</v>
      </c>
      <c r="AA96" s="134">
        <v>9782.6425177908459</v>
      </c>
      <c r="AB96" s="134">
        <v>17534.882664696539</v>
      </c>
      <c r="AC96" s="134">
        <v>8456.9721778967742</v>
      </c>
      <c r="AD96" s="134">
        <v>540164.099555347</v>
      </c>
      <c r="AE96" s="134">
        <v>253086.74109742179</v>
      </c>
      <c r="AF96" s="134">
        <v>330941.42879137181</v>
      </c>
      <c r="AG96" s="134">
        <v>6960.3532928706018</v>
      </c>
      <c r="AH96" s="134">
        <v>12652.43266803824</v>
      </c>
      <c r="AI96" s="134">
        <v>11074.42777657325</v>
      </c>
      <c r="AJ96" s="134">
        <v>47287.067959923028</v>
      </c>
      <c r="AK96" s="134">
        <v>41713.734322673547</v>
      </c>
      <c r="AL96" s="134">
        <v>41410.40296607327</v>
      </c>
      <c r="AM96" s="134">
        <v>8464.5408602772768</v>
      </c>
      <c r="AN96" s="134">
        <v>14393.881724947771</v>
      </c>
      <c r="AO96" s="134">
        <v>18626.24150471059</v>
      </c>
      <c r="AP96" s="134">
        <v>31636.66868635167</v>
      </c>
      <c r="AQ96" s="134">
        <v>49161.765634779898</v>
      </c>
      <c r="AR96" s="134">
        <v>29360.154783830461</v>
      </c>
      <c r="AS96" s="134">
        <v>12534.66584233526</v>
      </c>
      <c r="AT96" s="134">
        <v>11353.90400442075</v>
      </c>
      <c r="AU96" s="134">
        <v>4985.4503224546688</v>
      </c>
      <c r="AV96" s="134">
        <v>52263.728151172101</v>
      </c>
      <c r="AW96" s="134">
        <v>57204.688651228462</v>
      </c>
      <c r="AX96" s="134">
        <v>46137.571203142899</v>
      </c>
      <c r="AY96" s="134">
        <v>8648.4305594781072</v>
      </c>
      <c r="AZ96" s="134">
        <v>17316.599815693949</v>
      </c>
      <c r="BA96" s="134">
        <v>10807.93921442329</v>
      </c>
      <c r="BB96" s="134">
        <v>66044.840368064659</v>
      </c>
      <c r="BC96" s="134">
        <v>61058.966638697872</v>
      </c>
      <c r="BD96" s="134">
        <v>75309.618775421695</v>
      </c>
      <c r="BE96" s="134">
        <v>19927.339124152229</v>
      </c>
      <c r="BF96" s="134">
        <v>9243.8885911254565</v>
      </c>
      <c r="BG96" s="134">
        <v>20619.20441744573</v>
      </c>
      <c r="BH96" s="134">
        <v>34005.472458682721</v>
      </c>
      <c r="BI96" s="134">
        <v>36343.453661533997</v>
      </c>
      <c r="BJ96" s="134">
        <v>29003.16152023929</v>
      </c>
      <c r="BK96" s="134">
        <v>47180.168920147247</v>
      </c>
      <c r="BL96" s="134">
        <v>33115.028645688777</v>
      </c>
      <c r="BM96" s="134">
        <v>35452.020782914209</v>
      </c>
      <c r="BN96" t="s">
        <v>69</v>
      </c>
    </row>
    <row r="97" spans="1:66" x14ac:dyDescent="0.25">
      <c r="A97" s="135" t="s">
        <v>2495</v>
      </c>
      <c r="B97" s="93" t="s">
        <v>2495</v>
      </c>
      <c r="C97" s="93" t="s">
        <v>2495</v>
      </c>
      <c r="D97" s="136" t="s">
        <v>2495</v>
      </c>
      <c r="E97" s="142">
        <v>169</v>
      </c>
      <c r="F97" s="24">
        <v>11.067458</v>
      </c>
      <c r="G97" s="24" t="s">
        <v>1355</v>
      </c>
      <c r="H97" s="24" t="s">
        <v>1356</v>
      </c>
      <c r="I97" s="24">
        <v>355.10427900000002</v>
      </c>
      <c r="J97" s="24">
        <v>355.10427900000002</v>
      </c>
      <c r="K97" s="76">
        <v>356.11155545973793</v>
      </c>
      <c r="L97" s="4"/>
      <c r="M97" s="4"/>
      <c r="N97" s="4">
        <v>4</v>
      </c>
      <c r="O97" s="43"/>
      <c r="P97" s="4"/>
      <c r="Q97" s="4"/>
      <c r="R97" s="4"/>
      <c r="S97" s="4" t="s">
        <v>2381</v>
      </c>
      <c r="T97" s="14"/>
      <c r="U97">
        <v>807963.88434945396</v>
      </c>
      <c r="V97" s="25">
        <f t="shared" si="1"/>
        <v>0.16898906356146179</v>
      </c>
      <c r="W97" t="s">
        <v>68</v>
      </c>
      <c r="X97" s="134">
        <v>419112.73274966632</v>
      </c>
      <c r="Y97" s="134">
        <v>623410.60264218552</v>
      </c>
      <c r="Z97" s="134">
        <v>476046.28912987403</v>
      </c>
      <c r="AA97" s="134">
        <v>4076.3255138983691</v>
      </c>
      <c r="AB97" s="134">
        <v>5293.1468773001661</v>
      </c>
      <c r="AC97" s="134">
        <v>3572.8284894300368</v>
      </c>
      <c r="AD97" s="134">
        <v>281456.08996572503</v>
      </c>
      <c r="AE97" s="134">
        <v>421745.88794910727</v>
      </c>
      <c r="AF97" s="134">
        <v>325941.92802239041</v>
      </c>
      <c r="AG97" s="134">
        <v>0</v>
      </c>
      <c r="AH97" s="134">
        <v>4020.2767523865168</v>
      </c>
      <c r="AI97" s="134">
        <v>0</v>
      </c>
      <c r="AJ97" s="134">
        <v>680975.10436993139</v>
      </c>
      <c r="AK97" s="134">
        <v>691371.89387947321</v>
      </c>
      <c r="AL97" s="134">
        <v>735497.3111676781</v>
      </c>
      <c r="AM97" s="134">
        <v>0</v>
      </c>
      <c r="AN97" s="134">
        <v>7884.060730888903</v>
      </c>
      <c r="AO97" s="134">
        <v>4678.4338319722674</v>
      </c>
      <c r="AP97" s="134">
        <v>668870.05845559784</v>
      </c>
      <c r="AQ97" s="134">
        <v>715286.94555119623</v>
      </c>
      <c r="AR97" s="134">
        <v>710528.55976424634</v>
      </c>
      <c r="AS97" s="134">
        <v>13080.15853021047</v>
      </c>
      <c r="AT97" s="134">
        <v>0</v>
      </c>
      <c r="AU97" s="134">
        <v>0</v>
      </c>
      <c r="AV97" s="134">
        <v>379379.89730954199</v>
      </c>
      <c r="AW97" s="134">
        <v>300415.19299953018</v>
      </c>
      <c r="AX97" s="134">
        <v>379190.4373073891</v>
      </c>
      <c r="AY97" s="134">
        <v>0</v>
      </c>
      <c r="AZ97" s="134">
        <v>12583.367219376651</v>
      </c>
      <c r="BA97" s="134">
        <v>0</v>
      </c>
      <c r="BB97" s="134">
        <v>487405.2784843882</v>
      </c>
      <c r="BC97" s="134">
        <v>532996.09639141208</v>
      </c>
      <c r="BD97" s="134">
        <v>271048.77384430438</v>
      </c>
      <c r="BE97" s="134">
        <v>12733.29671310282</v>
      </c>
      <c r="BF97" s="134">
        <v>3319.9139141032279</v>
      </c>
      <c r="BG97" s="134">
        <v>5273.0173332352479</v>
      </c>
      <c r="BH97" s="134">
        <v>189479.76097861389</v>
      </c>
      <c r="BI97" s="134">
        <v>232479.93518033851</v>
      </c>
      <c r="BJ97" s="134">
        <v>140403.85355706519</v>
      </c>
      <c r="BK97" s="134">
        <v>228853.93521363361</v>
      </c>
      <c r="BL97" s="134">
        <v>196254.27541042151</v>
      </c>
      <c r="BM97" s="134">
        <v>194420.0133507119</v>
      </c>
      <c r="BN97" t="s">
        <v>69</v>
      </c>
    </row>
    <row r="98" spans="1:66" x14ac:dyDescent="0.25">
      <c r="A98" s="135" t="s">
        <v>2495</v>
      </c>
      <c r="B98" s="93" t="s">
        <v>2495</v>
      </c>
      <c r="C98" s="93" t="s">
        <v>2495</v>
      </c>
      <c r="D98" s="136" t="s">
        <v>2495</v>
      </c>
      <c r="E98" s="142">
        <v>171</v>
      </c>
      <c r="F98" s="24">
        <v>11.202662999999999</v>
      </c>
      <c r="G98" s="24" t="s">
        <v>1357</v>
      </c>
      <c r="H98" s="24" t="s">
        <v>1358</v>
      </c>
      <c r="I98" s="24">
        <v>353.11492900000002</v>
      </c>
      <c r="J98" s="75"/>
      <c r="K98" s="76" t="s">
        <v>1682</v>
      </c>
      <c r="L98" s="4"/>
      <c r="M98" s="4"/>
      <c r="N98" s="4"/>
      <c r="O98" s="43"/>
      <c r="P98" s="4"/>
      <c r="Q98" s="4"/>
      <c r="R98" s="4"/>
      <c r="S98" s="4"/>
      <c r="T98" s="14"/>
      <c r="U98">
        <v>358000.658902922</v>
      </c>
      <c r="V98" s="25">
        <f t="shared" si="1"/>
        <v>6.7318267688725397E-2</v>
      </c>
      <c r="W98" t="s">
        <v>68</v>
      </c>
      <c r="X98" s="134">
        <v>31510.813889323472</v>
      </c>
      <c r="Y98" s="134">
        <v>89257.952346571081</v>
      </c>
      <c r="Z98" s="134">
        <v>25162.22101094867</v>
      </c>
      <c r="AA98" s="134">
        <v>211571.11822047661</v>
      </c>
      <c r="AB98" s="134">
        <v>314348.59442497598</v>
      </c>
      <c r="AC98" s="134">
        <v>119179.92094770991</v>
      </c>
      <c r="AD98" s="134">
        <v>162314.80186708921</v>
      </c>
      <c r="AE98" s="134">
        <v>68641.877274493192</v>
      </c>
      <c r="AF98" s="134">
        <v>172172.90973387961</v>
      </c>
      <c r="AG98" s="134">
        <v>38605.406538874216</v>
      </c>
      <c r="AH98" s="134">
        <v>96949.229565305533</v>
      </c>
      <c r="AI98" s="134">
        <v>57656.369996821828</v>
      </c>
      <c r="AJ98" s="134">
        <v>126496.02555795629</v>
      </c>
      <c r="AK98" s="134">
        <v>153687.46411786231</v>
      </c>
      <c r="AL98" s="134">
        <v>126822.07458264691</v>
      </c>
      <c r="AM98" s="134">
        <v>190933.4264137625</v>
      </c>
      <c r="AN98" s="134">
        <v>312465.12247688341</v>
      </c>
      <c r="AO98" s="134">
        <v>365954.84581973212</v>
      </c>
      <c r="AP98" s="134">
        <v>295618.4373742349</v>
      </c>
      <c r="AQ98" s="134">
        <v>237563.65097303339</v>
      </c>
      <c r="AR98" s="134">
        <v>352226.52805077977</v>
      </c>
      <c r="AS98" s="134">
        <v>128613.63977928351</v>
      </c>
      <c r="AT98" s="134">
        <v>323698.75214931241</v>
      </c>
      <c r="AU98" s="134">
        <v>104397.55883498371</v>
      </c>
      <c r="AV98" s="134">
        <v>158254.93323487049</v>
      </c>
      <c r="AW98" s="134">
        <v>129703.6933671205</v>
      </c>
      <c r="AX98" s="134">
        <v>19915.920527768179</v>
      </c>
      <c r="AY98" s="134">
        <v>86181.974636703686</v>
      </c>
      <c r="AZ98" s="134">
        <v>271707.90358430281</v>
      </c>
      <c r="BA98" s="134">
        <v>266212.55736671691</v>
      </c>
      <c r="BB98" s="134">
        <v>70036.333064464692</v>
      </c>
      <c r="BC98" s="134">
        <v>89050.829088999715</v>
      </c>
      <c r="BD98" s="134">
        <v>86883.85059270107</v>
      </c>
      <c r="BE98" s="134">
        <v>259226.52916936419</v>
      </c>
      <c r="BF98" s="134">
        <v>201432.87206407971</v>
      </c>
      <c r="BG98" s="134">
        <v>205966.25728562509</v>
      </c>
      <c r="BH98" s="134">
        <v>169570.83618169589</v>
      </c>
      <c r="BI98" s="134">
        <v>177346.33648687339</v>
      </c>
      <c r="BJ98" s="134">
        <v>144647.8329915012</v>
      </c>
      <c r="BK98" s="134">
        <v>159222.68972989029</v>
      </c>
      <c r="BL98" s="134">
        <v>163135.94708954351</v>
      </c>
      <c r="BM98" s="134">
        <v>162408.2130635581</v>
      </c>
      <c r="BN98" t="s">
        <v>69</v>
      </c>
    </row>
    <row r="99" spans="1:66" x14ac:dyDescent="0.25">
      <c r="A99" s="135">
        <v>1E-3</v>
      </c>
      <c r="B99" s="93" t="s">
        <v>2495</v>
      </c>
      <c r="C99" s="93" t="s">
        <v>2495</v>
      </c>
      <c r="D99" s="136" t="s">
        <v>2495</v>
      </c>
      <c r="E99" s="142">
        <v>173</v>
      </c>
      <c r="F99" s="24">
        <v>11.247726</v>
      </c>
      <c r="G99" s="24" t="s">
        <v>1359</v>
      </c>
      <c r="H99" s="24" t="s">
        <v>1360</v>
      </c>
      <c r="I99" s="24">
        <v>363.10910000000001</v>
      </c>
      <c r="J99" s="75"/>
      <c r="K99" s="76" t="s">
        <v>1682</v>
      </c>
      <c r="L99" s="4"/>
      <c r="M99" s="4"/>
      <c r="N99" s="4"/>
      <c r="O99" s="43"/>
      <c r="P99" s="4"/>
      <c r="Q99" s="4"/>
      <c r="R99" s="4"/>
      <c r="S99" s="4"/>
      <c r="T99" s="14"/>
      <c r="U99">
        <v>47233.070454276298</v>
      </c>
      <c r="V99" s="25">
        <f t="shared" si="1"/>
        <v>0.1220552670025612</v>
      </c>
      <c r="W99" t="s">
        <v>68</v>
      </c>
      <c r="X99" s="134">
        <v>3316.9394427187899</v>
      </c>
      <c r="Y99" s="134">
        <v>2711.1474557013898</v>
      </c>
      <c r="Z99" s="134">
        <v>2780.0215878408371</v>
      </c>
      <c r="AA99" s="134">
        <v>35042.149633757683</v>
      </c>
      <c r="AB99" s="134">
        <v>17659.185631228349</v>
      </c>
      <c r="AC99" s="134">
        <v>19272.485826352131</v>
      </c>
      <c r="AD99" s="134">
        <v>3622.5819410244339</v>
      </c>
      <c r="AE99" s="134">
        <v>3539.0203287934241</v>
      </c>
      <c r="AF99" s="134">
        <v>5101.099825617398</v>
      </c>
      <c r="AG99" s="134">
        <v>38141.705805163641</v>
      </c>
      <c r="AH99" s="134">
        <v>40344.913224516356</v>
      </c>
      <c r="AI99" s="134">
        <v>38831.73906689397</v>
      </c>
      <c r="AJ99" s="134">
        <v>0</v>
      </c>
      <c r="AK99" s="134">
        <v>2742.8293959984312</v>
      </c>
      <c r="AL99" s="134">
        <v>0</v>
      </c>
      <c r="AM99" s="134">
        <v>27732.82135430591</v>
      </c>
      <c r="AN99" s="134">
        <v>21493.511990532668</v>
      </c>
      <c r="AO99" s="134">
        <v>15103.082188709181</v>
      </c>
      <c r="AP99" s="134">
        <v>3841.179512669798</v>
      </c>
      <c r="AQ99" s="134">
        <v>2494.5585165974139</v>
      </c>
      <c r="AR99" s="134">
        <v>0</v>
      </c>
      <c r="AS99" s="134">
        <v>42925.412267827349</v>
      </c>
      <c r="AT99" s="134">
        <v>29821.29540845886</v>
      </c>
      <c r="AU99" s="134">
        <v>52798.778344529906</v>
      </c>
      <c r="AV99" s="134">
        <v>5306.3860496104298</v>
      </c>
      <c r="AW99" s="134">
        <v>3869.0652088657471</v>
      </c>
      <c r="AX99" s="134">
        <v>5034.3234278441614</v>
      </c>
      <c r="AY99" s="134">
        <v>27807.056863403868</v>
      </c>
      <c r="AZ99" s="134">
        <v>11660.15614318523</v>
      </c>
      <c r="BA99" s="134">
        <v>20206.12559593287</v>
      </c>
      <c r="BB99" s="134">
        <v>4046.9837125192389</v>
      </c>
      <c r="BC99" s="134">
        <v>4174.8872633272986</v>
      </c>
      <c r="BD99" s="134">
        <v>8555.7075245974174</v>
      </c>
      <c r="BE99" s="134">
        <v>29373.73538286224</v>
      </c>
      <c r="BF99" s="134">
        <v>25628.162732116089</v>
      </c>
      <c r="BG99" s="134">
        <v>34274.111256213277</v>
      </c>
      <c r="BH99" s="134">
        <v>19784.969010083169</v>
      </c>
      <c r="BI99" s="134">
        <v>20162.212934533389</v>
      </c>
      <c r="BJ99" s="134">
        <v>14865.87643923926</v>
      </c>
      <c r="BK99" s="134">
        <v>21140.45451711725</v>
      </c>
      <c r="BL99" s="134">
        <v>17329.446606918831</v>
      </c>
      <c r="BM99" s="134">
        <v>18509.411935782391</v>
      </c>
      <c r="BN99" t="s">
        <v>69</v>
      </c>
    </row>
    <row r="100" spans="1:66" x14ac:dyDescent="0.25">
      <c r="A100" s="135" t="s">
        <v>2495</v>
      </c>
      <c r="B100" s="93">
        <v>3.8999999999999998E-3</v>
      </c>
      <c r="C100" s="93" t="s">
        <v>2495</v>
      </c>
      <c r="D100" s="136" t="s">
        <v>2495</v>
      </c>
      <c r="E100" s="142">
        <v>174</v>
      </c>
      <c r="F100" s="24">
        <v>11.405427</v>
      </c>
      <c r="G100" s="24" t="s">
        <v>1361</v>
      </c>
      <c r="H100" s="24" t="s">
        <v>1362</v>
      </c>
      <c r="I100" s="24">
        <v>461.167328</v>
      </c>
      <c r="J100" s="24">
        <v>415.167328</v>
      </c>
      <c r="K100" s="76">
        <v>416.17460445973791</v>
      </c>
      <c r="L100" s="4"/>
      <c r="M100" s="4"/>
      <c r="N100" s="4">
        <v>4</v>
      </c>
      <c r="O100" s="43"/>
      <c r="P100" s="4"/>
      <c r="Q100" s="4"/>
      <c r="R100" s="4"/>
      <c r="S100" s="4"/>
      <c r="T100" s="14"/>
      <c r="U100">
        <v>1318441.0029963199</v>
      </c>
      <c r="V100" s="25">
        <f t="shared" si="1"/>
        <v>0.1003613733298248</v>
      </c>
      <c r="W100" t="s">
        <v>68</v>
      </c>
      <c r="X100" s="134">
        <v>381540.2570181138</v>
      </c>
      <c r="Y100" s="134">
        <v>472029.50602017791</v>
      </c>
      <c r="Z100" s="134">
        <v>367203.84453689388</v>
      </c>
      <c r="AA100" s="134">
        <v>332936.38026541728</v>
      </c>
      <c r="AB100" s="134">
        <v>200253.68732500559</v>
      </c>
      <c r="AC100" s="134">
        <v>206794.00671778779</v>
      </c>
      <c r="AD100" s="134">
        <v>1274815.69489685</v>
      </c>
      <c r="AE100" s="134">
        <v>888336.28464591654</v>
      </c>
      <c r="AF100" s="134">
        <v>1230034.826499345</v>
      </c>
      <c r="AG100" s="134">
        <v>139438.3736482682</v>
      </c>
      <c r="AH100" s="134">
        <v>228366.12556909231</v>
      </c>
      <c r="AI100" s="134">
        <v>225902.46599813539</v>
      </c>
      <c r="AJ100" s="134">
        <v>606224.95714446611</v>
      </c>
      <c r="AK100" s="134">
        <v>597058.47773664678</v>
      </c>
      <c r="AL100" s="134">
        <v>550650.35753430682</v>
      </c>
      <c r="AM100" s="134">
        <v>176288.83065033809</v>
      </c>
      <c r="AN100" s="134">
        <v>220092.66860011031</v>
      </c>
      <c r="AO100" s="134">
        <v>171062.23807910539</v>
      </c>
      <c r="AP100" s="134">
        <v>761986.80393202091</v>
      </c>
      <c r="AQ100" s="134">
        <v>942181.86457594181</v>
      </c>
      <c r="AR100" s="134">
        <v>646729.71947531868</v>
      </c>
      <c r="AS100" s="134">
        <v>403178.52189589042</v>
      </c>
      <c r="AT100" s="134">
        <v>477505.13379905699</v>
      </c>
      <c r="AU100" s="134">
        <v>294842.57279607462</v>
      </c>
      <c r="AV100" s="134">
        <v>433873.45505018451</v>
      </c>
      <c r="AW100" s="134">
        <v>392393.33225921693</v>
      </c>
      <c r="AX100" s="134">
        <v>438100.63048952038</v>
      </c>
      <c r="AY100" s="134">
        <v>154084.4033678243</v>
      </c>
      <c r="AZ100" s="134">
        <v>175783.91947145719</v>
      </c>
      <c r="BA100" s="134">
        <v>350492.7592484919</v>
      </c>
      <c r="BB100" s="134">
        <v>498187.45017806831</v>
      </c>
      <c r="BC100" s="134">
        <v>543374.51265617216</v>
      </c>
      <c r="BD100" s="134">
        <v>547980.14872336655</v>
      </c>
      <c r="BE100" s="134">
        <v>249348.5146772741</v>
      </c>
      <c r="BF100" s="134">
        <v>201133.86281294189</v>
      </c>
      <c r="BG100" s="134">
        <v>252890.9205387579</v>
      </c>
      <c r="BH100" s="134">
        <v>358156.91625079111</v>
      </c>
      <c r="BI100" s="134">
        <v>392276.91757885518</v>
      </c>
      <c r="BJ100" s="134">
        <v>292397.35371259763</v>
      </c>
      <c r="BK100" s="134">
        <v>387372.80434372119</v>
      </c>
      <c r="BL100" s="134">
        <v>350888.3975739021</v>
      </c>
      <c r="BM100" s="134">
        <v>354313.36446816131</v>
      </c>
      <c r="BN100" t="s">
        <v>69</v>
      </c>
    </row>
    <row r="101" spans="1:66" x14ac:dyDescent="0.25">
      <c r="A101" s="135" t="s">
        <v>2495</v>
      </c>
      <c r="B101" s="93" t="s">
        <v>2495</v>
      </c>
      <c r="C101" s="93" t="s">
        <v>2495</v>
      </c>
      <c r="D101" s="136" t="s">
        <v>2495</v>
      </c>
      <c r="E101" s="142">
        <v>175</v>
      </c>
      <c r="F101" s="24">
        <v>11.450585</v>
      </c>
      <c r="G101" s="24" t="s">
        <v>1363</v>
      </c>
      <c r="H101" s="24" t="s">
        <v>1364</v>
      </c>
      <c r="I101" s="24">
        <v>561.13269000000003</v>
      </c>
      <c r="J101" s="75"/>
      <c r="K101" s="76" t="s">
        <v>1682</v>
      </c>
      <c r="L101" s="4"/>
      <c r="M101" s="4"/>
      <c r="N101" s="4"/>
      <c r="O101" s="43"/>
      <c r="P101" s="4"/>
      <c r="Q101" s="4"/>
      <c r="R101" s="4"/>
      <c r="S101" s="4"/>
      <c r="T101" s="14"/>
      <c r="U101">
        <v>72001.880030630593</v>
      </c>
      <c r="V101" s="25">
        <f t="shared" si="1"/>
        <v>0.14181198543653512</v>
      </c>
      <c r="W101" t="s">
        <v>68</v>
      </c>
      <c r="X101" s="134">
        <v>18567.189839367231</v>
      </c>
      <c r="Y101" s="134">
        <v>54759.086565172482</v>
      </c>
      <c r="Z101" s="134">
        <v>27041.37318084867</v>
      </c>
      <c r="AA101" s="134">
        <v>16660.710259681629</v>
      </c>
      <c r="AB101" s="134">
        <v>17639.485392261398</v>
      </c>
      <c r="AC101" s="134">
        <v>7090.8225904753353</v>
      </c>
      <c r="AD101" s="134">
        <v>13607.849197517469</v>
      </c>
      <c r="AE101" s="134">
        <v>16773.476394900332</v>
      </c>
      <c r="AF101" s="134">
        <v>29596.576249232159</v>
      </c>
      <c r="AG101" s="134">
        <v>14482.52598203245</v>
      </c>
      <c r="AH101" s="134">
        <v>7602.7242631717882</v>
      </c>
      <c r="AI101" s="134">
        <v>11013.50738296531</v>
      </c>
      <c r="AJ101" s="134">
        <v>46341.798399887943</v>
      </c>
      <c r="AK101" s="134">
        <v>44261.662127797499</v>
      </c>
      <c r="AL101" s="134">
        <v>56788.817162713232</v>
      </c>
      <c r="AM101" s="134">
        <v>13105.670376087861</v>
      </c>
      <c r="AN101" s="134">
        <v>13023.34340005004</v>
      </c>
      <c r="AO101" s="134">
        <v>14593.79187203822</v>
      </c>
      <c r="AP101" s="134">
        <v>60998.804935216453</v>
      </c>
      <c r="AQ101" s="134">
        <v>40375.597344038913</v>
      </c>
      <c r="AR101" s="134">
        <v>14632.025241728499</v>
      </c>
      <c r="AS101" s="134">
        <v>46707.588738791907</v>
      </c>
      <c r="AT101" s="134">
        <v>23702.902799027561</v>
      </c>
      <c r="AU101" s="134">
        <v>20521.362062847282</v>
      </c>
      <c r="AV101" s="134">
        <v>77069.484913191744</v>
      </c>
      <c r="AW101" s="134">
        <v>71182.883709917543</v>
      </c>
      <c r="AX101" s="134">
        <v>40145.4442839806</v>
      </c>
      <c r="AY101" s="134">
        <v>19528.23376679952</v>
      </c>
      <c r="AZ101" s="134">
        <v>17150.145748709529</v>
      </c>
      <c r="BA101" s="134">
        <v>14241.67689655813</v>
      </c>
      <c r="BB101" s="134">
        <v>47162.613518418322</v>
      </c>
      <c r="BC101" s="134">
        <v>35676.17175514315</v>
      </c>
      <c r="BD101" s="134">
        <v>34973.909627177483</v>
      </c>
      <c r="BE101" s="134">
        <v>20461.741721495498</v>
      </c>
      <c r="BF101" s="134">
        <v>15555.1822788601</v>
      </c>
      <c r="BG101" s="134">
        <v>10261.093333663461</v>
      </c>
      <c r="BH101" s="134">
        <v>23443.517441846401</v>
      </c>
      <c r="BI101" s="134">
        <v>24980.051114441081</v>
      </c>
      <c r="BJ101" s="134">
        <v>20122.901417383779</v>
      </c>
      <c r="BK101" s="134">
        <v>30540.749048260372</v>
      </c>
      <c r="BL101" s="134">
        <v>22871.235361994481</v>
      </c>
      <c r="BM101" s="134">
        <v>24159.903797833518</v>
      </c>
      <c r="BN101" t="s">
        <v>69</v>
      </c>
    </row>
    <row r="102" spans="1:66" x14ac:dyDescent="0.25">
      <c r="A102" s="135" t="s">
        <v>2495</v>
      </c>
      <c r="B102" s="93" t="s">
        <v>2495</v>
      </c>
      <c r="C102" s="93" t="s">
        <v>2495</v>
      </c>
      <c r="D102" s="136" t="s">
        <v>2495</v>
      </c>
      <c r="E102" s="142">
        <v>176</v>
      </c>
      <c r="F102" s="24">
        <v>11.653335</v>
      </c>
      <c r="G102" s="24" t="s">
        <v>1365</v>
      </c>
      <c r="H102" s="24" t="s">
        <v>1366</v>
      </c>
      <c r="I102" s="24">
        <v>367.10406499999999</v>
      </c>
      <c r="J102" s="24">
        <v>367.10406499999999</v>
      </c>
      <c r="K102" s="76">
        <v>368.11134145973801</v>
      </c>
      <c r="L102" s="4" t="s">
        <v>1098</v>
      </c>
      <c r="M102" s="4" t="s">
        <v>1097</v>
      </c>
      <c r="N102" s="4"/>
      <c r="O102" s="43">
        <v>1.6556424057640364</v>
      </c>
      <c r="P102" s="4" t="s">
        <v>1085</v>
      </c>
      <c r="Q102" s="4" t="s">
        <v>2566</v>
      </c>
      <c r="R102" s="4"/>
      <c r="S102" s="4" t="s">
        <v>2355</v>
      </c>
      <c r="T102" s="14"/>
      <c r="U102">
        <v>635808.20839872002</v>
      </c>
      <c r="V102" s="25">
        <f t="shared" si="1"/>
        <v>0.2225549413793419</v>
      </c>
      <c r="W102" t="s">
        <v>68</v>
      </c>
      <c r="X102" s="134">
        <v>417980.23310701351</v>
      </c>
      <c r="Y102" s="134">
        <v>580902.46456054796</v>
      </c>
      <c r="Z102" s="134">
        <v>351098.27178518812</v>
      </c>
      <c r="AA102" s="134">
        <v>0</v>
      </c>
      <c r="AB102" s="134">
        <v>6143.1688948804031</v>
      </c>
      <c r="AC102" s="134">
        <v>1771.0441456208091</v>
      </c>
      <c r="AD102" s="134">
        <v>599811.86865269742</v>
      </c>
      <c r="AE102" s="134">
        <v>553230.70044282556</v>
      </c>
      <c r="AF102" s="134">
        <v>485192.97335365351</v>
      </c>
      <c r="AG102" s="134">
        <v>0</v>
      </c>
      <c r="AH102" s="134">
        <v>0</v>
      </c>
      <c r="AI102" s="134">
        <v>0</v>
      </c>
      <c r="AJ102" s="134">
        <v>526453.76073749096</v>
      </c>
      <c r="AK102" s="134">
        <v>461374.76699667767</v>
      </c>
      <c r="AL102" s="134">
        <v>417773.3028917429</v>
      </c>
      <c r="AM102" s="134">
        <v>0</v>
      </c>
      <c r="AN102" s="134">
        <v>4634.3394744834868</v>
      </c>
      <c r="AO102" s="134">
        <v>3392.3944548429549</v>
      </c>
      <c r="AP102" s="134">
        <v>370119.52612396178</v>
      </c>
      <c r="AQ102" s="134">
        <v>561544.87618080631</v>
      </c>
      <c r="AR102" s="134">
        <v>349343.44105779828</v>
      </c>
      <c r="AS102" s="134">
        <v>0</v>
      </c>
      <c r="AT102" s="134">
        <v>4057.4112735798271</v>
      </c>
      <c r="AU102" s="134">
        <v>2506.163256533287</v>
      </c>
      <c r="AV102" s="134">
        <v>362211.77865590638</v>
      </c>
      <c r="AW102" s="134">
        <v>443454.89858175762</v>
      </c>
      <c r="AX102" s="134">
        <v>518781.23902409553</v>
      </c>
      <c r="AY102" s="134">
        <v>0</v>
      </c>
      <c r="AZ102" s="134">
        <v>3595.0621705325589</v>
      </c>
      <c r="BA102" s="134">
        <v>5868.4913028878818</v>
      </c>
      <c r="BB102" s="134">
        <v>433634.91867722909</v>
      </c>
      <c r="BC102" s="134">
        <v>408646.21419923782</v>
      </c>
      <c r="BD102" s="134">
        <v>364936.8833034042</v>
      </c>
      <c r="BE102" s="134">
        <v>7266.7717845475108</v>
      </c>
      <c r="BF102" s="134">
        <v>2466.5826932318009</v>
      </c>
      <c r="BG102" s="134">
        <v>5440.1228155613044</v>
      </c>
      <c r="BH102" s="134">
        <v>177788.02805123231</v>
      </c>
      <c r="BI102" s="134">
        <v>177105.73788086569</v>
      </c>
      <c r="BJ102" s="134">
        <v>99988.96037130327</v>
      </c>
      <c r="BK102" s="134">
        <v>191042.82876847719</v>
      </c>
      <c r="BL102" s="134">
        <v>130983.75154768649</v>
      </c>
      <c r="BM102" s="134">
        <v>151107.86606028071</v>
      </c>
      <c r="BN102" t="s">
        <v>69</v>
      </c>
    </row>
    <row r="103" spans="1:66" x14ac:dyDescent="0.25">
      <c r="A103" s="135">
        <v>0</v>
      </c>
      <c r="B103" s="93">
        <v>0</v>
      </c>
      <c r="C103" s="93">
        <v>0</v>
      </c>
      <c r="D103" s="136">
        <v>0</v>
      </c>
      <c r="E103" s="142">
        <v>177</v>
      </c>
      <c r="F103" s="24">
        <v>11.811125000000001</v>
      </c>
      <c r="G103" s="24" t="s">
        <v>1367</v>
      </c>
      <c r="H103" s="24" t="s">
        <v>1368</v>
      </c>
      <c r="I103" s="24">
        <v>119.035301</v>
      </c>
      <c r="J103" s="75"/>
      <c r="K103" s="76" t="s">
        <v>1682</v>
      </c>
      <c r="L103" s="4"/>
      <c r="M103" s="4"/>
      <c r="N103" s="4"/>
      <c r="O103" s="43"/>
      <c r="P103" s="4"/>
      <c r="Q103" s="4"/>
      <c r="R103" s="4"/>
      <c r="S103" s="4"/>
      <c r="T103" s="14"/>
      <c r="U103">
        <v>28745.918849420701</v>
      </c>
      <c r="V103" s="25">
        <f t="shared" si="1"/>
        <v>0.33957578202288541</v>
      </c>
      <c r="W103" t="s">
        <v>68</v>
      </c>
      <c r="X103" s="134">
        <v>9000.9943706891063</v>
      </c>
      <c r="Y103" s="134">
        <v>11049.66591245384</v>
      </c>
      <c r="Z103" s="134">
        <v>8381.4035760590195</v>
      </c>
      <c r="AA103" s="134">
        <v>16891.59424299344</v>
      </c>
      <c r="AB103" s="134">
        <v>21015.219310752182</v>
      </c>
      <c r="AC103" s="134">
        <v>17092.98057543641</v>
      </c>
      <c r="AD103" s="134">
        <v>3177.1440022689239</v>
      </c>
      <c r="AE103" s="134">
        <v>2690.896271225311</v>
      </c>
      <c r="AF103" s="134">
        <v>2435.8152884378028</v>
      </c>
      <c r="AG103" s="134">
        <v>9938.8957270776573</v>
      </c>
      <c r="AH103" s="134">
        <v>14167.05242452084</v>
      </c>
      <c r="AI103" s="134">
        <v>10888.45355007569</v>
      </c>
      <c r="AJ103" s="134">
        <v>5846.2242034613691</v>
      </c>
      <c r="AK103" s="134">
        <v>7271.0925776999138</v>
      </c>
      <c r="AL103" s="134">
        <v>8549.9860802188105</v>
      </c>
      <c r="AM103" s="134">
        <v>23356.67747819233</v>
      </c>
      <c r="AN103" s="134">
        <v>7860.4635603945571</v>
      </c>
      <c r="AO103" s="134">
        <v>15380.912496784549</v>
      </c>
      <c r="AP103" s="134">
        <v>4894.0024809046736</v>
      </c>
      <c r="AQ103" s="134">
        <v>4174.1885329428624</v>
      </c>
      <c r="AR103" s="134">
        <v>9266.7020930557428</v>
      </c>
      <c r="AS103" s="134">
        <v>20036.309552940769</v>
      </c>
      <c r="AT103" s="134">
        <v>15283.55486568257</v>
      </c>
      <c r="AU103" s="134">
        <v>13209.260512278979</v>
      </c>
      <c r="AV103" s="134">
        <v>5257.1816194900903</v>
      </c>
      <c r="AW103" s="134">
        <v>4411.9296801272249</v>
      </c>
      <c r="AX103" s="134">
        <v>15395.037752672441</v>
      </c>
      <c r="AY103" s="134">
        <v>24425.02940704313</v>
      </c>
      <c r="AZ103" s="134">
        <v>23677.055747574021</v>
      </c>
      <c r="BA103" s="134">
        <v>22788.436391376261</v>
      </c>
      <c r="BB103" s="134">
        <v>4979.4412825143336</v>
      </c>
      <c r="BC103" s="134">
        <v>0</v>
      </c>
      <c r="BD103" s="134">
        <v>2676.340697250726</v>
      </c>
      <c r="BE103" s="134">
        <v>18825.473233969122</v>
      </c>
      <c r="BF103" s="134">
        <v>20568.178809376888</v>
      </c>
      <c r="BG103" s="134">
        <v>14411.33000098248</v>
      </c>
      <c r="BH103" s="134">
        <v>12159.17874032874</v>
      </c>
      <c r="BI103" s="134">
        <v>18489.93661207088</v>
      </c>
      <c r="BJ103" s="134">
        <v>5783.6926231592934</v>
      </c>
      <c r="BK103" s="134">
        <v>16324.17705078881</v>
      </c>
      <c r="BL103" s="134">
        <v>12242.645791728761</v>
      </c>
      <c r="BM103" s="134">
        <v>12104.595746268649</v>
      </c>
      <c r="BN103" t="s">
        <v>69</v>
      </c>
    </row>
    <row r="104" spans="1:66" x14ac:dyDescent="0.25">
      <c r="A104" s="135" t="s">
        <v>2495</v>
      </c>
      <c r="B104" s="93" t="s">
        <v>2495</v>
      </c>
      <c r="C104" s="93" t="s">
        <v>2495</v>
      </c>
      <c r="D104" s="136" t="s">
        <v>2495</v>
      </c>
      <c r="E104" s="142">
        <v>178</v>
      </c>
      <c r="F104" s="24">
        <v>11.878714</v>
      </c>
      <c r="G104" s="24" t="s">
        <v>1369</v>
      </c>
      <c r="H104" s="24" t="s">
        <v>1370</v>
      </c>
      <c r="I104" s="24">
        <v>561.13269000000003</v>
      </c>
      <c r="J104" s="75"/>
      <c r="K104" s="76" t="s">
        <v>1682</v>
      </c>
      <c r="L104" s="4"/>
      <c r="M104" s="4"/>
      <c r="N104" s="4"/>
      <c r="O104" s="43"/>
      <c r="P104" s="4"/>
      <c r="Q104" s="4"/>
      <c r="R104" s="4"/>
      <c r="S104" s="4"/>
      <c r="T104" s="14"/>
      <c r="U104">
        <v>223147.12126853599</v>
      </c>
      <c r="V104" s="25">
        <f t="shared" si="1"/>
        <v>0.14596654504709169</v>
      </c>
      <c r="W104" t="s">
        <v>68</v>
      </c>
      <c r="X104" s="134">
        <v>67415.938491154142</v>
      </c>
      <c r="Y104" s="134">
        <v>175230.60046222419</v>
      </c>
      <c r="Z104" s="134">
        <v>93834.464910581737</v>
      </c>
      <c r="AA104" s="134">
        <v>52791.712699032229</v>
      </c>
      <c r="AB104" s="134">
        <v>54785.197878080689</v>
      </c>
      <c r="AC104" s="134">
        <v>20779.074368306821</v>
      </c>
      <c r="AD104" s="134">
        <v>59300.879274600476</v>
      </c>
      <c r="AE104" s="134">
        <v>71359.974732130911</v>
      </c>
      <c r="AF104" s="134">
        <v>106049.3588441679</v>
      </c>
      <c r="AG104" s="134">
        <v>53809.835995901769</v>
      </c>
      <c r="AH104" s="134">
        <v>30091.524786212151</v>
      </c>
      <c r="AI104" s="134">
        <v>33375.934860567897</v>
      </c>
      <c r="AJ104" s="134">
        <v>151522.323916842</v>
      </c>
      <c r="AK104" s="134">
        <v>142001.72694460291</v>
      </c>
      <c r="AL104" s="134">
        <v>179170.6611997303</v>
      </c>
      <c r="AM104" s="134">
        <v>38078.815488596607</v>
      </c>
      <c r="AN104" s="134">
        <v>33395.822668818997</v>
      </c>
      <c r="AO104" s="134">
        <v>44012.838772699673</v>
      </c>
      <c r="AP104" s="134">
        <v>174925.9045074576</v>
      </c>
      <c r="AQ104" s="134">
        <v>156467.63705069499</v>
      </c>
      <c r="AR104" s="134">
        <v>57069.922108601291</v>
      </c>
      <c r="AS104" s="134">
        <v>183317.18401517411</v>
      </c>
      <c r="AT104" s="134">
        <v>67755.544559286689</v>
      </c>
      <c r="AU104" s="134">
        <v>58483.959516258699</v>
      </c>
      <c r="AV104" s="134">
        <v>219856.26546545469</v>
      </c>
      <c r="AW104" s="134">
        <v>211540.60631701641</v>
      </c>
      <c r="AX104" s="134">
        <v>119519.9390364851</v>
      </c>
      <c r="AY104" s="134">
        <v>60543.597634010694</v>
      </c>
      <c r="AZ104" s="134">
        <v>53906.527304290583</v>
      </c>
      <c r="BA104" s="134">
        <v>47346.327138451306</v>
      </c>
      <c r="BB104" s="134">
        <v>138057.1920485929</v>
      </c>
      <c r="BC104" s="134">
        <v>121317.7042683278</v>
      </c>
      <c r="BD104" s="134">
        <v>130392.8173598007</v>
      </c>
      <c r="BE104" s="134">
        <v>63030.666066390237</v>
      </c>
      <c r="BF104" s="134">
        <v>52787.143293732857</v>
      </c>
      <c r="BG104" s="134">
        <v>32605.509347175059</v>
      </c>
      <c r="BH104" s="134">
        <v>75488.591582634486</v>
      </c>
      <c r="BI104" s="134">
        <v>88346.997448213267</v>
      </c>
      <c r="BJ104" s="134">
        <v>58738.550670886252</v>
      </c>
      <c r="BK104" s="134">
        <v>90583.713114840284</v>
      </c>
      <c r="BL104" s="134">
        <v>76674.863329237953</v>
      </c>
      <c r="BM104" s="134">
        <v>77079.678499967689</v>
      </c>
      <c r="BN104" t="s">
        <v>69</v>
      </c>
    </row>
    <row r="105" spans="1:66" x14ac:dyDescent="0.25">
      <c r="A105" s="135" t="s">
        <v>2495</v>
      </c>
      <c r="B105" s="93" t="s">
        <v>2495</v>
      </c>
      <c r="C105" s="93" t="s">
        <v>2495</v>
      </c>
      <c r="D105" s="136" t="s">
        <v>2495</v>
      </c>
      <c r="E105" s="142">
        <v>179</v>
      </c>
      <c r="F105" s="24">
        <v>11.901175</v>
      </c>
      <c r="G105" s="24" t="s">
        <v>1371</v>
      </c>
      <c r="H105" s="24" t="s">
        <v>1372</v>
      </c>
      <c r="I105" s="24">
        <v>433.20871</v>
      </c>
      <c r="J105" s="75"/>
      <c r="K105" s="76" t="s">
        <v>1682</v>
      </c>
      <c r="L105" s="4"/>
      <c r="M105" s="4"/>
      <c r="N105" s="4"/>
      <c r="O105" s="43"/>
      <c r="P105" s="4"/>
      <c r="Q105" s="4"/>
      <c r="R105" s="4"/>
      <c r="S105" s="4"/>
      <c r="T105" s="14"/>
      <c r="U105">
        <v>495783.00330011302</v>
      </c>
      <c r="V105" s="25">
        <f t="shared" si="1"/>
        <v>0.13773069257960821</v>
      </c>
      <c r="W105" t="s">
        <v>68</v>
      </c>
      <c r="X105" s="134">
        <v>98535.991973940996</v>
      </c>
      <c r="Y105" s="134">
        <v>128683.1486046512</v>
      </c>
      <c r="Z105" s="134">
        <v>96098.814298654834</v>
      </c>
      <c r="AA105" s="134">
        <v>10056.238341603659</v>
      </c>
      <c r="AB105" s="134">
        <v>12120.54427346921</v>
      </c>
      <c r="AC105" s="134">
        <v>6257.9684152845548</v>
      </c>
      <c r="AD105" s="134">
        <v>480424.0874833822</v>
      </c>
      <c r="AE105" s="134">
        <v>179783.8384762237</v>
      </c>
      <c r="AF105" s="134">
        <v>347083.8734965513</v>
      </c>
      <c r="AG105" s="134">
        <v>5873.6051948344702</v>
      </c>
      <c r="AH105" s="134">
        <v>5944.3800736935036</v>
      </c>
      <c r="AI105" s="134">
        <v>11020.790500352001</v>
      </c>
      <c r="AJ105" s="134">
        <v>174482.33441944851</v>
      </c>
      <c r="AK105" s="134">
        <v>208313.4421981147</v>
      </c>
      <c r="AL105" s="134">
        <v>156269.47760259931</v>
      </c>
      <c r="AM105" s="134">
        <v>18442.480014879111</v>
      </c>
      <c r="AN105" s="134">
        <v>12766.46298732335</v>
      </c>
      <c r="AO105" s="134">
        <v>13310.00377859981</v>
      </c>
      <c r="AP105" s="134">
        <v>142113.29186258119</v>
      </c>
      <c r="AQ105" s="134">
        <v>204535.2386070705</v>
      </c>
      <c r="AR105" s="134">
        <v>110524.71157947709</v>
      </c>
      <c r="AS105" s="134">
        <v>14883.3063520669</v>
      </c>
      <c r="AT105" s="134">
        <v>14774.93006177164</v>
      </c>
      <c r="AU105" s="134">
        <v>10938.337065139851</v>
      </c>
      <c r="AV105" s="134">
        <v>134273.4959983046</v>
      </c>
      <c r="AW105" s="134">
        <v>161025.28870162621</v>
      </c>
      <c r="AX105" s="134">
        <v>162192.7007029888</v>
      </c>
      <c r="AY105" s="134">
        <v>12341.845804215671</v>
      </c>
      <c r="AZ105" s="134">
        <v>13969.39174476956</v>
      </c>
      <c r="BA105" s="134">
        <v>24752.526373919729</v>
      </c>
      <c r="BB105" s="134">
        <v>208397.1360077275</v>
      </c>
      <c r="BC105" s="134">
        <v>200975.0319852808</v>
      </c>
      <c r="BD105" s="134">
        <v>291503.88151815347</v>
      </c>
      <c r="BE105" s="134">
        <v>18376.88956804281</v>
      </c>
      <c r="BF105" s="134">
        <v>12099.518003554391</v>
      </c>
      <c r="BG105" s="134">
        <v>10131.149970729501</v>
      </c>
      <c r="BH105" s="134">
        <v>74249.768534327799</v>
      </c>
      <c r="BI105" s="134">
        <v>76511.561075682141</v>
      </c>
      <c r="BJ105" s="134">
        <v>57125.106198242698</v>
      </c>
      <c r="BK105" s="134">
        <v>86651.72492803655</v>
      </c>
      <c r="BL105" s="134">
        <v>66419.058398453824</v>
      </c>
      <c r="BM105" s="134">
        <v>71493.049634423587</v>
      </c>
      <c r="BN105" t="s">
        <v>69</v>
      </c>
    </row>
    <row r="106" spans="1:66" x14ac:dyDescent="0.25">
      <c r="A106" s="135">
        <v>1E-3</v>
      </c>
      <c r="B106" s="93" t="s">
        <v>2495</v>
      </c>
      <c r="C106" s="93" t="s">
        <v>2495</v>
      </c>
      <c r="D106" s="136" t="s">
        <v>2495</v>
      </c>
      <c r="E106" s="142">
        <v>180</v>
      </c>
      <c r="F106" s="24">
        <v>11.923738</v>
      </c>
      <c r="G106" s="24" t="s">
        <v>1373</v>
      </c>
      <c r="H106" s="24" t="s">
        <v>1374</v>
      </c>
      <c r="I106" s="24">
        <v>507.15173299999998</v>
      </c>
      <c r="J106" s="75"/>
      <c r="K106" s="76" t="s">
        <v>1682</v>
      </c>
      <c r="L106" s="4"/>
      <c r="M106" s="4"/>
      <c r="N106" s="4"/>
      <c r="O106" s="43"/>
      <c r="P106" s="4"/>
      <c r="Q106" s="4"/>
      <c r="R106" s="4"/>
      <c r="S106" s="4"/>
      <c r="T106" s="14"/>
      <c r="U106">
        <v>137475.41805418901</v>
      </c>
      <c r="V106" s="25">
        <f t="shared" si="1"/>
        <v>5.8979467770572988E-2</v>
      </c>
      <c r="W106" t="s">
        <v>68</v>
      </c>
      <c r="X106" s="134">
        <v>20555.610827467692</v>
      </c>
      <c r="Y106" s="134">
        <v>16298.49449334595</v>
      </c>
      <c r="Z106" s="134">
        <v>19284.440872204519</v>
      </c>
      <c r="AA106" s="134">
        <v>74893.411565493821</v>
      </c>
      <c r="AB106" s="134">
        <v>24727.551497879998</v>
      </c>
      <c r="AC106" s="134">
        <v>50852.525815805973</v>
      </c>
      <c r="AD106" s="134">
        <v>31413.754220261239</v>
      </c>
      <c r="AE106" s="134">
        <v>24143.645252928069</v>
      </c>
      <c r="AF106" s="134">
        <v>35440.046407210109</v>
      </c>
      <c r="AG106" s="134">
        <v>128067.0329431664</v>
      </c>
      <c r="AH106" s="134">
        <v>115952.4083630845</v>
      </c>
      <c r="AI106" s="134">
        <v>127045.92678991229</v>
      </c>
      <c r="AJ106" s="134">
        <v>14590.033870194209</v>
      </c>
      <c r="AK106" s="134">
        <v>19121.031683738631</v>
      </c>
      <c r="AL106" s="134">
        <v>17497.47604497752</v>
      </c>
      <c r="AM106" s="134">
        <v>62946.032751142382</v>
      </c>
      <c r="AN106" s="134">
        <v>45985.491153007119</v>
      </c>
      <c r="AO106" s="134">
        <v>36936.692341601687</v>
      </c>
      <c r="AP106" s="134">
        <v>23723.612736472831</v>
      </c>
      <c r="AQ106" s="134">
        <v>18500.95300892436</v>
      </c>
      <c r="AR106" s="134">
        <v>31423.631241261181</v>
      </c>
      <c r="AS106" s="134">
        <v>119318.0215960834</v>
      </c>
      <c r="AT106" s="134">
        <v>97044.237855122788</v>
      </c>
      <c r="AU106" s="134">
        <v>117712.0006080804</v>
      </c>
      <c r="AV106" s="134">
        <v>30478.56671208805</v>
      </c>
      <c r="AW106" s="134">
        <v>26002.110597169161</v>
      </c>
      <c r="AX106" s="134">
        <v>33531.622246402389</v>
      </c>
      <c r="AY106" s="134">
        <v>40366.046550776191</v>
      </c>
      <c r="AZ106" s="134">
        <v>34207.251268034139</v>
      </c>
      <c r="BA106" s="134">
        <v>44925.959057018801</v>
      </c>
      <c r="BB106" s="134">
        <v>33671.151448062083</v>
      </c>
      <c r="BC106" s="134">
        <v>28943.226989794959</v>
      </c>
      <c r="BD106" s="134">
        <v>44096.954599567107</v>
      </c>
      <c r="BE106" s="134">
        <v>89719.198258173885</v>
      </c>
      <c r="BF106" s="134">
        <v>76349.585992331224</v>
      </c>
      <c r="BG106" s="134">
        <v>71758.243448041583</v>
      </c>
      <c r="BH106" s="134">
        <v>49582.190272869622</v>
      </c>
      <c r="BI106" s="134">
        <v>55128.782964638602</v>
      </c>
      <c r="BJ106" s="134">
        <v>47201.759915883027</v>
      </c>
      <c r="BK106" s="134">
        <v>54527.65935433306</v>
      </c>
      <c r="BL106" s="134">
        <v>53374.056487401947</v>
      </c>
      <c r="BM106" s="134">
        <v>51870.671965527697</v>
      </c>
      <c r="BN106" t="s">
        <v>69</v>
      </c>
    </row>
    <row r="107" spans="1:66" x14ac:dyDescent="0.25">
      <c r="A107" s="135" t="s">
        <v>2495</v>
      </c>
      <c r="B107" s="93" t="s">
        <v>2495</v>
      </c>
      <c r="C107" s="93" t="s">
        <v>2495</v>
      </c>
      <c r="D107" s="136" t="s">
        <v>2495</v>
      </c>
      <c r="E107" s="142">
        <v>181</v>
      </c>
      <c r="F107" s="24">
        <v>12.149082999999999</v>
      </c>
      <c r="G107" s="24" t="s">
        <v>1375</v>
      </c>
      <c r="H107" s="24" t="s">
        <v>1376</v>
      </c>
      <c r="I107" s="24">
        <v>771.20013400000005</v>
      </c>
      <c r="J107" s="24">
        <v>771.20013400000005</v>
      </c>
      <c r="K107" s="76">
        <v>772.20741045973796</v>
      </c>
      <c r="L107" s="30" t="s">
        <v>973</v>
      </c>
      <c r="M107" s="4" t="s">
        <v>974</v>
      </c>
      <c r="N107" s="4"/>
      <c r="O107" s="43">
        <v>1.5567341014243128</v>
      </c>
      <c r="P107" s="4" t="s">
        <v>1085</v>
      </c>
      <c r="Q107" s="4" t="s">
        <v>1075</v>
      </c>
      <c r="R107" s="4">
        <v>771.2</v>
      </c>
      <c r="S107" s="4" t="s">
        <v>2356</v>
      </c>
      <c r="T107" s="14" t="s">
        <v>1100</v>
      </c>
      <c r="U107">
        <v>9433450.1895329896</v>
      </c>
      <c r="V107" s="25">
        <f t="shared" si="1"/>
        <v>7.1059876817438555E-2</v>
      </c>
      <c r="W107" t="s">
        <v>68</v>
      </c>
      <c r="X107" s="134">
        <v>7113373.5746469786</v>
      </c>
      <c r="Y107" s="134">
        <v>8718868.5310186893</v>
      </c>
      <c r="Z107" s="134">
        <v>9072599.3513263389</v>
      </c>
      <c r="AA107" s="134">
        <v>19813.921726374709</v>
      </c>
      <c r="AB107" s="134">
        <v>29032.902056233601</v>
      </c>
      <c r="AC107" s="134">
        <v>13986.678159292271</v>
      </c>
      <c r="AD107" s="134">
        <v>9000425.9381555803</v>
      </c>
      <c r="AE107" s="134">
        <v>8788358.5072914772</v>
      </c>
      <c r="AF107" s="134">
        <v>6050744.8159328811</v>
      </c>
      <c r="AG107" s="134">
        <v>30445.661374358318</v>
      </c>
      <c r="AH107" s="134">
        <v>15504.552024931159</v>
      </c>
      <c r="AI107" s="134">
        <v>8645.9855916569959</v>
      </c>
      <c r="AJ107" s="134">
        <v>5867936.4814990005</v>
      </c>
      <c r="AK107" s="134">
        <v>6540245.030915061</v>
      </c>
      <c r="AL107" s="134">
        <v>7267889.119747417</v>
      </c>
      <c r="AM107" s="134">
        <v>11958.715171424539</v>
      </c>
      <c r="AN107" s="134">
        <v>22119.427199990059</v>
      </c>
      <c r="AO107" s="134">
        <v>17746.929713184509</v>
      </c>
      <c r="AP107" s="134">
        <v>5307145.9580181064</v>
      </c>
      <c r="AQ107" s="134">
        <v>5697023.5175018599</v>
      </c>
      <c r="AR107" s="134">
        <v>4933053.5052820789</v>
      </c>
      <c r="AS107" s="134">
        <v>29517.915412717732</v>
      </c>
      <c r="AT107" s="134">
        <v>21389.719731310721</v>
      </c>
      <c r="AU107" s="134">
        <v>13156.62898023076</v>
      </c>
      <c r="AV107" s="134">
        <v>6902224.3536960613</v>
      </c>
      <c r="AW107" s="134">
        <v>4983254.2096682778</v>
      </c>
      <c r="AX107" s="134">
        <v>3579065.2718109591</v>
      </c>
      <c r="AY107" s="134">
        <v>9277.2397915557267</v>
      </c>
      <c r="AZ107" s="134">
        <v>18885.84407706292</v>
      </c>
      <c r="BA107" s="134">
        <v>28820.28636433767</v>
      </c>
      <c r="BB107" s="134">
        <v>4393243.9654129194</v>
      </c>
      <c r="BC107" s="134">
        <v>6951186.9522633692</v>
      </c>
      <c r="BD107" s="134">
        <v>5794872.1747620944</v>
      </c>
      <c r="BE107" s="134">
        <v>34328.704291040289</v>
      </c>
      <c r="BF107" s="134">
        <v>40474.244475661049</v>
      </c>
      <c r="BG107" s="134">
        <v>36676.082260010247</v>
      </c>
      <c r="BH107" s="134">
        <v>2758989.1025017588</v>
      </c>
      <c r="BI107" s="134">
        <v>2702192.2664733301</v>
      </c>
      <c r="BJ107" s="134">
        <v>2305997.714461463</v>
      </c>
      <c r="BK107" s="134">
        <v>2771902.195464429</v>
      </c>
      <c r="BL107" s="134">
        <v>2462782.6844134228</v>
      </c>
      <c r="BM107" s="134">
        <v>2593616.85384495</v>
      </c>
      <c r="BN107" t="s">
        <v>69</v>
      </c>
    </row>
    <row r="108" spans="1:66" x14ac:dyDescent="0.25">
      <c r="A108" s="135">
        <v>3.3550000000000003E-2</v>
      </c>
      <c r="B108" s="93" t="s">
        <v>2495</v>
      </c>
      <c r="C108" s="93" t="s">
        <v>2495</v>
      </c>
      <c r="D108" s="136" t="s">
        <v>2495</v>
      </c>
      <c r="E108" s="142">
        <v>184</v>
      </c>
      <c r="F108" s="24">
        <v>12.329347</v>
      </c>
      <c r="G108" s="24" t="s">
        <v>1377</v>
      </c>
      <c r="H108" s="24" t="s">
        <v>1378</v>
      </c>
      <c r="I108" s="24">
        <v>523.219604</v>
      </c>
      <c r="J108" s="24">
        <v>523.219604</v>
      </c>
      <c r="K108" s="76">
        <v>524.2268804597378</v>
      </c>
      <c r="L108" s="4"/>
      <c r="M108" s="4"/>
      <c r="N108" s="4">
        <v>4</v>
      </c>
      <c r="O108" s="43"/>
      <c r="P108" s="4"/>
      <c r="Q108" s="4"/>
      <c r="R108" s="4"/>
      <c r="S108" s="4"/>
      <c r="T108" s="14"/>
      <c r="U108">
        <v>599035.15833666502</v>
      </c>
      <c r="V108" s="25">
        <f t="shared" si="1"/>
        <v>9.4284351495211124E-2</v>
      </c>
      <c r="W108" t="s">
        <v>68</v>
      </c>
      <c r="X108" s="134">
        <v>401389.2089090927</v>
      </c>
      <c r="Y108" s="134">
        <v>385891.48793854419</v>
      </c>
      <c r="Z108" s="134">
        <v>334171.2116893389</v>
      </c>
      <c r="AA108" s="134">
        <v>428412.76666622591</v>
      </c>
      <c r="AB108" s="134">
        <v>355769.17756600661</v>
      </c>
      <c r="AC108" s="134">
        <v>368660.92022328329</v>
      </c>
      <c r="AD108" s="134">
        <v>372196.54968022858</v>
      </c>
      <c r="AE108" s="134">
        <v>350592.88776701537</v>
      </c>
      <c r="AF108" s="134">
        <v>403581.79460535472</v>
      </c>
      <c r="AG108" s="134">
        <v>390013.23789091938</v>
      </c>
      <c r="AH108" s="134">
        <v>409723.64773531363</v>
      </c>
      <c r="AI108" s="134">
        <v>449280.1453185057</v>
      </c>
      <c r="AJ108" s="134">
        <v>400490.36644841998</v>
      </c>
      <c r="AK108" s="134">
        <v>333402.58532395988</v>
      </c>
      <c r="AL108" s="134">
        <v>319541.11452435493</v>
      </c>
      <c r="AM108" s="134">
        <v>437504.09214211482</v>
      </c>
      <c r="AN108" s="134">
        <v>358846.371819761</v>
      </c>
      <c r="AO108" s="134">
        <v>378828.43493657478</v>
      </c>
      <c r="AP108" s="134">
        <v>322553.44034116302</v>
      </c>
      <c r="AQ108" s="134">
        <v>394425.55740355712</v>
      </c>
      <c r="AR108" s="134">
        <v>298154.51660390181</v>
      </c>
      <c r="AS108" s="134">
        <v>544807.07261265221</v>
      </c>
      <c r="AT108" s="134">
        <v>459677.66496396798</v>
      </c>
      <c r="AU108" s="134">
        <v>500108.67403730989</v>
      </c>
      <c r="AV108" s="134">
        <v>355466.68842251279</v>
      </c>
      <c r="AW108" s="134">
        <v>353528.16104522248</v>
      </c>
      <c r="AX108" s="134">
        <v>339855.36517868342</v>
      </c>
      <c r="AY108" s="134">
        <v>366739.97023580078</v>
      </c>
      <c r="AZ108" s="134">
        <v>336677.27961377328</v>
      </c>
      <c r="BA108" s="134">
        <v>372606.91280125012</v>
      </c>
      <c r="BB108" s="134">
        <v>330814.28596995282</v>
      </c>
      <c r="BC108" s="134">
        <v>360625.81120280101</v>
      </c>
      <c r="BD108" s="134">
        <v>354255.94847772858</v>
      </c>
      <c r="BE108" s="134">
        <v>481448.93056751642</v>
      </c>
      <c r="BF108" s="134">
        <v>414812.77262719581</v>
      </c>
      <c r="BG108" s="134">
        <v>316745.08883127262</v>
      </c>
      <c r="BH108" s="134">
        <v>375747.69571105298</v>
      </c>
      <c r="BI108" s="134">
        <v>408064.65998159332</v>
      </c>
      <c r="BJ108" s="134">
        <v>310075.23916068429</v>
      </c>
      <c r="BK108" s="134">
        <v>403673.34858642711</v>
      </c>
      <c r="BL108" s="134">
        <v>367253.48360626679</v>
      </c>
      <c r="BM108" s="134">
        <v>371208.30140302592</v>
      </c>
      <c r="BN108" t="s">
        <v>69</v>
      </c>
    </row>
    <row r="109" spans="1:66" x14ac:dyDescent="0.25">
      <c r="A109" s="135" t="s">
        <v>2495</v>
      </c>
      <c r="B109" s="93">
        <v>5.9100000000000003E-3</v>
      </c>
      <c r="C109" s="93" t="s">
        <v>2495</v>
      </c>
      <c r="D109" s="136" t="s">
        <v>2495</v>
      </c>
      <c r="E109" s="142">
        <v>185</v>
      </c>
      <c r="F109" s="24">
        <v>12.441990000000001</v>
      </c>
      <c r="G109" s="24" t="s">
        <v>1379</v>
      </c>
      <c r="H109" s="24" t="s">
        <v>1380</v>
      </c>
      <c r="I109" s="24">
        <v>475.18298299999998</v>
      </c>
      <c r="J109" s="24">
        <v>429.18298299999998</v>
      </c>
      <c r="K109" s="76">
        <v>430.190259459738</v>
      </c>
      <c r="L109" s="4"/>
      <c r="M109" s="4"/>
      <c r="N109" s="4">
        <v>4</v>
      </c>
      <c r="O109" s="43"/>
      <c r="P109" s="4"/>
      <c r="Q109" s="4"/>
      <c r="R109" s="4"/>
      <c r="S109" s="4"/>
      <c r="T109" s="14"/>
      <c r="U109">
        <v>720972.69859527797</v>
      </c>
      <c r="V109" s="25">
        <f t="shared" si="1"/>
        <v>0.11245675805242757</v>
      </c>
      <c r="W109" t="s">
        <v>68</v>
      </c>
      <c r="X109" s="134">
        <v>176641.76621826831</v>
      </c>
      <c r="Y109" s="134">
        <v>277948.54596145742</v>
      </c>
      <c r="Z109" s="134">
        <v>177264.5764337338</v>
      </c>
      <c r="AA109" s="134">
        <v>29486.623406439208</v>
      </c>
      <c r="AB109" s="134">
        <v>63095.066304405147</v>
      </c>
      <c r="AC109" s="134">
        <v>18804.397005808089</v>
      </c>
      <c r="AD109" s="134">
        <v>691337.39968922629</v>
      </c>
      <c r="AE109" s="134">
        <v>314316.01436408609</v>
      </c>
      <c r="AF109" s="134">
        <v>642208.63089935284</v>
      </c>
      <c r="AG109" s="134">
        <v>18581.105906479559</v>
      </c>
      <c r="AH109" s="134">
        <v>26732.514488534878</v>
      </c>
      <c r="AI109" s="134">
        <v>40240.644927492183</v>
      </c>
      <c r="AJ109" s="134">
        <v>375853.23041906609</v>
      </c>
      <c r="AK109" s="134">
        <v>295247.11632907978</v>
      </c>
      <c r="AL109" s="134">
        <v>221048.04933056599</v>
      </c>
      <c r="AM109" s="134">
        <v>45639.10282904734</v>
      </c>
      <c r="AN109" s="134">
        <v>80836.873678771692</v>
      </c>
      <c r="AO109" s="134">
        <v>68650.146454905116</v>
      </c>
      <c r="AP109" s="134">
        <v>260328.21776298841</v>
      </c>
      <c r="AQ109" s="134">
        <v>318827.73727688921</v>
      </c>
      <c r="AR109" s="134">
        <v>265751.22628609132</v>
      </c>
      <c r="AS109" s="134">
        <v>33252.234111809979</v>
      </c>
      <c r="AT109" s="134">
        <v>44561.01828067832</v>
      </c>
      <c r="AU109" s="134">
        <v>28258.689487969012</v>
      </c>
      <c r="AV109" s="134">
        <v>214952.81879593359</v>
      </c>
      <c r="AW109" s="134">
        <v>318684.91489064437</v>
      </c>
      <c r="AX109" s="134">
        <v>257546.36314836441</v>
      </c>
      <c r="AY109" s="134">
        <v>45783.625663287552</v>
      </c>
      <c r="AZ109" s="134">
        <v>62305.32756031835</v>
      </c>
      <c r="BA109" s="134">
        <v>68232.485661418643</v>
      </c>
      <c r="BB109" s="134">
        <v>476364.95805749542</v>
      </c>
      <c r="BC109" s="134">
        <v>564850.44546490465</v>
      </c>
      <c r="BD109" s="134">
        <v>464644.90668435191</v>
      </c>
      <c r="BE109" s="134">
        <v>90386.861605339684</v>
      </c>
      <c r="BF109" s="134">
        <v>41524.211256997252</v>
      </c>
      <c r="BG109" s="134">
        <v>66800.773614835751</v>
      </c>
      <c r="BH109" s="134">
        <v>173622.29917073419</v>
      </c>
      <c r="BI109" s="134">
        <v>171260.18776341321</v>
      </c>
      <c r="BJ109" s="134">
        <v>127764.53840879889</v>
      </c>
      <c r="BK109" s="134">
        <v>167324.21065743041</v>
      </c>
      <c r="BL109" s="134">
        <v>146140.5642699631</v>
      </c>
      <c r="BM109" s="134">
        <v>156170.98978219309</v>
      </c>
      <c r="BN109" t="s">
        <v>69</v>
      </c>
    </row>
    <row r="110" spans="1:66" x14ac:dyDescent="0.25">
      <c r="A110" s="135">
        <v>1E-3</v>
      </c>
      <c r="B110" s="93" t="s">
        <v>2495</v>
      </c>
      <c r="C110" s="93" t="s">
        <v>2495</v>
      </c>
      <c r="D110" s="136" t="s">
        <v>2495</v>
      </c>
      <c r="E110" s="142">
        <v>186</v>
      </c>
      <c r="F110" s="24">
        <v>12.577209</v>
      </c>
      <c r="G110" s="24" t="s">
        <v>1381</v>
      </c>
      <c r="H110" s="24" t="s">
        <v>1382</v>
      </c>
      <c r="I110" s="24">
        <v>581.18872099999999</v>
      </c>
      <c r="J110" s="75"/>
      <c r="K110" s="76" t="s">
        <v>1682</v>
      </c>
      <c r="L110" s="4"/>
      <c r="M110" s="4"/>
      <c r="N110" s="4"/>
      <c r="O110" s="43"/>
      <c r="P110" s="4"/>
      <c r="Q110" s="4"/>
      <c r="R110" s="4"/>
      <c r="S110" s="4"/>
      <c r="T110" s="14"/>
      <c r="U110">
        <v>26266.459154415301</v>
      </c>
      <c r="V110" s="25">
        <f t="shared" si="1"/>
        <v>0.16261516683707777</v>
      </c>
      <c r="W110" t="s">
        <v>68</v>
      </c>
      <c r="X110" s="134">
        <v>0</v>
      </c>
      <c r="Y110" s="134">
        <v>0</v>
      </c>
      <c r="Z110" s="134">
        <v>0</v>
      </c>
      <c r="AA110" s="134">
        <v>16275.88468727767</v>
      </c>
      <c r="AB110" s="134">
        <v>6324.2105071416991</v>
      </c>
      <c r="AC110" s="134">
        <v>11294.83334879115</v>
      </c>
      <c r="AD110" s="134">
        <v>3518.408609556353</v>
      </c>
      <c r="AE110" s="134">
        <v>0</v>
      </c>
      <c r="AF110" s="134">
        <v>3091.8963485852692</v>
      </c>
      <c r="AG110" s="134">
        <v>2341.2932302508571</v>
      </c>
      <c r="AH110" s="134">
        <v>2570.5907192580521</v>
      </c>
      <c r="AI110" s="134">
        <v>3161.547720503434</v>
      </c>
      <c r="AJ110" s="134">
        <v>0</v>
      </c>
      <c r="AK110" s="134">
        <v>0</v>
      </c>
      <c r="AL110" s="134">
        <v>0</v>
      </c>
      <c r="AM110" s="134">
        <v>16394.17402483926</v>
      </c>
      <c r="AN110" s="134">
        <v>7843.3875501650473</v>
      </c>
      <c r="AO110" s="134">
        <v>18892.279933485032</v>
      </c>
      <c r="AP110" s="134">
        <v>0</v>
      </c>
      <c r="AQ110" s="134">
        <v>0</v>
      </c>
      <c r="AR110" s="134">
        <v>0</v>
      </c>
      <c r="AS110" s="134">
        <v>1561.38089095994</v>
      </c>
      <c r="AT110" s="134">
        <v>8995.5681199806368</v>
      </c>
      <c r="AU110" s="134">
        <v>0</v>
      </c>
      <c r="AV110" s="134">
        <v>2437.9470292987221</v>
      </c>
      <c r="AW110" s="134">
        <v>0</v>
      </c>
      <c r="AX110" s="134">
        <v>0</v>
      </c>
      <c r="AY110" s="134">
        <v>11886.659203021571</v>
      </c>
      <c r="AZ110" s="134">
        <v>10143.54769853494</v>
      </c>
      <c r="BA110" s="134">
        <v>24237.986490066149</v>
      </c>
      <c r="BB110" s="134">
        <v>0</v>
      </c>
      <c r="BC110" s="134">
        <v>0</v>
      </c>
      <c r="BD110" s="134">
        <v>4977.9978075433974</v>
      </c>
      <c r="BE110" s="134">
        <v>4548.8626975148381</v>
      </c>
      <c r="BF110" s="134">
        <v>9204.3289907638537</v>
      </c>
      <c r="BG110" s="134">
        <v>0</v>
      </c>
      <c r="BH110" s="134">
        <v>7649.2332096003292</v>
      </c>
      <c r="BI110" s="134">
        <v>5510.5454478224538</v>
      </c>
      <c r="BJ110" s="134">
        <v>5712.7474646733654</v>
      </c>
      <c r="BK110" s="134">
        <v>6644.2428981252224</v>
      </c>
      <c r="BL110" s="134">
        <v>4814.7569799227504</v>
      </c>
      <c r="BM110" s="134">
        <v>5988.7402635780627</v>
      </c>
      <c r="BN110" t="s">
        <v>69</v>
      </c>
    </row>
    <row r="111" spans="1:66" x14ac:dyDescent="0.25">
      <c r="A111" s="135">
        <v>0</v>
      </c>
      <c r="B111" s="93">
        <v>0</v>
      </c>
      <c r="C111" s="93">
        <v>0</v>
      </c>
      <c r="D111" s="136">
        <v>0</v>
      </c>
      <c r="E111" s="142">
        <v>188</v>
      </c>
      <c r="F111" s="24">
        <v>12.689887000000001</v>
      </c>
      <c r="G111" s="24" t="s">
        <v>1383</v>
      </c>
      <c r="H111" s="24" t="s">
        <v>1384</v>
      </c>
      <c r="I111" s="24">
        <v>501.07534800000002</v>
      </c>
      <c r="J111" s="75"/>
      <c r="K111" s="76" t="s">
        <v>1682</v>
      </c>
      <c r="L111" s="4"/>
      <c r="M111" s="4"/>
      <c r="N111" s="4"/>
      <c r="O111" s="43"/>
      <c r="P111" s="4"/>
      <c r="Q111" s="4"/>
      <c r="R111" s="4"/>
      <c r="S111" s="4"/>
      <c r="T111" s="14"/>
      <c r="U111">
        <v>49462.758145603097</v>
      </c>
      <c r="V111" s="25">
        <f t="shared" si="1"/>
        <v>0.49826505336000004</v>
      </c>
      <c r="W111" t="s">
        <v>68</v>
      </c>
      <c r="X111" s="134">
        <v>14577.515346035359</v>
      </c>
      <c r="Y111" s="134">
        <v>25544.945576440488</v>
      </c>
      <c r="Z111" s="134">
        <v>17338.849810017258</v>
      </c>
      <c r="AA111" s="134">
        <v>0</v>
      </c>
      <c r="AB111" s="134">
        <v>0</v>
      </c>
      <c r="AC111" s="134">
        <v>0</v>
      </c>
      <c r="AD111" s="134">
        <v>48287.197210069367</v>
      </c>
      <c r="AE111" s="134">
        <v>37216.165015312188</v>
      </c>
      <c r="AF111" s="134">
        <v>36934.075358635557</v>
      </c>
      <c r="AG111" s="134">
        <v>5288.7102501527024</v>
      </c>
      <c r="AH111" s="134">
        <v>2564.05369832426</v>
      </c>
      <c r="AI111" s="134">
        <v>5356.481852485832</v>
      </c>
      <c r="AJ111" s="134">
        <v>22895.71633499967</v>
      </c>
      <c r="AK111" s="134">
        <v>31832.681204851579</v>
      </c>
      <c r="AL111" s="134">
        <v>30163.31631712335</v>
      </c>
      <c r="AM111" s="134">
        <v>0</v>
      </c>
      <c r="AN111" s="134">
        <v>0</v>
      </c>
      <c r="AO111" s="134">
        <v>0</v>
      </c>
      <c r="AP111" s="134">
        <v>29619.516882989759</v>
      </c>
      <c r="AQ111" s="134">
        <v>40642.733652218041</v>
      </c>
      <c r="AR111" s="134">
        <v>19434.32628238176</v>
      </c>
      <c r="AS111" s="134">
        <v>12642.075045430431</v>
      </c>
      <c r="AT111" s="134">
        <v>4072.4949435595531</v>
      </c>
      <c r="AU111" s="134">
        <v>3986.4738783237572</v>
      </c>
      <c r="AV111" s="134">
        <v>28594.218968859521</v>
      </c>
      <c r="AW111" s="134">
        <v>28541.067993330751</v>
      </c>
      <c r="AX111" s="134">
        <v>24206.42916627476</v>
      </c>
      <c r="AY111" s="134">
        <v>0</v>
      </c>
      <c r="AZ111" s="134">
        <v>0</v>
      </c>
      <c r="BA111" s="134">
        <v>0</v>
      </c>
      <c r="BB111" s="134">
        <v>28970.230304545312</v>
      </c>
      <c r="BC111" s="134">
        <v>25363.524750085729</v>
      </c>
      <c r="BD111" s="134">
        <v>31138.405521211978</v>
      </c>
      <c r="BE111" s="134">
        <v>0</v>
      </c>
      <c r="BF111" s="134">
        <v>0</v>
      </c>
      <c r="BG111" s="134">
        <v>0</v>
      </c>
      <c r="BH111" s="134">
        <v>6859.0280343136119</v>
      </c>
      <c r="BI111" s="134">
        <v>6089.609308700462</v>
      </c>
      <c r="BJ111" s="134">
        <v>0</v>
      </c>
      <c r="BK111" s="134">
        <v>7306.9500791296123</v>
      </c>
      <c r="BL111" s="134">
        <v>5958.0663998421614</v>
      </c>
      <c r="BM111" s="134">
        <v>6530.1532267303464</v>
      </c>
      <c r="BN111" t="s">
        <v>69</v>
      </c>
    </row>
    <row r="112" spans="1:66" x14ac:dyDescent="0.25">
      <c r="A112" s="135" t="s">
        <v>2495</v>
      </c>
      <c r="B112" s="93" t="s">
        <v>2495</v>
      </c>
      <c r="C112" s="93" t="s">
        <v>2495</v>
      </c>
      <c r="D112" s="136" t="s">
        <v>2495</v>
      </c>
      <c r="E112" s="142">
        <v>189</v>
      </c>
      <c r="F112" s="24">
        <v>12.960305</v>
      </c>
      <c r="G112" s="24" t="s">
        <v>1385</v>
      </c>
      <c r="H112" s="24" t="s">
        <v>1386</v>
      </c>
      <c r="I112" s="24">
        <v>359.13540599999999</v>
      </c>
      <c r="J112" s="75"/>
      <c r="K112" s="76" t="s">
        <v>1682</v>
      </c>
      <c r="L112" s="4"/>
      <c r="M112" s="4"/>
      <c r="N112" s="4"/>
      <c r="O112" s="43"/>
      <c r="P112" s="4"/>
      <c r="Q112" s="4"/>
      <c r="R112" s="4"/>
      <c r="S112" s="4"/>
      <c r="T112" s="14"/>
      <c r="U112">
        <v>54709.554825573803</v>
      </c>
      <c r="V112" s="25">
        <f t="shared" si="1"/>
        <v>0.140230786510608</v>
      </c>
      <c r="W112" t="s">
        <v>68</v>
      </c>
      <c r="X112" s="134">
        <v>6189.749705622793</v>
      </c>
      <c r="Y112" s="134">
        <v>3394.3160524253472</v>
      </c>
      <c r="Z112" s="134">
        <v>2932.9256554424401</v>
      </c>
      <c r="AA112" s="134">
        <v>14911.78721510064</v>
      </c>
      <c r="AB112" s="134">
        <v>8870.2916790191284</v>
      </c>
      <c r="AC112" s="134">
        <v>11666.16090037383</v>
      </c>
      <c r="AD112" s="134">
        <v>50438.979906248896</v>
      </c>
      <c r="AE112" s="134">
        <v>43127.605094829167</v>
      </c>
      <c r="AF112" s="134">
        <v>51398.544339948239</v>
      </c>
      <c r="AG112" s="134">
        <v>17138.26532431534</v>
      </c>
      <c r="AH112" s="134">
        <v>16622.65958963618</v>
      </c>
      <c r="AI112" s="134">
        <v>15194.50353724269</v>
      </c>
      <c r="AJ112" s="134">
        <v>0</v>
      </c>
      <c r="AK112" s="134">
        <v>3828.7414580910022</v>
      </c>
      <c r="AL112" s="134">
        <v>0</v>
      </c>
      <c r="AM112" s="134">
        <v>12914.892131544029</v>
      </c>
      <c r="AN112" s="134">
        <v>8939.5915093697458</v>
      </c>
      <c r="AO112" s="134">
        <v>10332.1512892542</v>
      </c>
      <c r="AP112" s="134">
        <v>0</v>
      </c>
      <c r="AQ112" s="134">
        <v>0</v>
      </c>
      <c r="AR112" s="134">
        <v>0</v>
      </c>
      <c r="AS112" s="134">
        <v>16229.82106548242</v>
      </c>
      <c r="AT112" s="134">
        <v>15820.7678806239</v>
      </c>
      <c r="AU112" s="134">
        <v>15546.19507220619</v>
      </c>
      <c r="AV112" s="134">
        <v>9683.2636444617929</v>
      </c>
      <c r="AW112" s="134">
        <v>5541.8910696919893</v>
      </c>
      <c r="AX112" s="134">
        <v>4867.5859073827041</v>
      </c>
      <c r="AY112" s="134">
        <v>7124.3132833210502</v>
      </c>
      <c r="AZ112" s="134">
        <v>9506.3648061394706</v>
      </c>
      <c r="BA112" s="134">
        <v>19473.305008998959</v>
      </c>
      <c r="BB112" s="134">
        <v>11169.61568773002</v>
      </c>
      <c r="BC112" s="134">
        <v>12467.77204414227</v>
      </c>
      <c r="BD112" s="134">
        <v>11471.53101291894</v>
      </c>
      <c r="BE112" s="134">
        <v>12399.18004335256</v>
      </c>
      <c r="BF112" s="134">
        <v>9374.5937391401385</v>
      </c>
      <c r="BG112" s="134">
        <v>8314.4869665739134</v>
      </c>
      <c r="BH112" s="134">
        <v>7813.7664379628804</v>
      </c>
      <c r="BI112" s="134">
        <v>9169.7242882237897</v>
      </c>
      <c r="BJ112" s="134">
        <v>6106.0502727017183</v>
      </c>
      <c r="BK112" s="134">
        <v>9165.6637168120633</v>
      </c>
      <c r="BL112" s="134">
        <v>7979.0251555799914</v>
      </c>
      <c r="BM112" s="134">
        <v>7961.9265431714548</v>
      </c>
      <c r="BN112" t="s">
        <v>69</v>
      </c>
    </row>
    <row r="113" spans="1:66" x14ac:dyDescent="0.25">
      <c r="A113" s="135" t="s">
        <v>2495</v>
      </c>
      <c r="B113" s="93" t="s">
        <v>2495</v>
      </c>
      <c r="C113" s="93" t="s">
        <v>2495</v>
      </c>
      <c r="D113" s="136" t="s">
        <v>2495</v>
      </c>
      <c r="E113" s="142">
        <v>192</v>
      </c>
      <c r="F113" s="24">
        <v>13.065683</v>
      </c>
      <c r="G113" s="24" t="s">
        <v>1387</v>
      </c>
      <c r="H113" s="24" t="s">
        <v>1388</v>
      </c>
      <c r="I113" s="24">
        <v>609.14721699999996</v>
      </c>
      <c r="J113" s="24">
        <v>609.14721699999996</v>
      </c>
      <c r="K113" s="76">
        <v>610.15449345973775</v>
      </c>
      <c r="L113" s="4" t="s">
        <v>975</v>
      </c>
      <c r="M113" s="4" t="s">
        <v>976</v>
      </c>
      <c r="N113" s="4">
        <v>2</v>
      </c>
      <c r="O113" s="43">
        <v>1.8166903028704087</v>
      </c>
      <c r="P113" s="4" t="s">
        <v>1085</v>
      </c>
      <c r="Q113" s="4" t="s">
        <v>1075</v>
      </c>
      <c r="R113" s="4"/>
      <c r="S113" s="4" t="s">
        <v>2357</v>
      </c>
      <c r="T113" s="14"/>
      <c r="U113">
        <v>35510249.929665297</v>
      </c>
      <c r="V113" s="25">
        <f t="shared" si="1"/>
        <v>0.1138433217094876</v>
      </c>
      <c r="W113" t="s">
        <v>68</v>
      </c>
      <c r="X113" s="134">
        <v>29349505.59373134</v>
      </c>
      <c r="Y113" s="134">
        <v>31951576.419689391</v>
      </c>
      <c r="Z113" s="134">
        <v>29313185.96858095</v>
      </c>
      <c r="AA113" s="134">
        <v>94996.105529342574</v>
      </c>
      <c r="AB113" s="134">
        <v>13008.51758604779</v>
      </c>
      <c r="AC113" s="134">
        <v>3658.7901539312411</v>
      </c>
      <c r="AD113" s="134">
        <v>31505154.554909721</v>
      </c>
      <c r="AE113" s="134">
        <v>31582817.943960369</v>
      </c>
      <c r="AF113" s="134">
        <v>31552600.412085079</v>
      </c>
      <c r="AG113" s="134">
        <v>67865.003816221739</v>
      </c>
      <c r="AH113" s="134">
        <v>75197.552327961661</v>
      </c>
      <c r="AI113" s="134">
        <v>19575.415907682662</v>
      </c>
      <c r="AJ113" s="134">
        <v>31731483.822434429</v>
      </c>
      <c r="AK113" s="134">
        <v>31142542.930683739</v>
      </c>
      <c r="AL113" s="134">
        <v>29427928.983545341</v>
      </c>
      <c r="AM113" s="134">
        <v>110145.8044897209</v>
      </c>
      <c r="AN113" s="134">
        <v>22310.77154096583</v>
      </c>
      <c r="AO113" s="134">
        <v>10065.05617727637</v>
      </c>
      <c r="AP113" s="134">
        <v>28182270.519195899</v>
      </c>
      <c r="AQ113" s="134">
        <v>29720688.836180311</v>
      </c>
      <c r="AR113" s="134">
        <v>27625352.464069851</v>
      </c>
      <c r="AS113" s="134">
        <v>42323.228271733948</v>
      </c>
      <c r="AT113" s="134">
        <v>36633.997270761349</v>
      </c>
      <c r="AU113" s="134">
        <v>47544.731015809288</v>
      </c>
      <c r="AV113" s="134">
        <v>22443825.198739368</v>
      </c>
      <c r="AW113" s="134">
        <v>31139040.24510755</v>
      </c>
      <c r="AX113" s="134">
        <v>31212955.446060959</v>
      </c>
      <c r="AY113" s="134">
        <v>41371.260473986127</v>
      </c>
      <c r="AZ113" s="134">
        <v>6223.0801881153202</v>
      </c>
      <c r="BA113" s="134">
        <v>134539.64230564411</v>
      </c>
      <c r="BB113" s="134">
        <v>35260384.3973395</v>
      </c>
      <c r="BC113" s="134">
        <v>33316599.77102381</v>
      </c>
      <c r="BD113" s="134">
        <v>28733540.175296228</v>
      </c>
      <c r="BE113" s="134">
        <v>86073.973546131063</v>
      </c>
      <c r="BF113" s="134">
        <v>102295.2085325048</v>
      </c>
      <c r="BG113" s="134">
        <v>79831.289510302231</v>
      </c>
      <c r="BH113" s="134">
        <v>17961907.2635388</v>
      </c>
      <c r="BI113" s="134">
        <v>18679440.489086229</v>
      </c>
      <c r="BJ113" s="134">
        <v>13566182.137690069</v>
      </c>
      <c r="BK113" s="134">
        <v>18497181.916555092</v>
      </c>
      <c r="BL113" s="134">
        <v>16097176.46140953</v>
      </c>
      <c r="BM113" s="134">
        <v>16842472.46138842</v>
      </c>
      <c r="BN113" t="s">
        <v>69</v>
      </c>
    </row>
    <row r="114" spans="1:66" x14ac:dyDescent="0.25">
      <c r="A114" s="135" t="s">
        <v>2495</v>
      </c>
      <c r="B114" s="93" t="s">
        <v>2495</v>
      </c>
      <c r="C114" s="93" t="s">
        <v>2495</v>
      </c>
      <c r="D114" s="136" t="s">
        <v>2495</v>
      </c>
      <c r="E114" s="142">
        <v>193</v>
      </c>
      <c r="F114" s="24">
        <v>13.266994</v>
      </c>
      <c r="G114" s="24" t="s">
        <v>1389</v>
      </c>
      <c r="H114" s="24" t="s">
        <v>1390</v>
      </c>
      <c r="I114" s="24">
        <v>148.97395299999999</v>
      </c>
      <c r="J114" s="24">
        <v>148.97395299999999</v>
      </c>
      <c r="K114" s="76">
        <v>149.9812294597379</v>
      </c>
      <c r="L114" s="4" t="s">
        <v>1102</v>
      </c>
      <c r="M114" s="4" t="s">
        <v>1101</v>
      </c>
      <c r="N114" s="4">
        <v>1</v>
      </c>
      <c r="O114" s="43">
        <v>2.0573265989505565</v>
      </c>
      <c r="P114" s="21" t="s">
        <v>1147</v>
      </c>
      <c r="Q114" s="4" t="s">
        <v>1075</v>
      </c>
      <c r="R114" s="4" t="s">
        <v>1103</v>
      </c>
      <c r="S114" s="4" t="s">
        <v>2353</v>
      </c>
      <c r="T114" s="14">
        <v>104.98</v>
      </c>
      <c r="U114">
        <v>1589398.62420259</v>
      </c>
      <c r="V114" s="25">
        <f t="shared" si="1"/>
        <v>9.5670832509176601E-2</v>
      </c>
      <c r="W114" t="s">
        <v>68</v>
      </c>
      <c r="X114" s="134">
        <v>945724.71369450202</v>
      </c>
      <c r="Y114" s="134">
        <v>735792.59667206928</v>
      </c>
      <c r="Z114" s="134">
        <v>743692.87106745353</v>
      </c>
      <c r="AA114" s="134">
        <v>531028.47117787809</v>
      </c>
      <c r="AB114" s="134">
        <v>673738.55342405161</v>
      </c>
      <c r="AC114" s="134">
        <v>476150.49468504533</v>
      </c>
      <c r="AD114" s="134">
        <v>766429.44565438235</v>
      </c>
      <c r="AE114" s="134">
        <v>809429.55219764868</v>
      </c>
      <c r="AF114" s="134">
        <v>547362.06719397102</v>
      </c>
      <c r="AG114" s="134">
        <v>670541.85906075872</v>
      </c>
      <c r="AH114" s="134">
        <v>323433.61238344299</v>
      </c>
      <c r="AI114" s="134">
        <v>677828.6304746907</v>
      </c>
      <c r="AJ114" s="134">
        <v>693276.67372033803</v>
      </c>
      <c r="AK114" s="134">
        <v>797145.21017735463</v>
      </c>
      <c r="AL114" s="134">
        <v>748656.05583803752</v>
      </c>
      <c r="AM114" s="134">
        <v>1047792.366611118</v>
      </c>
      <c r="AN114" s="134">
        <v>583249.65925019723</v>
      </c>
      <c r="AO114" s="134">
        <v>633722.82938883186</v>
      </c>
      <c r="AP114" s="134">
        <v>896083.26369133219</v>
      </c>
      <c r="AQ114" s="134">
        <v>1206701.2132250399</v>
      </c>
      <c r="AR114" s="134">
        <v>951025.56411038362</v>
      </c>
      <c r="AS114" s="134">
        <v>744815.08788216417</v>
      </c>
      <c r="AT114" s="134">
        <v>458820.83778479358</v>
      </c>
      <c r="AU114" s="134">
        <v>412386.09376057138</v>
      </c>
      <c r="AV114" s="134">
        <v>856571.04005876882</v>
      </c>
      <c r="AW114" s="134">
        <v>838965.4562989407</v>
      </c>
      <c r="AX114" s="134">
        <v>856043.69318478601</v>
      </c>
      <c r="AY114" s="134">
        <v>604617.00129414198</v>
      </c>
      <c r="AZ114" s="134">
        <v>647494.38477756863</v>
      </c>
      <c r="BA114" s="134">
        <v>730531.64304583322</v>
      </c>
      <c r="BB114" s="134">
        <v>1095738.948621918</v>
      </c>
      <c r="BC114" s="134">
        <v>1447171.709138555</v>
      </c>
      <c r="BD114" s="134">
        <v>1296884.4476759071</v>
      </c>
      <c r="BE114" s="134">
        <v>714486.53412203561</v>
      </c>
      <c r="BF114" s="134">
        <v>436343.10930155008</v>
      </c>
      <c r="BG114" s="134">
        <v>493003.62046544871</v>
      </c>
      <c r="BH114" s="134">
        <v>834940.10323321249</v>
      </c>
      <c r="BI114" s="134">
        <v>739333.75137622003</v>
      </c>
      <c r="BJ114" s="134">
        <v>686993.22370673029</v>
      </c>
      <c r="BK114" s="134">
        <v>637521.97805349738</v>
      </c>
      <c r="BL114" s="134">
        <v>675291.03963316337</v>
      </c>
      <c r="BM114" s="134">
        <v>711683.49030778813</v>
      </c>
      <c r="BN114" t="s">
        <v>69</v>
      </c>
    </row>
    <row r="115" spans="1:66" x14ac:dyDescent="0.25">
      <c r="A115" s="135">
        <v>1E-3</v>
      </c>
      <c r="B115" s="93" t="s">
        <v>2495</v>
      </c>
      <c r="C115" s="93" t="s">
        <v>2495</v>
      </c>
      <c r="D115" s="136" t="s">
        <v>2495</v>
      </c>
      <c r="E115" s="142">
        <v>194</v>
      </c>
      <c r="F115" s="24">
        <v>13.289567999999999</v>
      </c>
      <c r="G115" s="24" t="s">
        <v>1391</v>
      </c>
      <c r="H115" s="24" t="s">
        <v>1392</v>
      </c>
      <c r="I115" s="24">
        <v>565.19397000000004</v>
      </c>
      <c r="J115" s="24">
        <v>521.20000000000005</v>
      </c>
      <c r="K115" s="76">
        <v>522.20727645973784</v>
      </c>
      <c r="L115" s="4"/>
      <c r="M115" s="4"/>
      <c r="N115" s="49">
        <v>4</v>
      </c>
      <c r="O115" s="43"/>
      <c r="P115" s="4"/>
      <c r="Q115" s="4"/>
      <c r="R115" s="4"/>
      <c r="S115" s="4"/>
      <c r="T115" s="14"/>
      <c r="U115">
        <v>80380.823653862099</v>
      </c>
      <c r="V115" s="25">
        <f t="shared" si="1"/>
        <v>5.6851944177399326E-2</v>
      </c>
      <c r="W115" t="s">
        <v>68</v>
      </c>
      <c r="X115" s="134">
        <v>27294.73572194832</v>
      </c>
      <c r="Y115" s="134">
        <v>36320.716159103067</v>
      </c>
      <c r="Z115" s="134">
        <v>18064.59138924225</v>
      </c>
      <c r="AA115" s="134">
        <v>42316.396823341507</v>
      </c>
      <c r="AB115" s="134">
        <v>20633.49673517331</v>
      </c>
      <c r="AC115" s="134">
        <v>20943.850261013878</v>
      </c>
      <c r="AD115" s="134">
        <v>28472.39173872941</v>
      </c>
      <c r="AE115" s="134">
        <v>40310.860808370438</v>
      </c>
      <c r="AF115" s="134">
        <v>44150.018319488052</v>
      </c>
      <c r="AG115" s="134">
        <v>33436.491712257652</v>
      </c>
      <c r="AH115" s="134">
        <v>53205.991221273063</v>
      </c>
      <c r="AI115" s="134">
        <v>55224.667675878532</v>
      </c>
      <c r="AJ115" s="134">
        <v>77171.933184858004</v>
      </c>
      <c r="AK115" s="134">
        <v>26123.819236264779</v>
      </c>
      <c r="AL115" s="134">
        <v>31955.061779109252</v>
      </c>
      <c r="AM115" s="134">
        <v>12233.448500324241</v>
      </c>
      <c r="AN115" s="134">
        <v>8672.029433789261</v>
      </c>
      <c r="AO115" s="134">
        <v>9737.9085484331645</v>
      </c>
      <c r="AP115" s="134">
        <v>13557.92378511678</v>
      </c>
      <c r="AQ115" s="134">
        <v>43083.138085096827</v>
      </c>
      <c r="AR115" s="134">
        <v>5803.4074967798151</v>
      </c>
      <c r="AS115" s="134">
        <v>60382.64776347149</v>
      </c>
      <c r="AT115" s="134">
        <v>51390.317346137977</v>
      </c>
      <c r="AU115" s="134">
        <v>48833.109320730822</v>
      </c>
      <c r="AV115" s="134">
        <v>42771.857815384057</v>
      </c>
      <c r="AW115" s="134">
        <v>64484.194035098073</v>
      </c>
      <c r="AX115" s="134">
        <v>44200.311098104838</v>
      </c>
      <c r="AY115" s="134">
        <v>14662.62397921539</v>
      </c>
      <c r="AZ115" s="134">
        <v>7505.958269030365</v>
      </c>
      <c r="BA115" s="134">
        <v>24399.679969252709</v>
      </c>
      <c r="BB115" s="134">
        <v>21786.276313783979</v>
      </c>
      <c r="BC115" s="134">
        <v>14938.480694807269</v>
      </c>
      <c r="BD115" s="134">
        <v>18549.486364543169</v>
      </c>
      <c r="BE115" s="134">
        <v>30934.58416827059</v>
      </c>
      <c r="BF115" s="134">
        <v>50170.58227203026</v>
      </c>
      <c r="BG115" s="134">
        <v>39226.778036538279</v>
      </c>
      <c r="BH115" s="134">
        <v>29623.17411091441</v>
      </c>
      <c r="BI115" s="134">
        <v>32029.059251687318</v>
      </c>
      <c r="BJ115" s="134">
        <v>27106.560776402919</v>
      </c>
      <c r="BK115" s="134">
        <v>31373.942174810702</v>
      </c>
      <c r="BL115" s="134">
        <v>30437.628858779892</v>
      </c>
      <c r="BM115" s="134">
        <v>30063.948605852958</v>
      </c>
      <c r="BN115" t="s">
        <v>69</v>
      </c>
    </row>
    <row r="116" spans="1:66" x14ac:dyDescent="0.25">
      <c r="A116" s="135" t="s">
        <v>2495</v>
      </c>
      <c r="B116" s="93" t="s">
        <v>2495</v>
      </c>
      <c r="C116" s="93" t="s">
        <v>2495</v>
      </c>
      <c r="D116" s="136" t="s">
        <v>2495</v>
      </c>
      <c r="E116" s="142">
        <v>195</v>
      </c>
      <c r="F116" s="24">
        <v>13.289567999999999</v>
      </c>
      <c r="G116" s="24" t="s">
        <v>1393</v>
      </c>
      <c r="H116" s="24" t="s">
        <v>1394</v>
      </c>
      <c r="I116" s="24">
        <v>216.961502</v>
      </c>
      <c r="J116" s="75"/>
      <c r="K116" s="76" t="s">
        <v>1682</v>
      </c>
      <c r="L116" s="4"/>
      <c r="M116" s="4"/>
      <c r="N116" s="4"/>
      <c r="O116" s="43"/>
      <c r="P116" s="4"/>
      <c r="Q116" s="4"/>
      <c r="R116" s="4"/>
      <c r="S116" s="4"/>
      <c r="T116" s="14"/>
      <c r="U116">
        <v>45285.265709064101</v>
      </c>
      <c r="V116" s="25">
        <f t="shared" si="1"/>
        <v>2.7318678542018318E-2</v>
      </c>
      <c r="W116" t="s">
        <v>68</v>
      </c>
      <c r="X116" s="134">
        <v>35083.082344458897</v>
      </c>
      <c r="Y116" s="134">
        <v>34478.636786931442</v>
      </c>
      <c r="Z116" s="134">
        <v>36194.081443019459</v>
      </c>
      <c r="AA116" s="134">
        <v>36082.28462838081</v>
      </c>
      <c r="AB116" s="134">
        <v>39563.383270945822</v>
      </c>
      <c r="AC116" s="134">
        <v>35224.170073819849</v>
      </c>
      <c r="AD116" s="134">
        <v>34420.505902588542</v>
      </c>
      <c r="AE116" s="134">
        <v>35018.548210953377</v>
      </c>
      <c r="AF116" s="134">
        <v>30843.456350238281</v>
      </c>
      <c r="AG116" s="134">
        <v>39891.866422943473</v>
      </c>
      <c r="AH116" s="134">
        <v>28946.710297832698</v>
      </c>
      <c r="AI116" s="134">
        <v>41090.380344921992</v>
      </c>
      <c r="AJ116" s="134">
        <v>32409.995607889468</v>
      </c>
      <c r="AK116" s="134">
        <v>35660.067858138224</v>
      </c>
      <c r="AL116" s="134">
        <v>36773.76679909067</v>
      </c>
      <c r="AM116" s="134">
        <v>42276.744470106089</v>
      </c>
      <c r="AN116" s="134">
        <v>39589.721074051187</v>
      </c>
      <c r="AO116" s="134">
        <v>41119.468589553762</v>
      </c>
      <c r="AP116" s="134">
        <v>36663.861494855191</v>
      </c>
      <c r="AQ116" s="134">
        <v>35548.444750715658</v>
      </c>
      <c r="AR116" s="134">
        <v>37940.731308506081</v>
      </c>
      <c r="AS116" s="134">
        <v>40796.881126127068</v>
      </c>
      <c r="AT116" s="134">
        <v>30842.689684320128</v>
      </c>
      <c r="AU116" s="134">
        <v>34513.907601860832</v>
      </c>
      <c r="AV116" s="134">
        <v>35651.80789628825</v>
      </c>
      <c r="AW116" s="134">
        <v>34325.037364452</v>
      </c>
      <c r="AX116" s="134">
        <v>36793.624479941507</v>
      </c>
      <c r="AY116" s="134">
        <v>38218.748073504357</v>
      </c>
      <c r="AZ116" s="134">
        <v>38918.268206049688</v>
      </c>
      <c r="BA116" s="134">
        <v>41237.557390576141</v>
      </c>
      <c r="BB116" s="134">
        <v>37916.699156332928</v>
      </c>
      <c r="BC116" s="134">
        <v>35288.20645804493</v>
      </c>
      <c r="BD116" s="134">
        <v>34232.89351150622</v>
      </c>
      <c r="BE116" s="134">
        <v>39818.35062244135</v>
      </c>
      <c r="BF116" s="134">
        <v>33902.545555395991</v>
      </c>
      <c r="BG116" s="134">
        <v>37359.976300708957</v>
      </c>
      <c r="BH116" s="134">
        <v>38876.282346880187</v>
      </c>
      <c r="BI116" s="134">
        <v>38870.130576006879</v>
      </c>
      <c r="BJ116" s="134">
        <v>36880.403538192149</v>
      </c>
      <c r="BK116" s="134">
        <v>36325.949986911823</v>
      </c>
      <c r="BL116" s="134">
        <v>37871.93288713997</v>
      </c>
      <c r="BM116" s="134">
        <v>37750.800797898868</v>
      </c>
      <c r="BN116" t="s">
        <v>69</v>
      </c>
    </row>
    <row r="117" spans="1:66" x14ac:dyDescent="0.25">
      <c r="A117" s="135">
        <v>0</v>
      </c>
      <c r="B117" s="93">
        <v>0</v>
      </c>
      <c r="C117" s="93">
        <v>0</v>
      </c>
      <c r="D117" s="136">
        <v>0</v>
      </c>
      <c r="E117" s="142">
        <v>197</v>
      </c>
      <c r="F117" s="24">
        <v>13.447264000000001</v>
      </c>
      <c r="G117" s="24" t="s">
        <v>1395</v>
      </c>
      <c r="H117" s="24" t="s">
        <v>1396</v>
      </c>
      <c r="I117" s="24">
        <v>752.13085899999999</v>
      </c>
      <c r="J117" s="75"/>
      <c r="K117" s="76" t="s">
        <v>1682</v>
      </c>
      <c r="L117" s="4"/>
      <c r="M117" s="4"/>
      <c r="N117" s="4"/>
      <c r="O117" s="43"/>
      <c r="P117" s="4"/>
      <c r="Q117" s="4"/>
      <c r="R117" s="4"/>
      <c r="S117" s="4"/>
      <c r="T117" s="14"/>
      <c r="U117">
        <v>45494.910562963698</v>
      </c>
      <c r="V117" s="25">
        <f t="shared" si="1"/>
        <v>0.50081517521046615</v>
      </c>
      <c r="W117" t="s">
        <v>68</v>
      </c>
      <c r="X117" s="134">
        <v>30081.49415433011</v>
      </c>
      <c r="Y117" s="134">
        <v>44114.997588132428</v>
      </c>
      <c r="Z117" s="134">
        <v>22418.76728594234</v>
      </c>
      <c r="AA117" s="134">
        <v>3587.5482685478269</v>
      </c>
      <c r="AB117" s="134">
        <v>2500.4569420107659</v>
      </c>
      <c r="AC117" s="134">
        <v>1851.5856761371051</v>
      </c>
      <c r="AD117" s="134">
        <v>14164.69520548557</v>
      </c>
      <c r="AE117" s="134">
        <v>26922.934857066572</v>
      </c>
      <c r="AF117" s="134">
        <v>16480.024109662962</v>
      </c>
      <c r="AG117" s="134">
        <v>2722.7570624576929</v>
      </c>
      <c r="AH117" s="134">
        <v>2939.026546962863</v>
      </c>
      <c r="AI117" s="134">
        <v>3490.173725082926</v>
      </c>
      <c r="AJ117" s="134">
        <v>25683.583061591111</v>
      </c>
      <c r="AK117" s="134">
        <v>18903.214290181651</v>
      </c>
      <c r="AL117" s="134">
        <v>12548.914398803639</v>
      </c>
      <c r="AM117" s="134">
        <v>3886.759674539489</v>
      </c>
      <c r="AN117" s="134">
        <v>0</v>
      </c>
      <c r="AO117" s="134">
        <v>0</v>
      </c>
      <c r="AP117" s="134">
        <v>18102.359119027271</v>
      </c>
      <c r="AQ117" s="134">
        <v>18960.9596529052</v>
      </c>
      <c r="AR117" s="134">
        <v>14535.9931155738</v>
      </c>
      <c r="AS117" s="134">
        <v>5504.1691182611539</v>
      </c>
      <c r="AT117" s="134">
        <v>2573.4965818077808</v>
      </c>
      <c r="AU117" s="134">
        <v>0</v>
      </c>
      <c r="AV117" s="134">
        <v>28091.0603683052</v>
      </c>
      <c r="AW117" s="134">
        <v>32856.441918328674</v>
      </c>
      <c r="AX117" s="134">
        <v>13312.753114161511</v>
      </c>
      <c r="AY117" s="134">
        <v>0</v>
      </c>
      <c r="AZ117" s="134">
        <v>0</v>
      </c>
      <c r="BA117" s="134">
        <v>2114.3670475923282</v>
      </c>
      <c r="BB117" s="134">
        <v>21868.650429482652</v>
      </c>
      <c r="BC117" s="134">
        <v>27159.33785147201</v>
      </c>
      <c r="BD117" s="134">
        <v>14456.1755103986</v>
      </c>
      <c r="BE117" s="134">
        <v>2600.5781650812319</v>
      </c>
      <c r="BF117" s="134">
        <v>0</v>
      </c>
      <c r="BG117" s="134">
        <v>2152.899090658821</v>
      </c>
      <c r="BH117" s="134">
        <v>9886.8919380619955</v>
      </c>
      <c r="BI117" s="134">
        <v>9555.1450633197055</v>
      </c>
      <c r="BJ117" s="134">
        <v>0</v>
      </c>
      <c r="BK117" s="134">
        <v>11999.399585153329</v>
      </c>
      <c r="BL117" s="134">
        <v>9706.0857791940252</v>
      </c>
      <c r="BM117" s="134">
        <v>10241.773764804861</v>
      </c>
      <c r="BN117" t="s">
        <v>69</v>
      </c>
    </row>
    <row r="118" spans="1:66" x14ac:dyDescent="0.25">
      <c r="A118" s="135" t="s">
        <v>2495</v>
      </c>
      <c r="B118" s="93" t="s">
        <v>2495</v>
      </c>
      <c r="C118" s="93" t="s">
        <v>2495</v>
      </c>
      <c r="D118" s="136" t="s">
        <v>2495</v>
      </c>
      <c r="E118" s="142">
        <v>198</v>
      </c>
      <c r="F118" s="24">
        <v>13.492336</v>
      </c>
      <c r="G118" s="24" t="s">
        <v>1397</v>
      </c>
      <c r="H118" s="24" t="s">
        <v>1398</v>
      </c>
      <c r="I118" s="24">
        <v>553.15734899999995</v>
      </c>
      <c r="J118" s="75"/>
      <c r="K118" s="76" t="s">
        <v>1682</v>
      </c>
      <c r="L118" s="4"/>
      <c r="M118" s="4"/>
      <c r="N118" s="4"/>
      <c r="O118" s="43"/>
      <c r="P118" s="4"/>
      <c r="Q118" s="4"/>
      <c r="R118" s="4"/>
      <c r="S118" s="4"/>
      <c r="T118" s="14"/>
      <c r="U118">
        <v>66452.802496558797</v>
      </c>
      <c r="V118" s="25">
        <f t="shared" si="1"/>
        <v>0.20502951845345904</v>
      </c>
      <c r="W118" t="s">
        <v>68</v>
      </c>
      <c r="X118" s="134">
        <v>7065.4339498790187</v>
      </c>
      <c r="Y118" s="134">
        <v>17337.50910599756</v>
      </c>
      <c r="Z118" s="134">
        <v>6054.580250058777</v>
      </c>
      <c r="AA118" s="134">
        <v>12672.483298146029</v>
      </c>
      <c r="AB118" s="134">
        <v>8351.3201234484932</v>
      </c>
      <c r="AC118" s="134">
        <v>10360.56162911158</v>
      </c>
      <c r="AD118" s="134">
        <v>26748.59185680544</v>
      </c>
      <c r="AE118" s="134">
        <v>14982.2816068381</v>
      </c>
      <c r="AF118" s="134">
        <v>12743.073061540261</v>
      </c>
      <c r="AG118" s="134">
        <v>38410.861821427432</v>
      </c>
      <c r="AH118" s="134">
        <v>24046.88032929417</v>
      </c>
      <c r="AI118" s="134">
        <v>38279.333079812903</v>
      </c>
      <c r="AJ118" s="134">
        <v>9210.7940947044863</v>
      </c>
      <c r="AK118" s="134">
        <v>19096.177253620881</v>
      </c>
      <c r="AL118" s="134">
        <v>9923.9141540151959</v>
      </c>
      <c r="AM118" s="134">
        <v>55600.393397143118</v>
      </c>
      <c r="AN118" s="134">
        <v>12826.59988070574</v>
      </c>
      <c r="AO118" s="134">
        <v>14093.70365634291</v>
      </c>
      <c r="AP118" s="134">
        <v>9391.0448589646057</v>
      </c>
      <c r="AQ118" s="134">
        <v>6447.8046470387226</v>
      </c>
      <c r="AR118" s="134">
        <v>13137.54353384233</v>
      </c>
      <c r="AS118" s="134">
        <v>43515.442789868619</v>
      </c>
      <c r="AT118" s="134">
        <v>27666.932930630988</v>
      </c>
      <c r="AU118" s="134">
        <v>30825.981903780379</v>
      </c>
      <c r="AV118" s="134">
        <v>6211.2924848749844</v>
      </c>
      <c r="AW118" s="134">
        <v>15250.75964410489</v>
      </c>
      <c r="AX118" s="134">
        <v>24018.76772489163</v>
      </c>
      <c r="AY118" s="134">
        <v>21904.450800824721</v>
      </c>
      <c r="AZ118" s="134">
        <v>9820.2349233461919</v>
      </c>
      <c r="BA118" s="134">
        <v>21156.560882486159</v>
      </c>
      <c r="BB118" s="134">
        <v>6057.9578843931804</v>
      </c>
      <c r="BC118" s="134">
        <v>5273.7050228470162</v>
      </c>
      <c r="BD118" s="134">
        <v>18180.813112572741</v>
      </c>
      <c r="BE118" s="134">
        <v>25276.792628425741</v>
      </c>
      <c r="BF118" s="134">
        <v>32593.76931195474</v>
      </c>
      <c r="BG118" s="134">
        <v>25836.776434176249</v>
      </c>
      <c r="BH118" s="134">
        <v>18518.252640340808</v>
      </c>
      <c r="BI118" s="134">
        <v>20254.26967801727</v>
      </c>
      <c r="BJ118" s="134">
        <v>13494.80021903046</v>
      </c>
      <c r="BK118" s="134">
        <v>25185.549603685478</v>
      </c>
      <c r="BL118" s="134">
        <v>16990.91676913156</v>
      </c>
      <c r="BM118" s="134">
        <v>18498.233599133269</v>
      </c>
      <c r="BN118" t="s">
        <v>69</v>
      </c>
    </row>
    <row r="119" spans="1:66" x14ac:dyDescent="0.25">
      <c r="A119" s="135" t="s">
        <v>2495</v>
      </c>
      <c r="B119" s="93" t="s">
        <v>2495</v>
      </c>
      <c r="C119" s="93" t="s">
        <v>2495</v>
      </c>
      <c r="D119" s="136" t="s">
        <v>2495</v>
      </c>
      <c r="E119" s="142">
        <v>199</v>
      </c>
      <c r="F119" s="24">
        <v>13.559984999999999</v>
      </c>
      <c r="G119" s="24" t="s">
        <v>1399</v>
      </c>
      <c r="H119" s="24" t="s">
        <v>1400</v>
      </c>
      <c r="I119" s="24">
        <v>441.01757800000001</v>
      </c>
      <c r="J119" s="75"/>
      <c r="K119" s="76" t="s">
        <v>1682</v>
      </c>
      <c r="L119" s="4"/>
      <c r="M119" s="4"/>
      <c r="N119" s="4"/>
      <c r="O119" s="43"/>
      <c r="P119" s="4"/>
      <c r="Q119" s="4"/>
      <c r="R119" s="4"/>
      <c r="S119" s="4"/>
      <c r="T119" s="14"/>
      <c r="U119">
        <v>208388.32387695901</v>
      </c>
      <c r="V119" s="25">
        <f t="shared" si="1"/>
        <v>0.24046743902106318</v>
      </c>
      <c r="W119" t="s">
        <v>68</v>
      </c>
      <c r="X119" s="134">
        <v>4648.4084487048913</v>
      </c>
      <c r="Y119" s="134">
        <v>6771.1753146788997</v>
      </c>
      <c r="Z119" s="134">
        <v>12627.739578618341</v>
      </c>
      <c r="AA119" s="134">
        <v>2072.775893489033</v>
      </c>
      <c r="AB119" s="134">
        <v>0</v>
      </c>
      <c r="AC119" s="134">
        <v>0</v>
      </c>
      <c r="AD119" s="134">
        <v>197885.2438049234</v>
      </c>
      <c r="AE119" s="134">
        <v>91510.31250783545</v>
      </c>
      <c r="AF119" s="134">
        <v>157884.60805986499</v>
      </c>
      <c r="AG119" s="134">
        <v>0</v>
      </c>
      <c r="AH119" s="134">
        <v>0</v>
      </c>
      <c r="AI119" s="134">
        <v>0</v>
      </c>
      <c r="AJ119" s="134">
        <v>41419.42049870854</v>
      </c>
      <c r="AK119" s="134">
        <v>189433.9724125909</v>
      </c>
      <c r="AL119" s="134">
        <v>59526.834818503557</v>
      </c>
      <c r="AM119" s="134">
        <v>0</v>
      </c>
      <c r="AN119" s="134">
        <v>0</v>
      </c>
      <c r="AO119" s="134">
        <v>0</v>
      </c>
      <c r="AP119" s="134">
        <v>47795.701469969412</v>
      </c>
      <c r="AQ119" s="134">
        <v>80172.314196898122</v>
      </c>
      <c r="AR119" s="134">
        <v>39582.768466215937</v>
      </c>
      <c r="AS119" s="134">
        <v>0</v>
      </c>
      <c r="AT119" s="134">
        <v>0</v>
      </c>
      <c r="AU119" s="134">
        <v>0</v>
      </c>
      <c r="AV119" s="134">
        <v>43712.698072218744</v>
      </c>
      <c r="AW119" s="134">
        <v>69399.566647174739</v>
      </c>
      <c r="AX119" s="134">
        <v>49673.813930560093</v>
      </c>
      <c r="AY119" s="134">
        <v>0</v>
      </c>
      <c r="AZ119" s="134">
        <v>0</v>
      </c>
      <c r="BA119" s="134">
        <v>0</v>
      </c>
      <c r="BB119" s="134">
        <v>76523.939168182667</v>
      </c>
      <c r="BC119" s="134">
        <v>28965.446915241999</v>
      </c>
      <c r="BD119" s="134">
        <v>128328.5367645637</v>
      </c>
      <c r="BE119" s="134">
        <v>0</v>
      </c>
      <c r="BF119" s="134">
        <v>0</v>
      </c>
      <c r="BG119" s="134">
        <v>0</v>
      </c>
      <c r="BH119" s="134">
        <v>16712.931026373379</v>
      </c>
      <c r="BI119" s="134">
        <v>25608.32178255677</v>
      </c>
      <c r="BJ119" s="134">
        <v>12092.433313568979</v>
      </c>
      <c r="BK119" s="134">
        <v>18629.77502715668</v>
      </c>
      <c r="BL119" s="134">
        <v>21182.323446601418</v>
      </c>
      <c r="BM119" s="134">
        <v>18282.085226434068</v>
      </c>
      <c r="BN119" t="s">
        <v>69</v>
      </c>
    </row>
    <row r="120" spans="1:66" x14ac:dyDescent="0.25">
      <c r="A120" s="135" t="s">
        <v>2495</v>
      </c>
      <c r="B120" s="93" t="s">
        <v>2495</v>
      </c>
      <c r="C120" s="93" t="s">
        <v>2495</v>
      </c>
      <c r="D120" s="136" t="s">
        <v>2495</v>
      </c>
      <c r="E120" s="142">
        <v>200</v>
      </c>
      <c r="F120" s="24">
        <v>13.785406999999999</v>
      </c>
      <c r="G120" s="24" t="s">
        <v>1401</v>
      </c>
      <c r="H120" s="24" t="s">
        <v>1402</v>
      </c>
      <c r="I120" s="24">
        <v>264.98501599999997</v>
      </c>
      <c r="J120" s="24">
        <v>264.98501599999997</v>
      </c>
      <c r="K120" s="76">
        <v>265.99229245973788</v>
      </c>
      <c r="L120" s="4"/>
      <c r="M120" s="4"/>
      <c r="N120" s="4">
        <v>4</v>
      </c>
      <c r="O120" s="43"/>
      <c r="P120" s="4"/>
      <c r="Q120" s="4"/>
      <c r="R120" s="4"/>
      <c r="S120" s="4"/>
      <c r="T120" s="14"/>
      <c r="U120">
        <v>1020366.53130037</v>
      </c>
      <c r="V120" s="25">
        <f t="shared" si="1"/>
        <v>0.12837145556143834</v>
      </c>
      <c r="W120" t="s">
        <v>68</v>
      </c>
      <c r="X120" s="134">
        <v>199739.56114199769</v>
      </c>
      <c r="Y120" s="134">
        <v>176842.5489766348</v>
      </c>
      <c r="Z120" s="134">
        <v>269059.41600934498</v>
      </c>
      <c r="AA120" s="134">
        <v>705370.96564806148</v>
      </c>
      <c r="AB120" s="134">
        <v>450833.45013096719</v>
      </c>
      <c r="AC120" s="134">
        <v>548156.40061079874</v>
      </c>
      <c r="AD120" s="134">
        <v>173010.72394832209</v>
      </c>
      <c r="AE120" s="134">
        <v>315823.60146530659</v>
      </c>
      <c r="AF120" s="134">
        <v>202633.77449683601</v>
      </c>
      <c r="AG120" s="134">
        <v>482219.62051427801</v>
      </c>
      <c r="AH120" s="134">
        <v>340638.43900402187</v>
      </c>
      <c r="AI120" s="134">
        <v>447847.78137288278</v>
      </c>
      <c r="AJ120" s="134">
        <v>267497.48879294877</v>
      </c>
      <c r="AK120" s="134">
        <v>231502.088940363</v>
      </c>
      <c r="AL120" s="134">
        <v>276328.87217118661</v>
      </c>
      <c r="AM120" s="134">
        <v>538258.07693997363</v>
      </c>
      <c r="AN120" s="134">
        <v>429378.07342580851</v>
      </c>
      <c r="AO120" s="134">
        <v>587351.67735750682</v>
      </c>
      <c r="AP120" s="134">
        <v>324890.34562860947</v>
      </c>
      <c r="AQ120" s="134">
        <v>237774.31480234329</v>
      </c>
      <c r="AR120" s="134">
        <v>203063.31237653151</v>
      </c>
      <c r="AS120" s="134">
        <v>722881.41890516132</v>
      </c>
      <c r="AT120" s="134">
        <v>846260.06161945162</v>
      </c>
      <c r="AU120" s="134">
        <v>978004.76071508066</v>
      </c>
      <c r="AV120" s="134">
        <v>406750.95212501643</v>
      </c>
      <c r="AW120" s="134">
        <v>239197.11184396941</v>
      </c>
      <c r="AX120" s="134">
        <v>224731.1868366737</v>
      </c>
      <c r="AY120" s="134">
        <v>391055.0636568098</v>
      </c>
      <c r="AZ120" s="134">
        <v>380344.1803355561</v>
      </c>
      <c r="BA120" s="134">
        <v>511127.73339306749</v>
      </c>
      <c r="BB120" s="134">
        <v>223391.53899423161</v>
      </c>
      <c r="BC120" s="134">
        <v>143481.0664961205</v>
      </c>
      <c r="BD120" s="134">
        <v>554277.25610959798</v>
      </c>
      <c r="BE120" s="134">
        <v>593175.98584749689</v>
      </c>
      <c r="BF120" s="134">
        <v>490698.14483076951</v>
      </c>
      <c r="BG120" s="134">
        <v>497699.13924447232</v>
      </c>
      <c r="BH120" s="134">
        <v>377525.23457587278</v>
      </c>
      <c r="BI120" s="134">
        <v>420865.97815648367</v>
      </c>
      <c r="BJ120" s="134">
        <v>291859.62459943158</v>
      </c>
      <c r="BK120" s="134">
        <v>425023.9335560482</v>
      </c>
      <c r="BL120" s="134">
        <v>365306.22670967411</v>
      </c>
      <c r="BM120" s="134">
        <v>372792.23465708731</v>
      </c>
      <c r="BN120" t="s">
        <v>69</v>
      </c>
    </row>
    <row r="121" spans="1:66" x14ac:dyDescent="0.25">
      <c r="A121" s="135" t="s">
        <v>2495</v>
      </c>
      <c r="B121" s="93" t="s">
        <v>2495</v>
      </c>
      <c r="C121" s="93" t="s">
        <v>2495</v>
      </c>
      <c r="D121" s="136" t="s">
        <v>2495</v>
      </c>
      <c r="E121" s="142">
        <v>201</v>
      </c>
      <c r="F121" s="24">
        <v>13.807814</v>
      </c>
      <c r="G121" s="24" t="s">
        <v>1403</v>
      </c>
      <c r="H121" s="24" t="s">
        <v>1404</v>
      </c>
      <c r="I121" s="24">
        <v>463.08908100000002</v>
      </c>
      <c r="J121" s="24">
        <v>463.08908100000002</v>
      </c>
      <c r="K121" s="76">
        <v>464.09635745973799</v>
      </c>
      <c r="L121" s="4" t="s">
        <v>1104</v>
      </c>
      <c r="M121" s="4" t="s">
        <v>980</v>
      </c>
      <c r="N121" s="4">
        <v>3</v>
      </c>
      <c r="O121" s="43">
        <v>1.8990828036723624</v>
      </c>
      <c r="P121" s="4" t="s">
        <v>1085</v>
      </c>
      <c r="Q121" s="4" t="s">
        <v>1075</v>
      </c>
      <c r="R121" s="4"/>
      <c r="S121" s="4" t="s">
        <v>2360</v>
      </c>
      <c r="T121" s="14"/>
      <c r="U121">
        <v>1657592.7987398701</v>
      </c>
      <c r="V121" s="25">
        <f t="shared" si="1"/>
        <v>0.1403255280174186</v>
      </c>
      <c r="W121" t="s">
        <v>68</v>
      </c>
      <c r="X121" s="134">
        <v>1366080.7220707349</v>
      </c>
      <c r="Y121" s="134">
        <v>1547905.9900927651</v>
      </c>
      <c r="Z121" s="134">
        <v>1279030.3884441741</v>
      </c>
      <c r="AA121" s="134">
        <v>30801.69648106266</v>
      </c>
      <c r="AB121" s="134">
        <v>68938.896057465594</v>
      </c>
      <c r="AC121" s="134">
        <v>35158.808502311731</v>
      </c>
      <c r="AD121" s="134">
        <v>935532.80745091534</v>
      </c>
      <c r="AE121" s="134">
        <v>1106012.6787877521</v>
      </c>
      <c r="AF121" s="134">
        <v>873805.3889567327</v>
      </c>
      <c r="AG121" s="134">
        <v>40458.52707522612</v>
      </c>
      <c r="AH121" s="134">
        <v>46664.579152901882</v>
      </c>
      <c r="AI121" s="134">
        <v>26034.937466591498</v>
      </c>
      <c r="AJ121" s="134">
        <v>1624827.7307422189</v>
      </c>
      <c r="AK121" s="134">
        <v>1409833.8222743799</v>
      </c>
      <c r="AL121" s="134">
        <v>1327385.9255172459</v>
      </c>
      <c r="AM121" s="134">
        <v>12113.56548860865</v>
      </c>
      <c r="AN121" s="134">
        <v>72926.619015391305</v>
      </c>
      <c r="AO121" s="134">
        <v>35180.047210658333</v>
      </c>
      <c r="AP121" s="134">
        <v>1083910.8748383389</v>
      </c>
      <c r="AQ121" s="134">
        <v>1266949.243379201</v>
      </c>
      <c r="AR121" s="134">
        <v>1232084.512315202</v>
      </c>
      <c r="AS121" s="134">
        <v>66540.684234262226</v>
      </c>
      <c r="AT121" s="134">
        <v>41384.675255963499</v>
      </c>
      <c r="AU121" s="134">
        <v>32443.807095360109</v>
      </c>
      <c r="AV121" s="134">
        <v>839602.52070444357</v>
      </c>
      <c r="AW121" s="134">
        <v>1353318.059731687</v>
      </c>
      <c r="AX121" s="134">
        <v>1260275.3214566661</v>
      </c>
      <c r="AY121" s="134">
        <v>17464.815040227149</v>
      </c>
      <c r="AZ121" s="134">
        <v>54695.73047737516</v>
      </c>
      <c r="BA121" s="134">
        <v>25847.094752042722</v>
      </c>
      <c r="BB121" s="134">
        <v>1445264.002906675</v>
      </c>
      <c r="BC121" s="134">
        <v>1318380.79859814</v>
      </c>
      <c r="BD121" s="134">
        <v>992067.21343663044</v>
      </c>
      <c r="BE121" s="134">
        <v>34026.879319380452</v>
      </c>
      <c r="BF121" s="134">
        <v>27555.980979697481</v>
      </c>
      <c r="BG121" s="134">
        <v>24895.97522203247</v>
      </c>
      <c r="BH121" s="134">
        <v>571768.22384994442</v>
      </c>
      <c r="BI121" s="134">
        <v>623008.96609265252</v>
      </c>
      <c r="BJ121" s="134">
        <v>408998.96260117169</v>
      </c>
      <c r="BK121" s="134">
        <v>601946.03858221963</v>
      </c>
      <c r="BL121" s="134">
        <v>520566.45225474902</v>
      </c>
      <c r="BM121" s="134">
        <v>539379.02175047435</v>
      </c>
      <c r="BN121" t="s">
        <v>69</v>
      </c>
    </row>
    <row r="122" spans="1:66" x14ac:dyDescent="0.25">
      <c r="A122" s="135">
        <v>0</v>
      </c>
      <c r="B122" s="93">
        <v>0</v>
      </c>
      <c r="C122" s="93">
        <v>0</v>
      </c>
      <c r="D122" s="136">
        <v>0</v>
      </c>
      <c r="E122" s="142">
        <v>203</v>
      </c>
      <c r="F122" s="24">
        <v>14.010653</v>
      </c>
      <c r="G122" s="24" t="s">
        <v>1405</v>
      </c>
      <c r="H122" s="24" t="s">
        <v>1406</v>
      </c>
      <c r="I122" s="24">
        <v>415.12536599999999</v>
      </c>
      <c r="J122" s="75"/>
      <c r="K122" s="76" t="s">
        <v>1682</v>
      </c>
      <c r="L122" s="4"/>
      <c r="M122" s="4"/>
      <c r="N122" s="4"/>
      <c r="O122" s="43"/>
      <c r="P122" s="4"/>
      <c r="Q122" s="4"/>
      <c r="R122" s="4"/>
      <c r="S122" s="4"/>
      <c r="T122" s="14"/>
      <c r="U122">
        <v>96627.422416057394</v>
      </c>
      <c r="V122" s="25">
        <f t="shared" si="1"/>
        <v>0.40874444935862381</v>
      </c>
      <c r="W122" t="s">
        <v>68</v>
      </c>
      <c r="X122" s="134">
        <v>10154.19714266636</v>
      </c>
      <c r="Y122" s="134">
        <v>12697.391957966671</v>
      </c>
      <c r="Z122" s="134">
        <v>7521.471523080826</v>
      </c>
      <c r="AA122" s="134">
        <v>10333.255631239261</v>
      </c>
      <c r="AB122" s="134">
        <v>3372.3244735506569</v>
      </c>
      <c r="AC122" s="134">
        <v>2814.2845238048549</v>
      </c>
      <c r="AD122" s="134">
        <v>30141.624199275579</v>
      </c>
      <c r="AE122" s="134">
        <v>23318.474732392759</v>
      </c>
      <c r="AF122" s="134">
        <v>4841.4108219447162</v>
      </c>
      <c r="AG122" s="134">
        <v>0</v>
      </c>
      <c r="AH122" s="134">
        <v>0</v>
      </c>
      <c r="AI122" s="134">
        <v>0</v>
      </c>
      <c r="AJ122" s="134">
        <v>10020.54672649856</v>
      </c>
      <c r="AK122" s="134">
        <v>34619.349893821483</v>
      </c>
      <c r="AL122" s="134">
        <v>15238.63829017675</v>
      </c>
      <c r="AM122" s="134">
        <v>0</v>
      </c>
      <c r="AN122" s="134">
        <v>12261.816426926051</v>
      </c>
      <c r="AO122" s="134">
        <v>5957.2605912677882</v>
      </c>
      <c r="AP122" s="134">
        <v>23362.534127997791</v>
      </c>
      <c r="AQ122" s="134">
        <v>15146.355721218421</v>
      </c>
      <c r="AR122" s="134">
        <v>15252.448588036519</v>
      </c>
      <c r="AS122" s="134">
        <v>0</v>
      </c>
      <c r="AT122" s="134">
        <v>0</v>
      </c>
      <c r="AU122" s="134">
        <v>0</v>
      </c>
      <c r="AV122" s="134">
        <v>11588.67607337687</v>
      </c>
      <c r="AW122" s="134">
        <v>14791.411512658149</v>
      </c>
      <c r="AX122" s="134">
        <v>34666.33612863101</v>
      </c>
      <c r="AY122" s="134">
        <v>0</v>
      </c>
      <c r="AZ122" s="134">
        <v>4197.931368015732</v>
      </c>
      <c r="BA122" s="134">
        <v>0</v>
      </c>
      <c r="BB122" s="134">
        <v>35421.237540714763</v>
      </c>
      <c r="BC122" s="134">
        <v>76114.58330520372</v>
      </c>
      <c r="BD122" s="134">
        <v>15842.77537282509</v>
      </c>
      <c r="BE122" s="134">
        <v>0</v>
      </c>
      <c r="BF122" s="134">
        <v>0</v>
      </c>
      <c r="BG122" s="134">
        <v>0</v>
      </c>
      <c r="BH122" s="134">
        <v>12219.1313734388</v>
      </c>
      <c r="BI122" s="134">
        <v>7569.7579401504418</v>
      </c>
      <c r="BJ122" s="134">
        <v>4535.6998596334088</v>
      </c>
      <c r="BK122" s="134">
        <v>6047.18205500762</v>
      </c>
      <c r="BL122" s="134">
        <v>4679.6162353608961</v>
      </c>
      <c r="BM122" s="134">
        <v>6529.8917752183679</v>
      </c>
      <c r="BN122" t="s">
        <v>69</v>
      </c>
    </row>
    <row r="123" spans="1:66" x14ac:dyDescent="0.25">
      <c r="A123" s="135">
        <v>0</v>
      </c>
      <c r="B123" s="93">
        <v>0</v>
      </c>
      <c r="C123" s="93">
        <v>0</v>
      </c>
      <c r="D123" s="136">
        <v>0</v>
      </c>
      <c r="E123" s="142">
        <v>204</v>
      </c>
      <c r="F123" s="24">
        <v>14.100811999999999</v>
      </c>
      <c r="G123" s="24" t="s">
        <v>1407</v>
      </c>
      <c r="H123" s="24" t="s">
        <v>1408</v>
      </c>
      <c r="I123" s="24">
        <v>245.09359699999999</v>
      </c>
      <c r="J123" s="24">
        <v>245.09359699999999</v>
      </c>
      <c r="K123" s="76">
        <v>246.1008734597379</v>
      </c>
      <c r="L123" s="4"/>
      <c r="M123" s="4"/>
      <c r="N123" s="4">
        <v>4</v>
      </c>
      <c r="O123" s="43"/>
      <c r="P123" s="4"/>
      <c r="Q123" s="4"/>
      <c r="R123" s="4"/>
      <c r="S123" s="4"/>
      <c r="T123" s="14"/>
      <c r="U123">
        <v>2451129.9961985899</v>
      </c>
      <c r="V123" s="25">
        <f t="shared" si="1"/>
        <v>0.32543284512506526</v>
      </c>
      <c r="W123" t="s">
        <v>68</v>
      </c>
      <c r="X123" s="134">
        <v>47744.305145774357</v>
      </c>
      <c r="Y123" s="134">
        <v>28615.026238512259</v>
      </c>
      <c r="Z123" s="134">
        <v>56202.348380288982</v>
      </c>
      <c r="AA123" s="134">
        <v>0</v>
      </c>
      <c r="AB123" s="134">
        <v>0</v>
      </c>
      <c r="AC123" s="134">
        <v>4736.6437746336214</v>
      </c>
      <c r="AD123" s="134">
        <v>717354.79662910069</v>
      </c>
      <c r="AE123" s="134">
        <v>225095.97382740799</v>
      </c>
      <c r="AF123" s="134">
        <v>3279158.5800305819</v>
      </c>
      <c r="AG123" s="134">
        <v>0</v>
      </c>
      <c r="AH123" s="134">
        <v>0</v>
      </c>
      <c r="AI123" s="134">
        <v>0</v>
      </c>
      <c r="AJ123" s="134">
        <v>7801.3090319602479</v>
      </c>
      <c r="AK123" s="134">
        <v>13415.9312937045</v>
      </c>
      <c r="AL123" s="134">
        <v>41866.671079070678</v>
      </c>
      <c r="AM123" s="134">
        <v>4580.003663677734</v>
      </c>
      <c r="AN123" s="134">
        <v>0</v>
      </c>
      <c r="AO123" s="134">
        <v>0</v>
      </c>
      <c r="AP123" s="134">
        <v>31563.264044765459</v>
      </c>
      <c r="AQ123" s="134">
        <v>44914.32078484643</v>
      </c>
      <c r="AR123" s="134">
        <v>60600.799474541956</v>
      </c>
      <c r="AS123" s="134">
        <v>0</v>
      </c>
      <c r="AT123" s="134">
        <v>0</v>
      </c>
      <c r="AU123" s="134">
        <v>0</v>
      </c>
      <c r="AV123" s="134">
        <v>158626.78814823131</v>
      </c>
      <c r="AW123" s="134">
        <v>125178.9415405555</v>
      </c>
      <c r="AX123" s="134">
        <v>61695.613485176691</v>
      </c>
      <c r="AY123" s="134">
        <v>1893.6849687609499</v>
      </c>
      <c r="AZ123" s="134">
        <v>0</v>
      </c>
      <c r="BA123" s="134">
        <v>3205.938442642353</v>
      </c>
      <c r="BB123" s="134">
        <v>211815.29910765789</v>
      </c>
      <c r="BC123" s="134">
        <v>314838.61381080549</v>
      </c>
      <c r="BD123" s="134">
        <v>816572.19809552061</v>
      </c>
      <c r="BE123" s="134">
        <v>0</v>
      </c>
      <c r="BF123" s="134">
        <v>0</v>
      </c>
      <c r="BG123" s="134">
        <v>0</v>
      </c>
      <c r="BH123" s="134">
        <v>97490.99244573529</v>
      </c>
      <c r="BI123" s="134">
        <v>83386.843568455995</v>
      </c>
      <c r="BJ123" s="134">
        <v>180541.15773718111</v>
      </c>
      <c r="BK123" s="134">
        <v>83556.800146715454</v>
      </c>
      <c r="BL123" s="134">
        <v>116179.0791039952</v>
      </c>
      <c r="BM123" s="134">
        <v>107337.03533586059</v>
      </c>
      <c r="BN123" t="s">
        <v>69</v>
      </c>
    </row>
    <row r="124" spans="1:66" x14ac:dyDescent="0.25">
      <c r="A124" s="135" t="s">
        <v>2495</v>
      </c>
      <c r="B124" s="93" t="s">
        <v>2495</v>
      </c>
      <c r="C124" s="93" t="s">
        <v>2495</v>
      </c>
      <c r="D124" s="136" t="s">
        <v>2495</v>
      </c>
      <c r="E124" s="142">
        <v>205</v>
      </c>
      <c r="F124" s="24">
        <v>14.100811999999999</v>
      </c>
      <c r="G124" s="24" t="s">
        <v>1409</v>
      </c>
      <c r="H124" s="24" t="s">
        <v>1410</v>
      </c>
      <c r="I124" s="24">
        <v>441.198578</v>
      </c>
      <c r="J124" s="75"/>
      <c r="K124" s="76" t="s">
        <v>1682</v>
      </c>
      <c r="L124" s="4"/>
      <c r="M124" s="4"/>
      <c r="N124" s="4"/>
      <c r="O124" s="43"/>
      <c r="P124" s="4"/>
      <c r="Q124" s="4"/>
      <c r="R124" s="4"/>
      <c r="S124" s="4"/>
      <c r="T124" s="14"/>
      <c r="U124">
        <v>55183.930297772502</v>
      </c>
      <c r="V124" s="25">
        <f t="shared" si="1"/>
        <v>0.14883037727377227</v>
      </c>
      <c r="W124" t="s">
        <v>68</v>
      </c>
      <c r="X124" s="134">
        <v>17840.172337377411</v>
      </c>
      <c r="Y124" s="134">
        <v>7939.5264583019307</v>
      </c>
      <c r="Z124" s="134">
        <v>13009.80138673699</v>
      </c>
      <c r="AA124" s="134">
        <v>34014.161272946301</v>
      </c>
      <c r="AB124" s="134">
        <v>19030.315354279141</v>
      </c>
      <c r="AC124" s="134">
        <v>23923.35047792265</v>
      </c>
      <c r="AD124" s="134">
        <v>25225.939933791979</v>
      </c>
      <c r="AE124" s="134">
        <v>13569.66818447924</v>
      </c>
      <c r="AF124" s="134">
        <v>15028.136790738239</v>
      </c>
      <c r="AG124" s="134">
        <v>11857.49045034377</v>
      </c>
      <c r="AH124" s="134">
        <v>18927.567924775169</v>
      </c>
      <c r="AI124" s="134">
        <v>17330.5184759029</v>
      </c>
      <c r="AJ124" s="134">
        <v>8382.9641315240679</v>
      </c>
      <c r="AK124" s="134">
        <v>9324.2362579207274</v>
      </c>
      <c r="AL124" s="134">
        <v>7752.1052908318816</v>
      </c>
      <c r="AM124" s="134">
        <v>7257.5562046989826</v>
      </c>
      <c r="AN124" s="134">
        <v>12565.83835833171</v>
      </c>
      <c r="AO124" s="134">
        <v>24019.364920248889</v>
      </c>
      <c r="AP124" s="134">
        <v>6125.2181029493486</v>
      </c>
      <c r="AQ124" s="134">
        <v>11248.86055585848</v>
      </c>
      <c r="AR124" s="134">
        <v>6591.9239238646533</v>
      </c>
      <c r="AS124" s="134">
        <v>51316.504226759687</v>
      </c>
      <c r="AT124" s="134">
        <v>55723.680704508202</v>
      </c>
      <c r="AU124" s="134">
        <v>33331.432984198422</v>
      </c>
      <c r="AV124" s="134">
        <v>11386.053757635949</v>
      </c>
      <c r="AW124" s="134">
        <v>3531.504222430694</v>
      </c>
      <c r="AX124" s="134">
        <v>3692.1426449236442</v>
      </c>
      <c r="AY124" s="134">
        <v>7467.2083432457239</v>
      </c>
      <c r="AZ124" s="134">
        <v>11448.68690360135</v>
      </c>
      <c r="BA124" s="134">
        <v>13579.73529797666</v>
      </c>
      <c r="BB124" s="134">
        <v>6100.758311130322</v>
      </c>
      <c r="BC124" s="134">
        <v>3953.7607142212451</v>
      </c>
      <c r="BD124" s="134">
        <v>6587.2991186848176</v>
      </c>
      <c r="BE124" s="134">
        <v>25432.142242801619</v>
      </c>
      <c r="BF124" s="134">
        <v>29412.133256698871</v>
      </c>
      <c r="BG124" s="134">
        <v>10523.42028327162</v>
      </c>
      <c r="BH124" s="134">
        <v>12947.84324804541</v>
      </c>
      <c r="BI124" s="134">
        <v>15506.59553273615</v>
      </c>
      <c r="BJ124" s="134">
        <v>9558.4646886663031</v>
      </c>
      <c r="BK124" s="134">
        <v>12703.628350989149</v>
      </c>
      <c r="BL124" s="134">
        <v>13137.749996378991</v>
      </c>
      <c r="BM124" s="134">
        <v>12621.476443102811</v>
      </c>
      <c r="BN124" t="s">
        <v>69</v>
      </c>
    </row>
    <row r="125" spans="1:66" x14ac:dyDescent="0.25">
      <c r="A125" s="135">
        <v>0</v>
      </c>
      <c r="B125" s="93">
        <v>0</v>
      </c>
      <c r="C125" s="93">
        <v>0</v>
      </c>
      <c r="D125" s="136">
        <v>0</v>
      </c>
      <c r="E125" s="142">
        <v>212</v>
      </c>
      <c r="F125" s="24">
        <v>14.619019</v>
      </c>
      <c r="G125" s="24" t="s">
        <v>1411</v>
      </c>
      <c r="H125" s="24" t="s">
        <v>1412</v>
      </c>
      <c r="I125" s="24">
        <v>389.004639</v>
      </c>
      <c r="J125" s="24" t="s">
        <v>1105</v>
      </c>
      <c r="K125" s="76" t="e">
        <v>#VALUE!</v>
      </c>
      <c r="L125" s="4"/>
      <c r="M125" s="4"/>
      <c r="N125" s="4"/>
      <c r="O125" s="43"/>
      <c r="P125" s="4"/>
      <c r="Q125" s="4"/>
      <c r="R125" s="4"/>
      <c r="S125" s="4"/>
      <c r="T125" s="14"/>
      <c r="U125">
        <v>447218.099020197</v>
      </c>
      <c r="V125" s="25">
        <f t="shared" si="1"/>
        <v>0.32692922893545073</v>
      </c>
      <c r="W125" t="s">
        <v>68</v>
      </c>
      <c r="X125" s="134">
        <v>447355.59760227642</v>
      </c>
      <c r="Y125" s="134">
        <v>433739.58543773188</v>
      </c>
      <c r="Z125" s="134">
        <v>308676.38194188481</v>
      </c>
      <c r="AA125" s="134">
        <v>22634.381965865199</v>
      </c>
      <c r="AB125" s="134">
        <v>23723.186819048431</v>
      </c>
      <c r="AC125" s="134">
        <v>13155.781309257691</v>
      </c>
      <c r="AD125" s="134">
        <v>280834.37543438619</v>
      </c>
      <c r="AE125" s="134">
        <v>314212.78384163621</v>
      </c>
      <c r="AF125" s="134">
        <v>212653.04928475799</v>
      </c>
      <c r="AG125" s="134">
        <v>9446.9850977042224</v>
      </c>
      <c r="AH125" s="134">
        <v>5915.9452373173308</v>
      </c>
      <c r="AI125" s="134">
        <v>12444.67352862561</v>
      </c>
      <c r="AJ125" s="134">
        <v>440960.54124851868</v>
      </c>
      <c r="AK125" s="134">
        <v>347547.52908679878</v>
      </c>
      <c r="AL125" s="134">
        <v>281169.20454015722</v>
      </c>
      <c r="AM125" s="134">
        <v>0</v>
      </c>
      <c r="AN125" s="134">
        <v>7376.3477852125598</v>
      </c>
      <c r="AO125" s="134">
        <v>6485.2046635699162</v>
      </c>
      <c r="AP125" s="134">
        <v>256505.93331249239</v>
      </c>
      <c r="AQ125" s="134">
        <v>308447.10553699598</v>
      </c>
      <c r="AR125" s="134">
        <v>161868.63060491689</v>
      </c>
      <c r="AS125" s="134">
        <v>24603.42981187332</v>
      </c>
      <c r="AT125" s="134">
        <v>18115.51665957451</v>
      </c>
      <c r="AU125" s="134">
        <v>12807.115524200161</v>
      </c>
      <c r="AV125" s="134">
        <v>330041.20088709833</v>
      </c>
      <c r="AW125" s="134">
        <v>374866.91752986202</v>
      </c>
      <c r="AX125" s="134">
        <v>251887.6177154991</v>
      </c>
      <c r="AY125" s="134">
        <v>10835.433746195529</v>
      </c>
      <c r="AZ125" s="134">
        <v>10734.994353689821</v>
      </c>
      <c r="BA125" s="134">
        <v>14222.35069224906</v>
      </c>
      <c r="BB125" s="134">
        <v>272361.86133386428</v>
      </c>
      <c r="BC125" s="134">
        <v>272741.50690481241</v>
      </c>
      <c r="BD125" s="134">
        <v>179544.74155366869</v>
      </c>
      <c r="BE125" s="134">
        <v>20209.985918411359</v>
      </c>
      <c r="BF125" s="134">
        <v>12271.04754946416</v>
      </c>
      <c r="BG125" s="134">
        <v>13502.61076590116</v>
      </c>
      <c r="BH125" s="134">
        <v>97498.377015374106</v>
      </c>
      <c r="BI125" s="134">
        <v>112712.11872124991</v>
      </c>
      <c r="BJ125" s="134">
        <v>47558.282518740001</v>
      </c>
      <c r="BK125" s="134">
        <v>136272.00159225921</v>
      </c>
      <c r="BL125" s="134">
        <v>76455.428959012832</v>
      </c>
      <c r="BM125" s="134">
        <v>88552.703635899466</v>
      </c>
      <c r="BN125" t="s">
        <v>69</v>
      </c>
    </row>
    <row r="126" spans="1:66" x14ac:dyDescent="0.25">
      <c r="A126" s="135">
        <v>0</v>
      </c>
      <c r="B126" s="93">
        <v>0</v>
      </c>
      <c r="C126" s="93">
        <v>0</v>
      </c>
      <c r="D126" s="136">
        <v>0</v>
      </c>
      <c r="E126" s="142">
        <v>213</v>
      </c>
      <c r="F126" s="24">
        <v>14.686753</v>
      </c>
      <c r="G126" s="24" t="s">
        <v>1413</v>
      </c>
      <c r="H126" s="24" t="s">
        <v>1414</v>
      </c>
      <c r="I126" s="24">
        <v>355.10406499999999</v>
      </c>
      <c r="J126" s="75"/>
      <c r="K126" s="76" t="s">
        <v>1682</v>
      </c>
      <c r="L126" s="4"/>
      <c r="M126" s="4"/>
      <c r="N126" s="4"/>
      <c r="O126" s="43"/>
      <c r="P126" s="4"/>
      <c r="Q126" s="4"/>
      <c r="R126" s="4"/>
      <c r="S126" s="4"/>
      <c r="T126" s="14"/>
      <c r="U126">
        <v>121038.769816217</v>
      </c>
      <c r="V126" s="25">
        <f t="shared" si="1"/>
        <v>0.40401969705850549</v>
      </c>
      <c r="W126" t="s">
        <v>68</v>
      </c>
      <c r="X126" s="134">
        <v>0</v>
      </c>
      <c r="Y126" s="134">
        <v>0</v>
      </c>
      <c r="Z126" s="134">
        <v>0</v>
      </c>
      <c r="AA126" s="134">
        <v>13498.920551640391</v>
      </c>
      <c r="AB126" s="134">
        <v>7302.3376152051414</v>
      </c>
      <c r="AC126" s="134">
        <v>19493.990850208829</v>
      </c>
      <c r="AD126" s="134">
        <v>0</v>
      </c>
      <c r="AE126" s="134">
        <v>0</v>
      </c>
      <c r="AF126" s="134">
        <v>0</v>
      </c>
      <c r="AG126" s="134">
        <v>14240.19654850677</v>
      </c>
      <c r="AH126" s="134">
        <v>105124.2871099184</v>
      </c>
      <c r="AI126" s="134">
        <v>48329.730467250207</v>
      </c>
      <c r="AJ126" s="134">
        <v>0</v>
      </c>
      <c r="AK126" s="134">
        <v>0</v>
      </c>
      <c r="AL126" s="134">
        <v>0</v>
      </c>
      <c r="AM126" s="134">
        <v>33841.353729328483</v>
      </c>
      <c r="AN126" s="134">
        <v>9070.6836639469075</v>
      </c>
      <c r="AO126" s="134">
        <v>24018.048159505332</v>
      </c>
      <c r="AP126" s="134">
        <v>12439.960233469879</v>
      </c>
      <c r="AQ126" s="134">
        <v>3021.6716784961191</v>
      </c>
      <c r="AR126" s="134">
        <v>20751.495679682779</v>
      </c>
      <c r="AS126" s="134">
        <v>9167.2008412639334</v>
      </c>
      <c r="AT126" s="134">
        <v>54710.686038624153</v>
      </c>
      <c r="AU126" s="134">
        <v>22399.275905265338</v>
      </c>
      <c r="AV126" s="134">
        <v>0</v>
      </c>
      <c r="AW126" s="134">
        <v>0</v>
      </c>
      <c r="AX126" s="134">
        <v>0</v>
      </c>
      <c r="AY126" s="134">
        <v>35933.7834095254</v>
      </c>
      <c r="AZ126" s="134">
        <v>6388.0073652586971</v>
      </c>
      <c r="BA126" s="134">
        <v>38865.853698263571</v>
      </c>
      <c r="BB126" s="134">
        <v>0</v>
      </c>
      <c r="BC126" s="134">
        <v>0</v>
      </c>
      <c r="BD126" s="134">
        <v>0</v>
      </c>
      <c r="BE126" s="134">
        <v>107458.4896616686</v>
      </c>
      <c r="BF126" s="134">
        <v>44851.501996597581</v>
      </c>
      <c r="BG126" s="134">
        <v>112587.8691743833</v>
      </c>
      <c r="BH126" s="134">
        <v>34708.51915800618</v>
      </c>
      <c r="BI126" s="134">
        <v>29765.86102755562</v>
      </c>
      <c r="BJ126" s="134">
        <v>10881.09084073586</v>
      </c>
      <c r="BK126" s="134">
        <v>18649.984589016869</v>
      </c>
      <c r="BL126" s="134">
        <v>16582.511388708539</v>
      </c>
      <c r="BM126" s="134">
        <v>20334.390077397689</v>
      </c>
      <c r="BN126" t="s">
        <v>69</v>
      </c>
    </row>
    <row r="127" spans="1:66" x14ac:dyDescent="0.25">
      <c r="A127" s="135">
        <v>0</v>
      </c>
      <c r="B127" s="93">
        <v>0</v>
      </c>
      <c r="C127" s="93">
        <v>0</v>
      </c>
      <c r="D127" s="136">
        <v>0</v>
      </c>
      <c r="E127" s="142">
        <v>214</v>
      </c>
      <c r="F127" s="24">
        <v>14.754222</v>
      </c>
      <c r="G127" s="24" t="s">
        <v>1415</v>
      </c>
      <c r="H127" s="24" t="s">
        <v>1416</v>
      </c>
      <c r="I127" s="24">
        <v>577.26965299999995</v>
      </c>
      <c r="J127" s="75"/>
      <c r="K127" s="76" t="s">
        <v>1682</v>
      </c>
      <c r="L127" s="49" t="s">
        <v>1110</v>
      </c>
      <c r="M127" s="4"/>
      <c r="N127" s="4">
        <v>4</v>
      </c>
      <c r="O127" s="43"/>
      <c r="P127" s="4" t="s">
        <v>1085</v>
      </c>
      <c r="Q127" s="4"/>
      <c r="R127" s="4"/>
      <c r="S127" s="4"/>
      <c r="T127" s="14"/>
      <c r="U127">
        <v>111983.252635217</v>
      </c>
      <c r="V127" s="25">
        <f t="shared" si="1"/>
        <v>0.35520936253540086</v>
      </c>
      <c r="W127" t="s">
        <v>68</v>
      </c>
      <c r="X127" s="134">
        <v>0</v>
      </c>
      <c r="Y127" s="134">
        <v>0</v>
      </c>
      <c r="Z127" s="134">
        <v>0</v>
      </c>
      <c r="AA127" s="134">
        <v>95096.873705191509</v>
      </c>
      <c r="AB127" s="134">
        <v>10321.25008857578</v>
      </c>
      <c r="AC127" s="134">
        <v>17136.34982896765</v>
      </c>
      <c r="AD127" s="134">
        <v>0</v>
      </c>
      <c r="AE127" s="134">
        <v>46274.573719514279</v>
      </c>
      <c r="AF127" s="134">
        <v>4615.4527587647844</v>
      </c>
      <c r="AG127" s="134">
        <v>3954.4730963716088</v>
      </c>
      <c r="AH127" s="134">
        <v>2988.8723562012651</v>
      </c>
      <c r="AI127" s="134">
        <v>8605.9656928667773</v>
      </c>
      <c r="AJ127" s="134">
        <v>14223.802580269499</v>
      </c>
      <c r="AK127" s="134">
        <v>3142.1481994425972</v>
      </c>
      <c r="AL127" s="134">
        <v>0</v>
      </c>
      <c r="AM127" s="134">
        <v>3759.6500830909572</v>
      </c>
      <c r="AN127" s="134">
        <v>0</v>
      </c>
      <c r="AO127" s="134">
        <v>0</v>
      </c>
      <c r="AP127" s="134">
        <v>7651.1263905579526</v>
      </c>
      <c r="AQ127" s="134">
        <v>26621.179678564189</v>
      </c>
      <c r="AR127" s="134">
        <v>0</v>
      </c>
      <c r="AS127" s="134">
        <v>40736.180781110983</v>
      </c>
      <c r="AT127" s="134">
        <v>112867.18590117111</v>
      </c>
      <c r="AU127" s="134">
        <v>27218.39022434947</v>
      </c>
      <c r="AV127" s="134">
        <v>5866.6172593145566</v>
      </c>
      <c r="AW127" s="134">
        <v>0</v>
      </c>
      <c r="AX127" s="134">
        <v>0</v>
      </c>
      <c r="AY127" s="134">
        <v>0</v>
      </c>
      <c r="AZ127" s="134">
        <v>4224.6675513569153</v>
      </c>
      <c r="BA127" s="134">
        <v>20409.40880357246</v>
      </c>
      <c r="BB127" s="134">
        <v>0</v>
      </c>
      <c r="BC127" s="134">
        <v>0</v>
      </c>
      <c r="BD127" s="134">
        <v>0</v>
      </c>
      <c r="BE127" s="134">
        <v>12899.59890822124</v>
      </c>
      <c r="BF127" s="134">
        <v>47395.18344303505</v>
      </c>
      <c r="BG127" s="134">
        <v>10167.12341981618</v>
      </c>
      <c r="BH127" s="134">
        <v>9103.7216094428732</v>
      </c>
      <c r="BI127" s="134">
        <v>7045.9986440959383</v>
      </c>
      <c r="BJ127" s="134">
        <v>4180.8609400196956</v>
      </c>
      <c r="BK127" s="134">
        <v>10761.27564151158</v>
      </c>
      <c r="BL127" s="134">
        <v>4730.1835459392178</v>
      </c>
      <c r="BM127" s="134">
        <v>6714.8110903358001</v>
      </c>
      <c r="BN127" t="s">
        <v>69</v>
      </c>
    </row>
    <row r="128" spans="1:66" x14ac:dyDescent="0.25">
      <c r="A128" s="135" t="s">
        <v>2495</v>
      </c>
      <c r="B128" s="93" t="s">
        <v>2495</v>
      </c>
      <c r="C128" s="93" t="s">
        <v>2495</v>
      </c>
      <c r="D128" s="136" t="s">
        <v>2495</v>
      </c>
      <c r="E128" s="142">
        <v>216</v>
      </c>
      <c r="F128" s="24">
        <v>15.002127</v>
      </c>
      <c r="G128" s="24" t="s">
        <v>1417</v>
      </c>
      <c r="H128" s="24" t="s">
        <v>1418</v>
      </c>
      <c r="I128" s="24">
        <v>279.12435900000003</v>
      </c>
      <c r="J128" s="75"/>
      <c r="K128" s="76" t="s">
        <v>1682</v>
      </c>
      <c r="L128" s="4"/>
      <c r="M128" s="4"/>
      <c r="N128" s="4"/>
      <c r="O128" s="43"/>
      <c r="P128" s="4"/>
      <c r="Q128" s="4"/>
      <c r="R128" s="4"/>
      <c r="S128" s="4"/>
      <c r="T128" s="14"/>
      <c r="U128">
        <v>751090.73173332994</v>
      </c>
      <c r="V128" s="25">
        <f t="shared" si="1"/>
        <v>0.18423679380835326</v>
      </c>
      <c r="W128" t="s">
        <v>68</v>
      </c>
      <c r="X128" s="134">
        <v>41224.326704139472</v>
      </c>
      <c r="Y128" s="134">
        <v>47850.15509650678</v>
      </c>
      <c r="Z128" s="134">
        <v>29971.893398702799</v>
      </c>
      <c r="AA128" s="134">
        <v>12433.670245127019</v>
      </c>
      <c r="AB128" s="134">
        <v>24897.10456347229</v>
      </c>
      <c r="AC128" s="134">
        <v>10560.165571506441</v>
      </c>
      <c r="AD128" s="134">
        <v>709961.12142577092</v>
      </c>
      <c r="AE128" s="134">
        <v>556586.62834923249</v>
      </c>
      <c r="AF128" s="134">
        <v>589177.87956411159</v>
      </c>
      <c r="AG128" s="134">
        <v>25519.96697162656</v>
      </c>
      <c r="AH128" s="134">
        <v>13701.134931026259</v>
      </c>
      <c r="AI128" s="134">
        <v>16117.002683117929</v>
      </c>
      <c r="AJ128" s="134">
        <v>47060.817966008653</v>
      </c>
      <c r="AK128" s="134">
        <v>35626.318764210249</v>
      </c>
      <c r="AL128" s="134">
        <v>48560.713892619111</v>
      </c>
      <c r="AM128" s="134">
        <v>8171.6266613433118</v>
      </c>
      <c r="AN128" s="134">
        <v>12350.17207540193</v>
      </c>
      <c r="AO128" s="134">
        <v>13045.37684210298</v>
      </c>
      <c r="AP128" s="134">
        <v>60507.286809827383</v>
      </c>
      <c r="AQ128" s="134">
        <v>76527.33884138937</v>
      </c>
      <c r="AR128" s="134">
        <v>45995.565961121283</v>
      </c>
      <c r="AS128" s="134">
        <v>44895.879420601937</v>
      </c>
      <c r="AT128" s="134">
        <v>17728.14057393797</v>
      </c>
      <c r="AU128" s="134">
        <v>22272.423668472871</v>
      </c>
      <c r="AV128" s="134">
        <v>116960.6476019518</v>
      </c>
      <c r="AW128" s="134">
        <v>72381.855925226177</v>
      </c>
      <c r="AX128" s="134">
        <v>45880.23383021629</v>
      </c>
      <c r="AY128" s="134">
        <v>7689.1427630854741</v>
      </c>
      <c r="AZ128" s="134">
        <v>15748.97990181909</v>
      </c>
      <c r="BA128" s="134">
        <v>12081.17971899282</v>
      </c>
      <c r="BB128" s="134">
        <v>106640.2710177449</v>
      </c>
      <c r="BC128" s="134">
        <v>74827.971494702462</v>
      </c>
      <c r="BD128" s="134">
        <v>131605.82912154941</v>
      </c>
      <c r="BE128" s="134">
        <v>28163.148063512181</v>
      </c>
      <c r="BF128" s="134">
        <v>18290.484618577619</v>
      </c>
      <c r="BG128" s="134">
        <v>12897.3321923203</v>
      </c>
      <c r="BH128" s="134">
        <v>42407.240481178698</v>
      </c>
      <c r="BI128" s="134">
        <v>53058.583981241733</v>
      </c>
      <c r="BJ128" s="134">
        <v>39514.603467924957</v>
      </c>
      <c r="BK128" s="134">
        <v>65735.773847635821</v>
      </c>
      <c r="BL128" s="134">
        <v>50162.36921503902</v>
      </c>
      <c r="BM128" s="134">
        <v>49365.850466983647</v>
      </c>
      <c r="BN128" t="s">
        <v>69</v>
      </c>
    </row>
    <row r="129" spans="1:66" x14ac:dyDescent="0.25">
      <c r="A129" s="135" t="s">
        <v>2495</v>
      </c>
      <c r="B129" s="93" t="s">
        <v>2495</v>
      </c>
      <c r="C129" s="93" t="s">
        <v>2495</v>
      </c>
      <c r="D129" s="136" t="s">
        <v>2495</v>
      </c>
      <c r="E129" s="142">
        <v>220</v>
      </c>
      <c r="F129" s="24">
        <v>15.317605</v>
      </c>
      <c r="G129" s="24" t="s">
        <v>1419</v>
      </c>
      <c r="H129" s="24" t="s">
        <v>1420</v>
      </c>
      <c r="I129" s="24">
        <v>565.19397000000004</v>
      </c>
      <c r="J129" s="75"/>
      <c r="K129" s="76" t="s">
        <v>1682</v>
      </c>
      <c r="L129" s="4"/>
      <c r="M129" s="4"/>
      <c r="N129" s="4"/>
      <c r="O129" s="43"/>
      <c r="P129" s="4"/>
      <c r="Q129" s="4"/>
      <c r="R129" s="4"/>
      <c r="S129" s="4"/>
      <c r="T129" s="14"/>
      <c r="U129">
        <v>194955.191182804</v>
      </c>
      <c r="V129" s="25">
        <f t="shared" si="1"/>
        <v>0.13623274672953317</v>
      </c>
      <c r="W129" t="s">
        <v>68</v>
      </c>
      <c r="X129" s="134">
        <v>85287.305442268436</v>
      </c>
      <c r="Y129" s="134">
        <v>102038.88353045</v>
      </c>
      <c r="Z129" s="134">
        <v>62142.990190788732</v>
      </c>
      <c r="AA129" s="134">
        <v>68385.249016784117</v>
      </c>
      <c r="AB129" s="134">
        <v>15649.757383215931</v>
      </c>
      <c r="AC129" s="134">
        <v>28124.1539297946</v>
      </c>
      <c r="AD129" s="134">
        <v>126624.3046465482</v>
      </c>
      <c r="AE129" s="134">
        <v>134718.17143110809</v>
      </c>
      <c r="AF129" s="134">
        <v>184811.97334710089</v>
      </c>
      <c r="AG129" s="134">
        <v>48040.377444635757</v>
      </c>
      <c r="AH129" s="134">
        <v>43792.956582338316</v>
      </c>
      <c r="AI129" s="134">
        <v>58966.270488666232</v>
      </c>
      <c r="AJ129" s="134">
        <v>148050.6314053603</v>
      </c>
      <c r="AK129" s="134">
        <v>84900.206480377296</v>
      </c>
      <c r="AL129" s="134">
        <v>86075.659645647436</v>
      </c>
      <c r="AM129" s="134">
        <v>50023.127006021386</v>
      </c>
      <c r="AN129" s="134">
        <v>11567.352546700969</v>
      </c>
      <c r="AO129" s="134">
        <v>16425.348457144461</v>
      </c>
      <c r="AP129" s="134">
        <v>73777.400070793374</v>
      </c>
      <c r="AQ129" s="134">
        <v>153722.66081331071</v>
      </c>
      <c r="AR129" s="134">
        <v>60349.878553229923</v>
      </c>
      <c r="AS129" s="134">
        <v>100153.27225758589</v>
      </c>
      <c r="AT129" s="134">
        <v>77249.614694699456</v>
      </c>
      <c r="AU129" s="134">
        <v>86055.397695868916</v>
      </c>
      <c r="AV129" s="134">
        <v>97123.495531280729</v>
      </c>
      <c r="AW129" s="134">
        <v>159526.99440358611</v>
      </c>
      <c r="AX129" s="134">
        <v>145751.14393642111</v>
      </c>
      <c r="AY129" s="134">
        <v>32852.967187510272</v>
      </c>
      <c r="AZ129" s="134">
        <v>14408.36959117066</v>
      </c>
      <c r="BA129" s="134">
        <v>37990.52828441243</v>
      </c>
      <c r="BB129" s="134">
        <v>104237.93708446799</v>
      </c>
      <c r="BC129" s="134">
        <v>96743.595339566935</v>
      </c>
      <c r="BD129" s="134">
        <v>180263.3941357857</v>
      </c>
      <c r="BE129" s="134">
        <v>54576.321202527193</v>
      </c>
      <c r="BF129" s="134">
        <v>25583.000966110099</v>
      </c>
      <c r="BG129" s="134">
        <v>19469.773817692421</v>
      </c>
      <c r="BH129" s="134">
        <v>52776.174568342947</v>
      </c>
      <c r="BI129" s="134">
        <v>65785.191722971591</v>
      </c>
      <c r="BJ129" s="134">
        <v>45213.904409775947</v>
      </c>
      <c r="BK129" s="134">
        <v>65359.133556584602</v>
      </c>
      <c r="BL129" s="134">
        <v>59828.173684896203</v>
      </c>
      <c r="BM129" s="134">
        <v>57228.19116913592</v>
      </c>
      <c r="BN129" t="s">
        <v>69</v>
      </c>
    </row>
    <row r="130" spans="1:66" x14ac:dyDescent="0.25">
      <c r="A130" s="135" t="s">
        <v>2495</v>
      </c>
      <c r="B130" s="93" t="s">
        <v>2495</v>
      </c>
      <c r="C130" s="93" t="s">
        <v>2495</v>
      </c>
      <c r="D130" s="136" t="s">
        <v>2495</v>
      </c>
      <c r="E130" s="142">
        <v>221</v>
      </c>
      <c r="F130" s="24">
        <v>15.340108000000001</v>
      </c>
      <c r="G130" s="24" t="s">
        <v>1421</v>
      </c>
      <c r="H130" s="24" t="s">
        <v>1422</v>
      </c>
      <c r="I130" s="24">
        <v>719.34246800000005</v>
      </c>
      <c r="J130" s="24">
        <v>673.34246800000005</v>
      </c>
      <c r="K130" s="76">
        <v>674.34974445973796</v>
      </c>
      <c r="L130" s="4"/>
      <c r="M130" s="4"/>
      <c r="N130" s="4">
        <v>4</v>
      </c>
      <c r="O130" s="43"/>
      <c r="P130" s="4"/>
      <c r="Q130" s="4"/>
      <c r="R130" s="4"/>
      <c r="S130" s="4" t="s">
        <v>2382</v>
      </c>
      <c r="T130" s="14"/>
      <c r="U130">
        <v>2076991.8342740301</v>
      </c>
      <c r="V130" s="25">
        <f t="shared" si="1"/>
        <v>6.9635552740768533E-2</v>
      </c>
      <c r="W130" t="s">
        <v>68</v>
      </c>
      <c r="X130" s="134">
        <v>105094.0968490152</v>
      </c>
      <c r="Y130" s="134">
        <v>160568.08813867261</v>
      </c>
      <c r="Z130" s="134">
        <v>105867.78167050261</v>
      </c>
      <c r="AA130" s="134">
        <v>894681.25068230648</v>
      </c>
      <c r="AB130" s="134">
        <v>1126693.0161541461</v>
      </c>
      <c r="AC130" s="134">
        <v>423148.20574466331</v>
      </c>
      <c r="AD130" s="134">
        <v>132091.0166086216</v>
      </c>
      <c r="AE130" s="134">
        <v>82498.649026115905</v>
      </c>
      <c r="AF130" s="134">
        <v>201342.55520162929</v>
      </c>
      <c r="AG130" s="134">
        <v>715640.52603555599</v>
      </c>
      <c r="AH130" s="134">
        <v>768585.57395678619</v>
      </c>
      <c r="AI130" s="134">
        <v>823821.05405497551</v>
      </c>
      <c r="AJ130" s="134">
        <v>23714.101026365581</v>
      </c>
      <c r="AK130" s="134">
        <v>191308.5051396577</v>
      </c>
      <c r="AL130" s="134">
        <v>254890.36633213999</v>
      </c>
      <c r="AM130" s="134">
        <v>1854764.801083012</v>
      </c>
      <c r="AN130" s="134">
        <v>191304.5998988756</v>
      </c>
      <c r="AO130" s="134">
        <v>1390292.668095924</v>
      </c>
      <c r="AP130" s="134">
        <v>220818.31609835001</v>
      </c>
      <c r="AQ130" s="134">
        <v>185155.82461450089</v>
      </c>
      <c r="AR130" s="134">
        <v>240075.78924796081</v>
      </c>
      <c r="AS130" s="134">
        <v>821709.86765494605</v>
      </c>
      <c r="AT130" s="134">
        <v>1765314.129450755</v>
      </c>
      <c r="AU130" s="134">
        <v>976210.68537940178</v>
      </c>
      <c r="AV130" s="134">
        <v>270807.08551650238</v>
      </c>
      <c r="AW130" s="134">
        <v>17523.481423272071</v>
      </c>
      <c r="AX130" s="134">
        <v>41733.738804488123</v>
      </c>
      <c r="AY130" s="134">
        <v>553848.40921920445</v>
      </c>
      <c r="AZ130" s="134">
        <v>959472.38965653686</v>
      </c>
      <c r="BA130" s="134">
        <v>1792640.473765139</v>
      </c>
      <c r="BB130" s="134">
        <v>105141.64767747289</v>
      </c>
      <c r="BC130" s="134">
        <v>158147.80766586959</v>
      </c>
      <c r="BD130" s="134">
        <v>188909.03292840521</v>
      </c>
      <c r="BE130" s="134">
        <v>774670.86583669845</v>
      </c>
      <c r="BF130" s="134">
        <v>1538127.787963358</v>
      </c>
      <c r="BG130" s="134">
        <v>711113.78618213022</v>
      </c>
      <c r="BH130" s="134">
        <v>705793.32188892993</v>
      </c>
      <c r="BI130" s="134">
        <v>747917.06679136725</v>
      </c>
      <c r="BJ130" s="134">
        <v>623275.71621292632</v>
      </c>
      <c r="BK130" s="134">
        <v>765128.58762342308</v>
      </c>
      <c r="BL130" s="134">
        <v>697949.83465630026</v>
      </c>
      <c r="BM130" s="134">
        <v>706242.69132052897</v>
      </c>
      <c r="BN130" t="s">
        <v>69</v>
      </c>
    </row>
    <row r="131" spans="1:66" x14ac:dyDescent="0.25">
      <c r="A131" s="135" t="s">
        <v>2495</v>
      </c>
      <c r="B131" s="93" t="s">
        <v>2495</v>
      </c>
      <c r="C131" s="93" t="s">
        <v>2495</v>
      </c>
      <c r="D131" s="136" t="s">
        <v>2495</v>
      </c>
      <c r="E131" s="142">
        <v>225</v>
      </c>
      <c r="F131" s="24">
        <v>15.565462</v>
      </c>
      <c r="G131" s="24" t="s">
        <v>1423</v>
      </c>
      <c r="H131" s="24" t="s">
        <v>1424</v>
      </c>
      <c r="I131" s="24">
        <v>131.07165499999999</v>
      </c>
      <c r="J131" s="75"/>
      <c r="K131" s="76" t="s">
        <v>1682</v>
      </c>
      <c r="L131" s="4"/>
      <c r="M131" s="4"/>
      <c r="N131" s="4"/>
      <c r="O131" s="43"/>
      <c r="P131" s="4"/>
      <c r="Q131" s="4"/>
      <c r="R131" s="4"/>
      <c r="S131" s="4"/>
      <c r="T131" s="14"/>
      <c r="U131">
        <v>141876.85188413801</v>
      </c>
      <c r="V131" s="25">
        <f t="shared" si="1"/>
        <v>0.14967779673087966</v>
      </c>
      <c r="W131" t="s">
        <v>68</v>
      </c>
      <c r="X131" s="134">
        <v>64232.405627764492</v>
      </c>
      <c r="Y131" s="134">
        <v>77750.602770489902</v>
      </c>
      <c r="Z131" s="134">
        <v>50575.154512525813</v>
      </c>
      <c r="AA131" s="134">
        <v>11753.594302905771</v>
      </c>
      <c r="AB131" s="134">
        <v>11065.299225368321</v>
      </c>
      <c r="AC131" s="134">
        <v>11948.20785603474</v>
      </c>
      <c r="AD131" s="134">
        <v>135514.6986459507</v>
      </c>
      <c r="AE131" s="134">
        <v>115132.996947514</v>
      </c>
      <c r="AF131" s="134">
        <v>123019.91849463239</v>
      </c>
      <c r="AG131" s="134">
        <v>10885.818905824181</v>
      </c>
      <c r="AH131" s="134">
        <v>10404.673642948041</v>
      </c>
      <c r="AI131" s="134">
        <v>15641.343472844281</v>
      </c>
      <c r="AJ131" s="134">
        <v>45971.633097694961</v>
      </c>
      <c r="AK131" s="134">
        <v>46340.166059809417</v>
      </c>
      <c r="AL131" s="134">
        <v>41033.911649668633</v>
      </c>
      <c r="AM131" s="134">
        <v>17680.810003840419</v>
      </c>
      <c r="AN131" s="134">
        <v>6819.1508474815528</v>
      </c>
      <c r="AO131" s="134">
        <v>15951.62229164173</v>
      </c>
      <c r="AP131" s="134">
        <v>46388.379640056373</v>
      </c>
      <c r="AQ131" s="134">
        <v>53468.526263491229</v>
      </c>
      <c r="AR131" s="134">
        <v>54677.379307091949</v>
      </c>
      <c r="AS131" s="134">
        <v>14175.95634574912</v>
      </c>
      <c r="AT131" s="134">
        <v>12187.50467086977</v>
      </c>
      <c r="AU131" s="134">
        <v>6282.3833011500819</v>
      </c>
      <c r="AV131" s="134">
        <v>62858.020789123962</v>
      </c>
      <c r="AW131" s="134">
        <v>109545.4717606971</v>
      </c>
      <c r="AX131" s="134">
        <v>93482.211833256966</v>
      </c>
      <c r="AY131" s="134">
        <v>14393.91821338021</v>
      </c>
      <c r="AZ131" s="134">
        <v>13419.144312309219</v>
      </c>
      <c r="BA131" s="134">
        <v>18305.640434229161</v>
      </c>
      <c r="BB131" s="134">
        <v>129755.9004841604</v>
      </c>
      <c r="BC131" s="134">
        <v>117577.8070831544</v>
      </c>
      <c r="BD131" s="134">
        <v>146489.3741974002</v>
      </c>
      <c r="BE131" s="134">
        <v>21889.301636772871</v>
      </c>
      <c r="BF131" s="134">
        <v>14397.1993245373</v>
      </c>
      <c r="BG131" s="134">
        <v>16208.3361538762</v>
      </c>
      <c r="BH131" s="134">
        <v>41005.360518069399</v>
      </c>
      <c r="BI131" s="134">
        <v>40531.676515848972</v>
      </c>
      <c r="BJ131" s="134">
        <v>27199.85271569918</v>
      </c>
      <c r="BK131" s="134">
        <v>39588.367550365627</v>
      </c>
      <c r="BL131" s="134">
        <v>32759.210003711039</v>
      </c>
      <c r="BM131" s="134">
        <v>35778.370226144092</v>
      </c>
      <c r="BN131" t="s">
        <v>69</v>
      </c>
    </row>
    <row r="132" spans="1:66" x14ac:dyDescent="0.25">
      <c r="A132" s="135" t="s">
        <v>2495</v>
      </c>
      <c r="B132" s="93" t="s">
        <v>2495</v>
      </c>
      <c r="C132" s="93" t="s">
        <v>2495</v>
      </c>
      <c r="D132" s="136" t="s">
        <v>2495</v>
      </c>
      <c r="E132" s="142">
        <v>226</v>
      </c>
      <c r="F132" s="24">
        <v>15.858425</v>
      </c>
      <c r="G132" s="24" t="s">
        <v>1425</v>
      </c>
      <c r="H132" s="24" t="s">
        <v>1426</v>
      </c>
      <c r="I132" s="24">
        <v>417.21380599999998</v>
      </c>
      <c r="J132" s="24">
        <v>371.21380599999998</v>
      </c>
      <c r="K132" s="76">
        <v>372.22108245973789</v>
      </c>
      <c r="L132" s="4" t="s">
        <v>1155</v>
      </c>
      <c r="M132" s="4" t="s">
        <v>1154</v>
      </c>
      <c r="N132" s="4">
        <v>3</v>
      </c>
      <c r="O132" s="43">
        <v>16.869505674919562</v>
      </c>
      <c r="P132" s="4" t="s">
        <v>1153</v>
      </c>
      <c r="Q132" s="4"/>
      <c r="R132" s="4"/>
      <c r="S132" s="4" t="s">
        <v>2376</v>
      </c>
      <c r="T132" s="14"/>
      <c r="U132">
        <v>768362.15707632701</v>
      </c>
      <c r="V132" s="25">
        <f t="shared" si="1"/>
        <v>0.14995912984204729</v>
      </c>
      <c r="W132" t="s">
        <v>68</v>
      </c>
      <c r="X132" s="134">
        <v>185699.18039216931</v>
      </c>
      <c r="Y132" s="134">
        <v>286397.0477923025</v>
      </c>
      <c r="Z132" s="134">
        <v>212754.65865871569</v>
      </c>
      <c r="AA132" s="134">
        <v>0</v>
      </c>
      <c r="AB132" s="134">
        <v>0</v>
      </c>
      <c r="AC132" s="134">
        <v>0</v>
      </c>
      <c r="AD132" s="134">
        <v>740247.79325667419</v>
      </c>
      <c r="AE132" s="134">
        <v>345222.46199448069</v>
      </c>
      <c r="AF132" s="134">
        <v>565178.14177766733</v>
      </c>
      <c r="AG132" s="134">
        <v>0</v>
      </c>
      <c r="AH132" s="134">
        <v>0</v>
      </c>
      <c r="AI132" s="134">
        <v>0</v>
      </c>
      <c r="AJ132" s="134">
        <v>208644.99678572899</v>
      </c>
      <c r="AK132" s="134">
        <v>241127.49560929369</v>
      </c>
      <c r="AL132" s="134">
        <v>224031.42603946969</v>
      </c>
      <c r="AM132" s="134">
        <v>0</v>
      </c>
      <c r="AN132" s="134">
        <v>0</v>
      </c>
      <c r="AO132" s="134">
        <v>0</v>
      </c>
      <c r="AP132" s="134">
        <v>151232.37944090299</v>
      </c>
      <c r="AQ132" s="134">
        <v>159792.32678508299</v>
      </c>
      <c r="AR132" s="134">
        <v>189575.58595600471</v>
      </c>
      <c r="AS132" s="134">
        <v>0</v>
      </c>
      <c r="AT132" s="134">
        <v>0</v>
      </c>
      <c r="AU132" s="134">
        <v>0</v>
      </c>
      <c r="AV132" s="134">
        <v>178869.289315673</v>
      </c>
      <c r="AW132" s="134">
        <v>174359.82007914971</v>
      </c>
      <c r="AX132" s="134">
        <v>168422.2966938446</v>
      </c>
      <c r="AY132" s="134">
        <v>0</v>
      </c>
      <c r="AZ132" s="134">
        <v>0</v>
      </c>
      <c r="BA132" s="134">
        <v>3027.373490609114</v>
      </c>
      <c r="BB132" s="134">
        <v>162414.7016418433</v>
      </c>
      <c r="BC132" s="134">
        <v>198005.7300822344</v>
      </c>
      <c r="BD132" s="134">
        <v>241731.9074928803</v>
      </c>
      <c r="BE132" s="134">
        <v>0</v>
      </c>
      <c r="BF132" s="134">
        <v>0</v>
      </c>
      <c r="BG132" s="134">
        <v>5330.836016837482</v>
      </c>
      <c r="BH132" s="134">
        <v>99453.561842475247</v>
      </c>
      <c r="BI132" s="134">
        <v>106387.7604393915</v>
      </c>
      <c r="BJ132" s="134">
        <v>66994.984865032937</v>
      </c>
      <c r="BK132" s="134">
        <v>89024.720484588135</v>
      </c>
      <c r="BL132" s="134">
        <v>86525.851567087127</v>
      </c>
      <c r="BM132" s="134">
        <v>88601.721575344185</v>
      </c>
      <c r="BN132" t="s">
        <v>69</v>
      </c>
    </row>
    <row r="133" spans="1:66" x14ac:dyDescent="0.25">
      <c r="A133" s="135">
        <v>0</v>
      </c>
      <c r="B133" s="93">
        <v>0</v>
      </c>
      <c r="C133" s="93">
        <v>0</v>
      </c>
      <c r="D133" s="136">
        <v>0</v>
      </c>
      <c r="E133" s="142">
        <v>227</v>
      </c>
      <c r="F133" s="24">
        <v>15.90348</v>
      </c>
      <c r="G133" s="24" t="s">
        <v>1427</v>
      </c>
      <c r="H133" s="24" t="s">
        <v>1428</v>
      </c>
      <c r="I133" s="24">
        <v>1136.5423579999999</v>
      </c>
      <c r="J133" s="75"/>
      <c r="K133" s="76" t="s">
        <v>1682</v>
      </c>
      <c r="L133" s="4"/>
      <c r="M133" s="4"/>
      <c r="N133" s="4"/>
      <c r="O133" s="43"/>
      <c r="P133" s="4"/>
      <c r="Q133" s="4"/>
      <c r="R133" s="4"/>
      <c r="S133" s="4"/>
      <c r="T133" s="14"/>
      <c r="U133">
        <v>51251.663908869399</v>
      </c>
      <c r="V133" s="25">
        <f t="shared" si="1"/>
        <v>0.36256932934781888</v>
      </c>
      <c r="W133" t="s">
        <v>68</v>
      </c>
      <c r="X133" s="134">
        <v>22909.543817709771</v>
      </c>
      <c r="Y133" s="134">
        <v>18336.489679580391</v>
      </c>
      <c r="Z133" s="134">
        <v>23623.254976882879</v>
      </c>
      <c r="AA133" s="134">
        <v>14662.07420278873</v>
      </c>
      <c r="AB133" s="134">
        <v>6938.4751629739103</v>
      </c>
      <c r="AC133" s="134">
        <v>8634.665775829355</v>
      </c>
      <c r="AD133" s="134">
        <v>17926.470626596209</v>
      </c>
      <c r="AE133" s="134">
        <v>9677.2984931004066</v>
      </c>
      <c r="AF133" s="134">
        <v>15332.057953903421</v>
      </c>
      <c r="AG133" s="134">
        <v>44251.856410747547</v>
      </c>
      <c r="AH133" s="134">
        <v>12957.28351201125</v>
      </c>
      <c r="AI133" s="134">
        <v>27332.35313486875</v>
      </c>
      <c r="AJ133" s="134">
        <v>19104.999480006129</v>
      </c>
      <c r="AK133" s="134">
        <v>19644.186250057071</v>
      </c>
      <c r="AL133" s="134">
        <v>18832.496508329768</v>
      </c>
      <c r="AM133" s="134">
        <v>7898.6239434575027</v>
      </c>
      <c r="AN133" s="134">
        <v>0</v>
      </c>
      <c r="AO133" s="134">
        <v>29668.440015045871</v>
      </c>
      <c r="AP133" s="134">
        <v>18918.64804463158</v>
      </c>
      <c r="AQ133" s="134">
        <v>17105.6302876339</v>
      </c>
      <c r="AR133" s="134">
        <v>12337.82997022603</v>
      </c>
      <c r="AS133" s="134">
        <v>20132.74399169227</v>
      </c>
      <c r="AT133" s="134">
        <v>11643.4375578866</v>
      </c>
      <c r="AU133" s="134">
        <v>13584.653447621111</v>
      </c>
      <c r="AV133" s="134">
        <v>20794.576541999591</v>
      </c>
      <c r="AW133" s="134">
        <v>27711.56339080615</v>
      </c>
      <c r="AX133" s="134">
        <v>18245.885584863219</v>
      </c>
      <c r="AY133" s="134">
        <v>5816.2734693050961</v>
      </c>
      <c r="AZ133" s="134">
        <v>8488.7192513525733</v>
      </c>
      <c r="BA133" s="134">
        <v>5169.9124358315503</v>
      </c>
      <c r="BB133" s="134">
        <v>11078.91027797483</v>
      </c>
      <c r="BC133" s="134">
        <v>18080.443251207369</v>
      </c>
      <c r="BD133" s="134">
        <v>0</v>
      </c>
      <c r="BE133" s="134">
        <v>7653.0642516670141</v>
      </c>
      <c r="BF133" s="134">
        <v>15120.706997921359</v>
      </c>
      <c r="BG133" s="134">
        <v>18716.982417185849</v>
      </c>
      <c r="BH133" s="134">
        <v>7293.242720971808</v>
      </c>
      <c r="BI133" s="134">
        <v>9954.0762285189321</v>
      </c>
      <c r="BJ133" s="134">
        <v>19478.91228574434</v>
      </c>
      <c r="BK133" s="134">
        <v>10127.182244570569</v>
      </c>
      <c r="BL133" s="134">
        <v>16278.916299789051</v>
      </c>
      <c r="BM133" s="134">
        <v>11844.59155949472</v>
      </c>
      <c r="BN133" t="s">
        <v>69</v>
      </c>
    </row>
    <row r="134" spans="1:66" x14ac:dyDescent="0.25">
      <c r="A134" s="135" t="s">
        <v>2495</v>
      </c>
      <c r="B134" s="93" t="s">
        <v>2495</v>
      </c>
      <c r="C134" s="93" t="s">
        <v>2495</v>
      </c>
      <c r="D134" s="136" t="s">
        <v>2495</v>
      </c>
      <c r="E134" s="142">
        <v>231</v>
      </c>
      <c r="F134" s="24">
        <v>16.196390000000001</v>
      </c>
      <c r="G134" s="24" t="s">
        <v>1429</v>
      </c>
      <c r="H134" s="24" t="s">
        <v>1430</v>
      </c>
      <c r="I134" s="24">
        <v>461.10964999999999</v>
      </c>
      <c r="J134" s="75"/>
      <c r="K134" s="76" t="s">
        <v>1682</v>
      </c>
      <c r="L134" s="4"/>
      <c r="M134" s="4"/>
      <c r="N134" s="4"/>
      <c r="O134" s="43"/>
      <c r="P134" s="4"/>
      <c r="Q134" s="4"/>
      <c r="R134" s="4"/>
      <c r="S134" s="4"/>
      <c r="T134" s="14"/>
      <c r="U134">
        <v>132793.95115664901</v>
      </c>
      <c r="V134" s="25">
        <f t="shared" ref="V134:V197" si="2">_xlfn.STDEV.S(BH134:BM134)/AVERAGE(BH134:BM134)</f>
        <v>0.11490526657990338</v>
      </c>
      <c r="W134" t="s">
        <v>68</v>
      </c>
      <c r="X134" s="134">
        <v>76767.379888256895</v>
      </c>
      <c r="Y134" s="134">
        <v>93983.954600114681</v>
      </c>
      <c r="Z134" s="134">
        <v>73744.133372981902</v>
      </c>
      <c r="AA134" s="134">
        <v>9425.8077660422296</v>
      </c>
      <c r="AB134" s="134">
        <v>10721.110890798849</v>
      </c>
      <c r="AC134" s="134">
        <v>9011.9112306321713</v>
      </c>
      <c r="AD134" s="134">
        <v>122199.33855580341</v>
      </c>
      <c r="AE134" s="134">
        <v>115270.8040289507</v>
      </c>
      <c r="AF134" s="134">
        <v>103443.45533338359</v>
      </c>
      <c r="AG134" s="134">
        <v>6734.8775393162914</v>
      </c>
      <c r="AH134" s="134">
        <v>7874.9025087792324</v>
      </c>
      <c r="AI134" s="134">
        <v>8388.1716024043872</v>
      </c>
      <c r="AJ134" s="134">
        <v>92845.991424402266</v>
      </c>
      <c r="AK134" s="134">
        <v>82792.210453981825</v>
      </c>
      <c r="AL134" s="134">
        <v>75532.863894824928</v>
      </c>
      <c r="AM134" s="134">
        <v>7759.6805698640192</v>
      </c>
      <c r="AN134" s="134">
        <v>9315.7259235966394</v>
      </c>
      <c r="AO134" s="134">
        <v>9509.7042581303031</v>
      </c>
      <c r="AP134" s="134">
        <v>74995.433467600582</v>
      </c>
      <c r="AQ134" s="134">
        <v>128448.0861271336</v>
      </c>
      <c r="AR134" s="134">
        <v>81153.75190155211</v>
      </c>
      <c r="AS134" s="134">
        <v>16450.474067482231</v>
      </c>
      <c r="AT134" s="134">
        <v>17887.800465691678</v>
      </c>
      <c r="AU134" s="134">
        <v>9438.1854360104171</v>
      </c>
      <c r="AV134" s="134">
        <v>37704.902198681048</v>
      </c>
      <c r="AW134" s="134">
        <v>55122.107301511489</v>
      </c>
      <c r="AX134" s="134">
        <v>46925.466503141353</v>
      </c>
      <c r="AY134" s="134">
        <v>6843.9207479325323</v>
      </c>
      <c r="AZ134" s="134">
        <v>11397.277159298979</v>
      </c>
      <c r="BA134" s="134">
        <v>9878.209381779152</v>
      </c>
      <c r="BB134" s="134">
        <v>65084.134477595318</v>
      </c>
      <c r="BC134" s="134">
        <v>59370.863645687277</v>
      </c>
      <c r="BD134" s="134">
        <v>58139.610108696608</v>
      </c>
      <c r="BE134" s="134">
        <v>9069.9626595078371</v>
      </c>
      <c r="BF134" s="134">
        <v>6456.1072191511394</v>
      </c>
      <c r="BG134" s="134">
        <v>7227.6999776232769</v>
      </c>
      <c r="BH134" s="134">
        <v>32781.331010803216</v>
      </c>
      <c r="BI134" s="134">
        <v>33693.996289775569</v>
      </c>
      <c r="BJ134" s="134">
        <v>24038.483755196779</v>
      </c>
      <c r="BK134" s="134">
        <v>29857.24726684624</v>
      </c>
      <c r="BL134" s="134">
        <v>28683.20441980067</v>
      </c>
      <c r="BM134" s="134">
        <v>29604.158591650888</v>
      </c>
      <c r="BN134" t="s">
        <v>69</v>
      </c>
    </row>
    <row r="135" spans="1:66" x14ac:dyDescent="0.25">
      <c r="A135" s="135">
        <v>1.085E-2</v>
      </c>
      <c r="B135" s="93" t="s">
        <v>2495</v>
      </c>
      <c r="C135" s="93" t="s">
        <v>2495</v>
      </c>
      <c r="D135" s="136" t="s">
        <v>2495</v>
      </c>
      <c r="E135" s="142">
        <v>233</v>
      </c>
      <c r="F135" s="24">
        <v>16.331593999999999</v>
      </c>
      <c r="G135" s="24" t="s">
        <v>1433</v>
      </c>
      <c r="H135" s="24" t="s">
        <v>1434</v>
      </c>
      <c r="I135" s="24">
        <v>187.09788499999999</v>
      </c>
      <c r="J135" s="24">
        <v>187.09788499999999</v>
      </c>
      <c r="K135" s="76">
        <v>188.1051614597379</v>
      </c>
      <c r="L135" s="4" t="s">
        <v>1157</v>
      </c>
      <c r="M135" s="4"/>
      <c r="N135" s="4">
        <v>4</v>
      </c>
      <c r="O135" s="43">
        <v>1.6026153598469377</v>
      </c>
      <c r="P135" s="4"/>
      <c r="Q135" s="46" t="s">
        <v>1156</v>
      </c>
      <c r="R135" s="4"/>
      <c r="S135" s="4"/>
      <c r="T135" s="14"/>
      <c r="U135">
        <v>156672.104478686</v>
      </c>
      <c r="V135" s="25">
        <f t="shared" si="2"/>
        <v>0.20581261871480044</v>
      </c>
      <c r="W135" t="s">
        <v>68</v>
      </c>
      <c r="X135" s="134">
        <v>0</v>
      </c>
      <c r="Y135" s="134">
        <v>0</v>
      </c>
      <c r="Z135" s="134">
        <v>0</v>
      </c>
      <c r="AA135" s="134">
        <v>23900.730989820029</v>
      </c>
      <c r="AB135" s="134">
        <v>0</v>
      </c>
      <c r="AC135" s="134">
        <v>8289.4493471264832</v>
      </c>
      <c r="AD135" s="134">
        <v>0</v>
      </c>
      <c r="AE135" s="134">
        <v>0</v>
      </c>
      <c r="AF135" s="134">
        <v>0</v>
      </c>
      <c r="AG135" s="134">
        <v>0</v>
      </c>
      <c r="AH135" s="134">
        <v>0</v>
      </c>
      <c r="AI135" s="134">
        <v>2405.9737565611549</v>
      </c>
      <c r="AJ135" s="134">
        <v>0</v>
      </c>
      <c r="AK135" s="134">
        <v>0</v>
      </c>
      <c r="AL135" s="134">
        <v>0</v>
      </c>
      <c r="AM135" s="134">
        <v>44706.065207025589</v>
      </c>
      <c r="AN135" s="134">
        <v>0</v>
      </c>
      <c r="AO135" s="134">
        <v>0</v>
      </c>
      <c r="AP135" s="134">
        <v>0</v>
      </c>
      <c r="AQ135" s="134">
        <v>0</v>
      </c>
      <c r="AR135" s="134">
        <v>0</v>
      </c>
      <c r="AS135" s="134">
        <v>25234.037819948819</v>
      </c>
      <c r="AT135" s="134">
        <v>11650.042446175579</v>
      </c>
      <c r="AU135" s="134">
        <v>0</v>
      </c>
      <c r="AV135" s="134">
        <v>12506.19643388141</v>
      </c>
      <c r="AW135" s="134">
        <v>3606.2221173227508</v>
      </c>
      <c r="AX135" s="134">
        <v>0</v>
      </c>
      <c r="AY135" s="134">
        <v>71588.240539330611</v>
      </c>
      <c r="AZ135" s="134">
        <v>2863.2177316341199</v>
      </c>
      <c r="BA135" s="134">
        <v>41755.334696177102</v>
      </c>
      <c r="BB135" s="134">
        <v>0</v>
      </c>
      <c r="BC135" s="134">
        <v>0</v>
      </c>
      <c r="BD135" s="134">
        <v>0</v>
      </c>
      <c r="BE135" s="134">
        <v>146609.16377458759</v>
      </c>
      <c r="BF135" s="134">
        <v>38859.9062558687</v>
      </c>
      <c r="BG135" s="134">
        <v>24621.70845558295</v>
      </c>
      <c r="BH135" s="134">
        <v>10336.394983370301</v>
      </c>
      <c r="BI135" s="134">
        <v>14951.95484596206</v>
      </c>
      <c r="BJ135" s="134">
        <v>9263.8297557830356</v>
      </c>
      <c r="BK135" s="134">
        <v>16069.616620310129</v>
      </c>
      <c r="BL135" s="134">
        <v>13763.77502536782</v>
      </c>
      <c r="BM135" s="134">
        <v>12592.73731200054</v>
      </c>
      <c r="BN135" t="s">
        <v>69</v>
      </c>
    </row>
    <row r="136" spans="1:66" x14ac:dyDescent="0.25">
      <c r="A136" s="135" t="s">
        <v>2495</v>
      </c>
      <c r="B136" s="93" t="s">
        <v>2495</v>
      </c>
      <c r="C136" s="93" t="s">
        <v>2495</v>
      </c>
      <c r="D136" s="136" t="s">
        <v>2495</v>
      </c>
      <c r="E136" s="142">
        <v>232</v>
      </c>
      <c r="F136" s="24">
        <v>16.331593999999999</v>
      </c>
      <c r="G136" s="24" t="s">
        <v>1431</v>
      </c>
      <c r="H136" s="24" t="s">
        <v>1432</v>
      </c>
      <c r="I136" s="24">
        <v>1125.5349120000001</v>
      </c>
      <c r="J136" s="75"/>
      <c r="K136" s="76" t="s">
        <v>1682</v>
      </c>
      <c r="L136" s="4"/>
      <c r="M136" s="4"/>
      <c r="N136" s="4"/>
      <c r="O136" s="43"/>
      <c r="P136" s="4"/>
      <c r="Q136" s="4"/>
      <c r="R136" s="4"/>
      <c r="S136" s="4"/>
      <c r="T136" s="14"/>
      <c r="U136">
        <v>73560.041029889398</v>
      </c>
      <c r="V136" s="25">
        <f t="shared" si="2"/>
        <v>1.4870689703860426E-2</v>
      </c>
      <c r="W136" t="s">
        <v>68</v>
      </c>
      <c r="X136" s="134">
        <v>64677.684684160682</v>
      </c>
      <c r="Y136" s="134">
        <v>70026.647974540785</v>
      </c>
      <c r="Z136" s="134">
        <v>64708.292409575071</v>
      </c>
      <c r="AA136" s="134">
        <v>62642.841158787167</v>
      </c>
      <c r="AB136" s="134">
        <v>65002.251295092712</v>
      </c>
      <c r="AC136" s="134">
        <v>65124.572139962729</v>
      </c>
      <c r="AD136" s="134">
        <v>51760.327822668369</v>
      </c>
      <c r="AE136" s="134">
        <v>61017.571756611949</v>
      </c>
      <c r="AF136" s="134">
        <v>58247.005945990233</v>
      </c>
      <c r="AG136" s="134">
        <v>67363.699614849509</v>
      </c>
      <c r="AH136" s="134">
        <v>63886.469426847711</v>
      </c>
      <c r="AI136" s="134">
        <v>68015.244167089681</v>
      </c>
      <c r="AJ136" s="134">
        <v>55342.724229612089</v>
      </c>
      <c r="AK136" s="134">
        <v>61111.464156944166</v>
      </c>
      <c r="AL136" s="134">
        <v>62268.001203500928</v>
      </c>
      <c r="AM136" s="134">
        <v>57214.604430755433</v>
      </c>
      <c r="AN136" s="134">
        <v>64175.227618739642</v>
      </c>
      <c r="AO136" s="134">
        <v>56475.907021403364</v>
      </c>
      <c r="AP136" s="134">
        <v>63651.803138904819</v>
      </c>
      <c r="AQ136" s="134">
        <v>60667.985450769564</v>
      </c>
      <c r="AR136" s="134">
        <v>53334.551710465174</v>
      </c>
      <c r="AS136" s="134">
        <v>64228.95281088238</v>
      </c>
      <c r="AT136" s="134">
        <v>66580.236053935805</v>
      </c>
      <c r="AU136" s="134">
        <v>65480.702288119872</v>
      </c>
      <c r="AV136" s="134">
        <v>61754.23952425379</v>
      </c>
      <c r="AW136" s="134">
        <v>59918.287760756772</v>
      </c>
      <c r="AX136" s="134">
        <v>59887.702194304336</v>
      </c>
      <c r="AY136" s="134">
        <v>64150.995332059567</v>
      </c>
      <c r="AZ136" s="134">
        <v>63779.97310857378</v>
      </c>
      <c r="BA136" s="134">
        <v>63676.31690496776</v>
      </c>
      <c r="BB136" s="134">
        <v>55492.671985262059</v>
      </c>
      <c r="BC136" s="134">
        <v>61128.312646937942</v>
      </c>
      <c r="BD136" s="134">
        <v>51957.257347147577</v>
      </c>
      <c r="BE136" s="134">
        <v>64037.667061477798</v>
      </c>
      <c r="BF136" s="134">
        <v>68317.923300335722</v>
      </c>
      <c r="BG136" s="134">
        <v>66293.741803544297</v>
      </c>
      <c r="BH136" s="134">
        <v>62917.979662310012</v>
      </c>
      <c r="BI136" s="134">
        <v>62844.296135074772</v>
      </c>
      <c r="BJ136" s="134">
        <v>65429.832079931402</v>
      </c>
      <c r="BK136" s="134">
        <v>63591.997304576122</v>
      </c>
      <c r="BL136" s="134">
        <v>64129.447274513943</v>
      </c>
      <c r="BM136" s="134">
        <v>63775.706833187738</v>
      </c>
      <c r="BN136" t="s">
        <v>69</v>
      </c>
    </row>
    <row r="137" spans="1:66" x14ac:dyDescent="0.25">
      <c r="A137" s="135">
        <v>0</v>
      </c>
      <c r="B137" s="93">
        <v>0</v>
      </c>
      <c r="C137" s="93">
        <v>0</v>
      </c>
      <c r="D137" s="136">
        <v>0</v>
      </c>
      <c r="E137" s="142">
        <v>234</v>
      </c>
      <c r="F137" s="24">
        <v>16.466799000000002</v>
      </c>
      <c r="G137" s="24" t="s">
        <v>1435</v>
      </c>
      <c r="H137" s="24" t="s">
        <v>1436</v>
      </c>
      <c r="I137" s="24">
        <v>505.136078</v>
      </c>
      <c r="J137" s="75"/>
      <c r="K137" s="76" t="s">
        <v>1682</v>
      </c>
      <c r="L137" s="4"/>
      <c r="M137" s="4"/>
      <c r="N137" s="4"/>
      <c r="O137" s="43"/>
      <c r="P137" s="4"/>
      <c r="Q137" s="4"/>
      <c r="R137" s="4"/>
      <c r="S137" s="4"/>
      <c r="T137" s="14"/>
      <c r="U137">
        <v>108972.89782270401</v>
      </c>
      <c r="V137" s="25">
        <f t="shared" si="2"/>
        <v>0.40518945334252293</v>
      </c>
      <c r="W137" t="s">
        <v>68</v>
      </c>
      <c r="X137" s="134">
        <v>22849.56610874613</v>
      </c>
      <c r="Y137" s="134">
        <v>15020.19630001406</v>
      </c>
      <c r="Z137" s="134">
        <v>13006.48258378985</v>
      </c>
      <c r="AA137" s="134">
        <v>4634.7855168983824</v>
      </c>
      <c r="AB137" s="134">
        <v>3058.723261455892</v>
      </c>
      <c r="AC137" s="134">
        <v>0</v>
      </c>
      <c r="AD137" s="134">
        <v>84521.725753527542</v>
      </c>
      <c r="AE137" s="134">
        <v>53195.982572973873</v>
      </c>
      <c r="AF137" s="134">
        <v>98569.22222213175</v>
      </c>
      <c r="AG137" s="134">
        <v>0</v>
      </c>
      <c r="AH137" s="134">
        <v>0</v>
      </c>
      <c r="AI137" s="134">
        <v>0</v>
      </c>
      <c r="AJ137" s="134">
        <v>13511.4184913462</v>
      </c>
      <c r="AK137" s="134">
        <v>16006.725732818661</v>
      </c>
      <c r="AL137" s="134">
        <v>11608.51598945375</v>
      </c>
      <c r="AM137" s="134">
        <v>0</v>
      </c>
      <c r="AN137" s="134">
        <v>0</v>
      </c>
      <c r="AO137" s="134">
        <v>0</v>
      </c>
      <c r="AP137" s="134">
        <v>16542.120836703562</v>
      </c>
      <c r="AQ137" s="134">
        <v>19462.278665376569</v>
      </c>
      <c r="AR137" s="134">
        <v>22262.99820891142</v>
      </c>
      <c r="AS137" s="134">
        <v>2862.250710536824</v>
      </c>
      <c r="AT137" s="134">
        <v>3469.0220632810269</v>
      </c>
      <c r="AU137" s="134">
        <v>0</v>
      </c>
      <c r="AV137" s="134">
        <v>16685.099485668648</v>
      </c>
      <c r="AW137" s="134">
        <v>11291.154056645521</v>
      </c>
      <c r="AX137" s="134">
        <v>11778.057153289121</v>
      </c>
      <c r="AY137" s="134">
        <v>0</v>
      </c>
      <c r="AZ137" s="134">
        <v>0</v>
      </c>
      <c r="BA137" s="134">
        <v>2534.3832051117611</v>
      </c>
      <c r="BB137" s="134">
        <v>16259.784946297799</v>
      </c>
      <c r="BC137" s="134">
        <v>14532.378884711439</v>
      </c>
      <c r="BD137" s="134">
        <v>29944.02967094594</v>
      </c>
      <c r="BE137" s="134">
        <v>0</v>
      </c>
      <c r="BF137" s="134">
        <v>0</v>
      </c>
      <c r="BG137" s="134">
        <v>0</v>
      </c>
      <c r="BH137" s="134">
        <v>6992.9534597690572</v>
      </c>
      <c r="BI137" s="134">
        <v>9784.6434317267867</v>
      </c>
      <c r="BJ137" s="134">
        <v>2753.6104063974658</v>
      </c>
      <c r="BK137" s="134">
        <v>10808.99960019738</v>
      </c>
      <c r="BL137" s="134">
        <v>5873.7117976954833</v>
      </c>
      <c r="BM137" s="134">
        <v>6539.7516189255866</v>
      </c>
      <c r="BN137" t="s">
        <v>69</v>
      </c>
    </row>
    <row r="138" spans="1:66" x14ac:dyDescent="0.25">
      <c r="A138" s="135">
        <v>0</v>
      </c>
      <c r="B138" s="93">
        <v>0</v>
      </c>
      <c r="C138" s="93">
        <v>0</v>
      </c>
      <c r="D138" s="136">
        <v>0</v>
      </c>
      <c r="E138" s="142">
        <v>238</v>
      </c>
      <c r="F138" s="24">
        <v>16.669725</v>
      </c>
      <c r="G138" s="24" t="s">
        <v>1439</v>
      </c>
      <c r="H138" s="24" t="s">
        <v>1440</v>
      </c>
      <c r="I138" s="24">
        <v>577.26953100000003</v>
      </c>
      <c r="J138" s="75"/>
      <c r="K138" s="76" t="s">
        <v>1682</v>
      </c>
      <c r="L138" s="4"/>
      <c r="M138" s="4"/>
      <c r="N138" s="4"/>
      <c r="O138" s="43"/>
      <c r="P138" s="4"/>
      <c r="Q138" s="4"/>
      <c r="R138" s="4"/>
      <c r="S138" s="4"/>
      <c r="T138" s="14"/>
      <c r="U138">
        <v>85004.738356301896</v>
      </c>
      <c r="V138" s="25">
        <f t="shared" si="2"/>
        <v>0.50280683770451085</v>
      </c>
      <c r="W138" t="s">
        <v>68</v>
      </c>
      <c r="X138" s="134">
        <v>46149.092991367746</v>
      </c>
      <c r="Y138" s="134">
        <v>78123.176312495169</v>
      </c>
      <c r="Z138" s="134">
        <v>51181.58529292504</v>
      </c>
      <c r="AA138" s="134">
        <v>12375.926979997161</v>
      </c>
      <c r="AB138" s="134">
        <v>0</v>
      </c>
      <c r="AC138" s="134">
        <v>4938.5304312361604</v>
      </c>
      <c r="AD138" s="134">
        <v>71365.104331032198</v>
      </c>
      <c r="AE138" s="134">
        <v>37566.029428569323</v>
      </c>
      <c r="AF138" s="134">
        <v>52398.925850587577</v>
      </c>
      <c r="AG138" s="134">
        <v>2308.091171130528</v>
      </c>
      <c r="AH138" s="134">
        <v>8568.8673166772896</v>
      </c>
      <c r="AI138" s="134">
        <v>10821.558929574019</v>
      </c>
      <c r="AJ138" s="134">
        <v>54131.710110819207</v>
      </c>
      <c r="AK138" s="134">
        <v>45590.149530842311</v>
      </c>
      <c r="AL138" s="134">
        <v>39718.506284565512</v>
      </c>
      <c r="AM138" s="134">
        <v>0</v>
      </c>
      <c r="AN138" s="134">
        <v>0</v>
      </c>
      <c r="AO138" s="134">
        <v>0</v>
      </c>
      <c r="AP138" s="134">
        <v>49406.923046954988</v>
      </c>
      <c r="AQ138" s="134">
        <v>49536.855244376442</v>
      </c>
      <c r="AR138" s="134">
        <v>19033.5189576802</v>
      </c>
      <c r="AS138" s="134">
        <v>17277.25389738641</v>
      </c>
      <c r="AT138" s="134">
        <v>13963.716228803531</v>
      </c>
      <c r="AU138" s="134">
        <v>7355.8247386516214</v>
      </c>
      <c r="AV138" s="134">
        <v>35784.029820302283</v>
      </c>
      <c r="AW138" s="134">
        <v>36837.194175924269</v>
      </c>
      <c r="AX138" s="134">
        <v>54015.875230573663</v>
      </c>
      <c r="AY138" s="134">
        <v>5172.4482389494451</v>
      </c>
      <c r="AZ138" s="134">
        <v>0</v>
      </c>
      <c r="BA138" s="134">
        <v>0</v>
      </c>
      <c r="BB138" s="134">
        <v>37877.552459189283</v>
      </c>
      <c r="BC138" s="134">
        <v>31538.889609301608</v>
      </c>
      <c r="BD138" s="134">
        <v>26776.608436589879</v>
      </c>
      <c r="BE138" s="134">
        <v>5019.6029979620307</v>
      </c>
      <c r="BF138" s="134">
        <v>9653.3932988454908</v>
      </c>
      <c r="BG138" s="134">
        <v>14483.7685001025</v>
      </c>
      <c r="BH138" s="134">
        <v>20611.273027326079</v>
      </c>
      <c r="BI138" s="134">
        <v>17330.8332071728</v>
      </c>
      <c r="BJ138" s="134">
        <v>0</v>
      </c>
      <c r="BK138" s="134">
        <v>21260.109662048919</v>
      </c>
      <c r="BL138" s="134">
        <v>16660.218185771129</v>
      </c>
      <c r="BM138" s="134">
        <v>18860.040064211342</v>
      </c>
      <c r="BN138" t="s">
        <v>69</v>
      </c>
    </row>
    <row r="139" spans="1:66" x14ac:dyDescent="0.25">
      <c r="A139" s="135" t="s">
        <v>2495</v>
      </c>
      <c r="B139" s="93" t="s">
        <v>2495</v>
      </c>
      <c r="C139" s="93" t="s">
        <v>2495</v>
      </c>
      <c r="D139" s="136" t="s">
        <v>2495</v>
      </c>
      <c r="E139" s="142">
        <v>237</v>
      </c>
      <c r="F139" s="24">
        <v>16.669725</v>
      </c>
      <c r="G139" s="24" t="s">
        <v>1437</v>
      </c>
      <c r="H139" s="24" t="s">
        <v>1438</v>
      </c>
      <c r="I139" s="24">
        <v>1141.2144780000001</v>
      </c>
      <c r="J139" s="75"/>
      <c r="K139" s="76" t="s">
        <v>1682</v>
      </c>
      <c r="L139" s="4"/>
      <c r="M139" s="4"/>
      <c r="N139" s="4"/>
      <c r="O139" s="43"/>
      <c r="P139" s="4"/>
      <c r="Q139" s="4"/>
      <c r="R139" s="4"/>
      <c r="S139" s="4"/>
      <c r="T139" s="14"/>
      <c r="U139">
        <v>2204522.2572456999</v>
      </c>
      <c r="V139" s="25">
        <f t="shared" si="2"/>
        <v>0.13557892110772007</v>
      </c>
      <c r="W139" t="s">
        <v>68</v>
      </c>
      <c r="X139" s="134">
        <v>0</v>
      </c>
      <c r="Y139" s="134">
        <v>0</v>
      </c>
      <c r="Z139" s="134">
        <v>0</v>
      </c>
      <c r="AA139" s="134">
        <v>410509.82804118347</v>
      </c>
      <c r="AB139" s="134">
        <v>147711.36062561179</v>
      </c>
      <c r="AC139" s="134">
        <v>310378.89003362792</v>
      </c>
      <c r="AD139" s="134">
        <v>0</v>
      </c>
      <c r="AE139" s="134">
        <v>0</v>
      </c>
      <c r="AF139" s="134">
        <v>0</v>
      </c>
      <c r="AG139" s="134">
        <v>81547.586840103686</v>
      </c>
      <c r="AH139" s="134">
        <v>87614.374047458987</v>
      </c>
      <c r="AI139" s="134">
        <v>111027.9180852561</v>
      </c>
      <c r="AJ139" s="134">
        <v>0</v>
      </c>
      <c r="AK139" s="134">
        <v>0</v>
      </c>
      <c r="AL139" s="134">
        <v>0</v>
      </c>
      <c r="AM139" s="134">
        <v>1233600.5164213281</v>
      </c>
      <c r="AN139" s="134">
        <v>143712.4703924752</v>
      </c>
      <c r="AO139" s="134">
        <v>619152.34645096725</v>
      </c>
      <c r="AP139" s="134">
        <v>0</v>
      </c>
      <c r="AQ139" s="134">
        <v>0</v>
      </c>
      <c r="AR139" s="134">
        <v>0</v>
      </c>
      <c r="AS139" s="134">
        <v>113488.4716436101</v>
      </c>
      <c r="AT139" s="134">
        <v>1021464.882945579</v>
      </c>
      <c r="AU139" s="134">
        <v>157099.86087542519</v>
      </c>
      <c r="AV139" s="134">
        <v>7853.3770471499811</v>
      </c>
      <c r="AW139" s="134">
        <v>0</v>
      </c>
      <c r="AX139" s="134">
        <v>0</v>
      </c>
      <c r="AY139" s="134">
        <v>555958.89429467963</v>
      </c>
      <c r="AZ139" s="134">
        <v>423883.13247305859</v>
      </c>
      <c r="BA139" s="134">
        <v>2042824.8416218951</v>
      </c>
      <c r="BB139" s="134">
        <v>0</v>
      </c>
      <c r="BC139" s="134">
        <v>0</v>
      </c>
      <c r="BD139" s="134">
        <v>0</v>
      </c>
      <c r="BE139" s="134">
        <v>399618.81751482462</v>
      </c>
      <c r="BF139" s="134">
        <v>1142251.5033865131</v>
      </c>
      <c r="BG139" s="134">
        <v>274190.97013000341</v>
      </c>
      <c r="BH139" s="134">
        <v>355432.19232339691</v>
      </c>
      <c r="BI139" s="134">
        <v>293108.53165475751</v>
      </c>
      <c r="BJ139" s="134">
        <v>327028.37560323719</v>
      </c>
      <c r="BK139" s="134">
        <v>406721.34123979299</v>
      </c>
      <c r="BL139" s="134">
        <v>282178.69002942927</v>
      </c>
      <c r="BM139" s="134">
        <v>329942.5801590574</v>
      </c>
      <c r="BN139" t="s">
        <v>69</v>
      </c>
    </row>
    <row r="140" spans="1:66" x14ac:dyDescent="0.25">
      <c r="A140" s="135">
        <v>0</v>
      </c>
      <c r="B140" s="93">
        <v>0</v>
      </c>
      <c r="C140" s="93">
        <v>0</v>
      </c>
      <c r="D140" s="136">
        <v>0</v>
      </c>
      <c r="E140" s="142">
        <v>239</v>
      </c>
      <c r="F140" s="24">
        <v>16.759761999999998</v>
      </c>
      <c r="G140" s="24" t="s">
        <v>1441</v>
      </c>
      <c r="H140" s="24" t="s">
        <v>1442</v>
      </c>
      <c r="I140" s="24">
        <v>1109.5399170000001</v>
      </c>
      <c r="J140" s="75"/>
      <c r="K140" s="76" t="s">
        <v>1682</v>
      </c>
      <c r="L140" s="4"/>
      <c r="M140" s="4"/>
      <c r="N140" s="4"/>
      <c r="O140" s="43"/>
      <c r="P140" s="4"/>
      <c r="Q140" s="4"/>
      <c r="R140" s="4"/>
      <c r="S140" s="4"/>
      <c r="T140" s="14"/>
      <c r="U140">
        <v>217249.72688206099</v>
      </c>
      <c r="V140" s="25">
        <f t="shared" si="2"/>
        <v>0.70226636918297802</v>
      </c>
      <c r="W140" t="s">
        <v>68</v>
      </c>
      <c r="X140" s="134">
        <v>0</v>
      </c>
      <c r="Y140" s="134">
        <v>0</v>
      </c>
      <c r="Z140" s="134">
        <v>0</v>
      </c>
      <c r="AA140" s="134">
        <v>71999.673934434177</v>
      </c>
      <c r="AB140" s="134">
        <v>28836.915903599831</v>
      </c>
      <c r="AC140" s="134">
        <v>108954.63250494809</v>
      </c>
      <c r="AD140" s="134">
        <v>0</v>
      </c>
      <c r="AE140" s="134">
        <v>0</v>
      </c>
      <c r="AF140" s="134">
        <v>0</v>
      </c>
      <c r="AG140" s="134">
        <v>18696.511606143009</v>
      </c>
      <c r="AH140" s="134">
        <v>13597.026394519669</v>
      </c>
      <c r="AI140" s="134">
        <v>20045.60240633379</v>
      </c>
      <c r="AJ140" s="134">
        <v>0</v>
      </c>
      <c r="AK140" s="134">
        <v>0</v>
      </c>
      <c r="AL140" s="134">
        <v>0</v>
      </c>
      <c r="AM140" s="134">
        <v>115815.6682171243</v>
      </c>
      <c r="AN140" s="134">
        <v>14612.462019071851</v>
      </c>
      <c r="AO140" s="134">
        <v>49593.305932053052</v>
      </c>
      <c r="AP140" s="134">
        <v>0</v>
      </c>
      <c r="AQ140" s="134">
        <v>0</v>
      </c>
      <c r="AR140" s="134">
        <v>0</v>
      </c>
      <c r="AS140" s="134">
        <v>24662.612432075581</v>
      </c>
      <c r="AT140" s="134">
        <v>46803.733843353068</v>
      </c>
      <c r="AU140" s="134">
        <v>23953.65593549308</v>
      </c>
      <c r="AV140" s="134">
        <v>24618.678239621389</v>
      </c>
      <c r="AW140" s="134">
        <v>0</v>
      </c>
      <c r="AX140" s="134">
        <v>0</v>
      </c>
      <c r="AY140" s="134">
        <v>75013.312815097001</v>
      </c>
      <c r="AZ140" s="134">
        <v>80127.507921652359</v>
      </c>
      <c r="BA140" s="134">
        <v>72160.599339040346</v>
      </c>
      <c r="BB140" s="134">
        <v>0</v>
      </c>
      <c r="BC140" s="134">
        <v>0</v>
      </c>
      <c r="BD140" s="134">
        <v>0</v>
      </c>
      <c r="BE140" s="134">
        <v>160776.20666026769</v>
      </c>
      <c r="BF140" s="134">
        <v>99722.482311113316</v>
      </c>
      <c r="BG140" s="134">
        <v>39697.983831679427</v>
      </c>
      <c r="BH140" s="134">
        <v>164302.34161913759</v>
      </c>
      <c r="BI140" s="134">
        <v>54761.666201532673</v>
      </c>
      <c r="BJ140" s="134">
        <v>46312.665309421849</v>
      </c>
      <c r="BK140" s="134">
        <v>56113.81374178212</v>
      </c>
      <c r="BL140" s="134">
        <v>30369.57183232062</v>
      </c>
      <c r="BM140" s="134">
        <v>58920.405558471932</v>
      </c>
      <c r="BN140" t="s">
        <v>69</v>
      </c>
    </row>
    <row r="141" spans="1:66" x14ac:dyDescent="0.25">
      <c r="A141" s="135" t="s">
        <v>2495</v>
      </c>
      <c r="B141" s="93" t="s">
        <v>2495</v>
      </c>
      <c r="C141" s="93" t="s">
        <v>2495</v>
      </c>
      <c r="D141" s="136" t="s">
        <v>2495</v>
      </c>
      <c r="E141" s="142">
        <v>242</v>
      </c>
      <c r="F141" s="24">
        <v>16.940037</v>
      </c>
      <c r="G141" s="24" t="s">
        <v>1443</v>
      </c>
      <c r="H141" s="24" t="s">
        <v>1444</v>
      </c>
      <c r="I141" s="24">
        <v>207.06663499999999</v>
      </c>
      <c r="J141" s="24" t="s">
        <v>1106</v>
      </c>
      <c r="K141" s="76" t="e">
        <v>#VALUE!</v>
      </c>
      <c r="L141" s="50"/>
      <c r="M141" s="4"/>
      <c r="N141" s="50"/>
      <c r="O141" s="43"/>
      <c r="P141" s="4"/>
      <c r="Q141" s="4"/>
      <c r="R141" s="4"/>
      <c r="S141" s="4"/>
      <c r="T141" s="14"/>
      <c r="U141">
        <v>595536.39307197405</v>
      </c>
      <c r="V141" s="25">
        <f t="shared" si="2"/>
        <v>0.16604518880869082</v>
      </c>
      <c r="W141" t="s">
        <v>68</v>
      </c>
      <c r="X141" s="134">
        <v>364200.41421074362</v>
      </c>
      <c r="Y141" s="134">
        <v>320343.84519746841</v>
      </c>
      <c r="Z141" s="134">
        <v>270272.71809735562</v>
      </c>
      <c r="AA141" s="134">
        <v>70859.557275717118</v>
      </c>
      <c r="AB141" s="134">
        <v>70244.284239939079</v>
      </c>
      <c r="AC141" s="134">
        <v>73913.965277177893</v>
      </c>
      <c r="AD141" s="134">
        <v>561674.82870759221</v>
      </c>
      <c r="AE141" s="134">
        <v>382374.42497264763</v>
      </c>
      <c r="AF141" s="134">
        <v>359309.52911286522</v>
      </c>
      <c r="AG141" s="134">
        <v>54875.996364798717</v>
      </c>
      <c r="AH141" s="134">
        <v>70595.39353622029</v>
      </c>
      <c r="AI141" s="134">
        <v>89359.004942780739</v>
      </c>
      <c r="AJ141" s="134">
        <v>293173.34090103029</v>
      </c>
      <c r="AK141" s="134">
        <v>246450.21649022459</v>
      </c>
      <c r="AL141" s="134">
        <v>282366.37356377859</v>
      </c>
      <c r="AM141" s="134">
        <v>107227.03568993459</v>
      </c>
      <c r="AN141" s="134">
        <v>65737.223871604772</v>
      </c>
      <c r="AO141" s="134">
        <v>138033.1740578991</v>
      </c>
      <c r="AP141" s="134">
        <v>237603.7706987455</v>
      </c>
      <c r="AQ141" s="134">
        <v>331538.58315387642</v>
      </c>
      <c r="AR141" s="134">
        <v>317891.48188691668</v>
      </c>
      <c r="AS141" s="134">
        <v>122009.4675429616</v>
      </c>
      <c r="AT141" s="134">
        <v>106393.9912693073</v>
      </c>
      <c r="AU141" s="134">
        <v>97969.01001391458</v>
      </c>
      <c r="AV141" s="134">
        <v>309235.96669090173</v>
      </c>
      <c r="AW141" s="134">
        <v>323671.68202852382</v>
      </c>
      <c r="AX141" s="134">
        <v>331686.46589094581</v>
      </c>
      <c r="AY141" s="134">
        <v>101415.7146017183</v>
      </c>
      <c r="AZ141" s="134">
        <v>137664.98723351679</v>
      </c>
      <c r="BA141" s="134">
        <v>158540.56448480731</v>
      </c>
      <c r="BB141" s="134">
        <v>343451.12382247997</v>
      </c>
      <c r="BC141" s="134">
        <v>357019.03921445709</v>
      </c>
      <c r="BD141" s="134">
        <v>358039.72584860981</v>
      </c>
      <c r="BE141" s="134">
        <v>199057.1394186487</v>
      </c>
      <c r="BF141" s="134">
        <v>104829.7419377405</v>
      </c>
      <c r="BG141" s="134">
        <v>147967.6044589302</v>
      </c>
      <c r="BH141" s="134">
        <v>196774.08423494321</v>
      </c>
      <c r="BI141" s="134">
        <v>196783.5642313541</v>
      </c>
      <c r="BJ141" s="134">
        <v>125761.5431366902</v>
      </c>
      <c r="BK141" s="134">
        <v>195367.72024247239</v>
      </c>
      <c r="BL141" s="134">
        <v>155818.52479140411</v>
      </c>
      <c r="BM141" s="134">
        <v>171472.82205646881</v>
      </c>
      <c r="BN141" t="s">
        <v>69</v>
      </c>
    </row>
    <row r="142" spans="1:66" x14ac:dyDescent="0.25">
      <c r="A142" s="135" t="s">
        <v>2495</v>
      </c>
      <c r="B142" s="93" t="s">
        <v>2495</v>
      </c>
      <c r="C142" s="93" t="s">
        <v>2495</v>
      </c>
      <c r="D142" s="136" t="s">
        <v>2495</v>
      </c>
      <c r="E142" s="142">
        <v>244</v>
      </c>
      <c r="F142" s="24">
        <v>17.210533000000002</v>
      </c>
      <c r="G142" s="24" t="s">
        <v>1445</v>
      </c>
      <c r="H142" s="24" t="s">
        <v>1446</v>
      </c>
      <c r="I142" s="24">
        <v>1109.540039</v>
      </c>
      <c r="J142" s="24" t="s">
        <v>1106</v>
      </c>
      <c r="K142" s="76" t="e">
        <v>#VALUE!</v>
      </c>
      <c r="L142" s="50"/>
      <c r="M142" s="4"/>
      <c r="N142" s="50"/>
      <c r="O142" s="43"/>
      <c r="P142" s="4"/>
      <c r="Q142" s="4"/>
      <c r="R142" s="4"/>
      <c r="S142" s="4"/>
      <c r="T142" s="14"/>
      <c r="U142">
        <v>194057.44176172101</v>
      </c>
      <c r="V142" s="25">
        <f t="shared" si="2"/>
        <v>0.21174924761386735</v>
      </c>
      <c r="W142" t="s">
        <v>68</v>
      </c>
      <c r="X142" s="134">
        <v>0</v>
      </c>
      <c r="Y142" s="134">
        <v>0</v>
      </c>
      <c r="Z142" s="134">
        <v>0</v>
      </c>
      <c r="AA142" s="134">
        <v>47157.881354521742</v>
      </c>
      <c r="AB142" s="134">
        <v>12437.02901140233</v>
      </c>
      <c r="AC142" s="134">
        <v>12782.05818899736</v>
      </c>
      <c r="AD142" s="134">
        <v>0</v>
      </c>
      <c r="AE142" s="134">
        <v>21692.82864747494</v>
      </c>
      <c r="AF142" s="134">
        <v>0</v>
      </c>
      <c r="AG142" s="134">
        <v>2216.890655797356</v>
      </c>
      <c r="AH142" s="134">
        <v>0</v>
      </c>
      <c r="AI142" s="134">
        <v>2774.8279640121459</v>
      </c>
      <c r="AJ142" s="134">
        <v>10181.611690840189</v>
      </c>
      <c r="AK142" s="134">
        <v>12444.218469710861</v>
      </c>
      <c r="AL142" s="134">
        <v>9757.4468382512987</v>
      </c>
      <c r="AM142" s="134">
        <v>165966.39170017219</v>
      </c>
      <c r="AN142" s="134">
        <v>0</v>
      </c>
      <c r="AO142" s="134">
        <v>26403.860374286429</v>
      </c>
      <c r="AP142" s="134">
        <v>8488.5138195031559</v>
      </c>
      <c r="AQ142" s="134">
        <v>11801.53489447398</v>
      </c>
      <c r="AR142" s="134">
        <v>0</v>
      </c>
      <c r="AS142" s="134">
        <v>23611.64273802211</v>
      </c>
      <c r="AT142" s="134">
        <v>32288.171564559751</v>
      </c>
      <c r="AU142" s="134">
        <v>13110.532790846361</v>
      </c>
      <c r="AV142" s="134">
        <v>11360.52692753108</v>
      </c>
      <c r="AW142" s="134">
        <v>0</v>
      </c>
      <c r="AX142" s="134">
        <v>0</v>
      </c>
      <c r="AY142" s="134">
        <v>27498.191814858848</v>
      </c>
      <c r="AZ142" s="134">
        <v>17409.702355341491</v>
      </c>
      <c r="BA142" s="134">
        <v>52987.161018861683</v>
      </c>
      <c r="BB142" s="134">
        <v>0</v>
      </c>
      <c r="BC142" s="134">
        <v>0</v>
      </c>
      <c r="BD142" s="134">
        <v>0</v>
      </c>
      <c r="BE142" s="134">
        <v>48726.596524636501</v>
      </c>
      <c r="BF142" s="134">
        <v>39914.562327207343</v>
      </c>
      <c r="BG142" s="134">
        <v>17728.792462104258</v>
      </c>
      <c r="BH142" s="134">
        <v>13378.18940557781</v>
      </c>
      <c r="BI142" s="134">
        <v>15588.46690126413</v>
      </c>
      <c r="BJ142" s="134">
        <v>10743.478895994949</v>
      </c>
      <c r="BK142" s="134">
        <v>20063.284225978241</v>
      </c>
      <c r="BL142" s="134">
        <v>13689.673461389681</v>
      </c>
      <c r="BM142" s="134">
        <v>14382.29389326124</v>
      </c>
      <c r="BN142" t="s">
        <v>69</v>
      </c>
    </row>
    <row r="143" spans="1:66" x14ac:dyDescent="0.25">
      <c r="A143" s="135">
        <v>0</v>
      </c>
      <c r="B143" s="93">
        <v>0</v>
      </c>
      <c r="C143" s="93">
        <v>0</v>
      </c>
      <c r="D143" s="136">
        <v>0</v>
      </c>
      <c r="E143" s="142">
        <v>245</v>
      </c>
      <c r="F143" s="24">
        <v>17.300571000000001</v>
      </c>
      <c r="G143" s="24" t="s">
        <v>1447</v>
      </c>
      <c r="H143" s="24" t="s">
        <v>1448</v>
      </c>
      <c r="I143" s="24">
        <v>609.147156</v>
      </c>
      <c r="J143" s="75"/>
      <c r="K143" s="76" t="s">
        <v>1682</v>
      </c>
      <c r="L143" s="4"/>
      <c r="M143" s="4"/>
      <c r="N143" s="4"/>
      <c r="O143" s="43"/>
      <c r="P143" s="4"/>
      <c r="Q143" s="4"/>
      <c r="R143" s="4"/>
      <c r="S143" s="4"/>
      <c r="T143" s="14"/>
      <c r="U143">
        <v>22555.135753853599</v>
      </c>
      <c r="V143" s="25">
        <f t="shared" si="2"/>
        <v>0.79724978521995649</v>
      </c>
      <c r="W143" t="s">
        <v>68</v>
      </c>
      <c r="X143" s="134">
        <v>13483.70093002222</v>
      </c>
      <c r="Y143" s="134">
        <v>14762.004202511611</v>
      </c>
      <c r="Z143" s="134">
        <v>11651.23829306573</v>
      </c>
      <c r="AA143" s="134">
        <v>0</v>
      </c>
      <c r="AB143" s="134">
        <v>0</v>
      </c>
      <c r="AC143" s="134">
        <v>0</v>
      </c>
      <c r="AD143" s="134">
        <v>9707.9962163924938</v>
      </c>
      <c r="AE143" s="134">
        <v>16115.04433291092</v>
      </c>
      <c r="AF143" s="134">
        <v>12594.476645181399</v>
      </c>
      <c r="AG143" s="134">
        <v>0</v>
      </c>
      <c r="AH143" s="134">
        <v>0</v>
      </c>
      <c r="AI143" s="134">
        <v>1996.5480686874939</v>
      </c>
      <c r="AJ143" s="134">
        <v>15212.94930826726</v>
      </c>
      <c r="AK143" s="134">
        <v>9076.8646703345858</v>
      </c>
      <c r="AL143" s="134">
        <v>12478.11788263979</v>
      </c>
      <c r="AM143" s="134">
        <v>0</v>
      </c>
      <c r="AN143" s="134">
        <v>0</v>
      </c>
      <c r="AO143" s="134">
        <v>0</v>
      </c>
      <c r="AP143" s="134">
        <v>10478.673027382831</v>
      </c>
      <c r="AQ143" s="134">
        <v>17392.53563026281</v>
      </c>
      <c r="AR143" s="134">
        <v>28784.725157691679</v>
      </c>
      <c r="AS143" s="134">
        <v>2984.7454278843979</v>
      </c>
      <c r="AT143" s="134">
        <v>0</v>
      </c>
      <c r="AU143" s="134">
        <v>0</v>
      </c>
      <c r="AV143" s="134">
        <v>12102.383228253961</v>
      </c>
      <c r="AW143" s="134">
        <v>12648.23182508527</v>
      </c>
      <c r="AX143" s="134">
        <v>11466.20716349252</v>
      </c>
      <c r="AY143" s="134">
        <v>0</v>
      </c>
      <c r="AZ143" s="134">
        <v>0</v>
      </c>
      <c r="BA143" s="134">
        <v>0</v>
      </c>
      <c r="BB143" s="134">
        <v>17201.68035334802</v>
      </c>
      <c r="BC143" s="134">
        <v>15815.82953183807</v>
      </c>
      <c r="BD143" s="134">
        <v>37705.220299757741</v>
      </c>
      <c r="BE143" s="134">
        <v>0</v>
      </c>
      <c r="BF143" s="134">
        <v>0</v>
      </c>
      <c r="BG143" s="134">
        <v>0</v>
      </c>
      <c r="BH143" s="134">
        <v>7490.3047564842991</v>
      </c>
      <c r="BI143" s="134">
        <v>0</v>
      </c>
      <c r="BJ143" s="134">
        <v>0</v>
      </c>
      <c r="BK143" s="134">
        <v>5335.2807588939831</v>
      </c>
      <c r="BL143" s="134">
        <v>5466.1522223630709</v>
      </c>
      <c r="BM143" s="134">
        <v>6022.5372671736359</v>
      </c>
      <c r="BN143" t="s">
        <v>69</v>
      </c>
    </row>
    <row r="144" spans="1:66" x14ac:dyDescent="0.25">
      <c r="A144" s="135" t="s">
        <v>2495</v>
      </c>
      <c r="B144" s="93" t="s">
        <v>2495</v>
      </c>
      <c r="C144" s="93" t="s">
        <v>2495</v>
      </c>
      <c r="D144" s="136" t="s">
        <v>2495</v>
      </c>
      <c r="E144" s="142">
        <v>248</v>
      </c>
      <c r="F144" s="24">
        <v>17.54842</v>
      </c>
      <c r="G144" s="24" t="s">
        <v>1449</v>
      </c>
      <c r="H144" s="24" t="s">
        <v>1450</v>
      </c>
      <c r="I144" s="24">
        <v>467.214203</v>
      </c>
      <c r="J144" s="24">
        <v>421.214203</v>
      </c>
      <c r="K144" s="76">
        <v>422.22147945973791</v>
      </c>
      <c r="L144" s="4"/>
      <c r="M144" s="4"/>
      <c r="N144" s="4">
        <v>4</v>
      </c>
      <c r="O144" s="43"/>
      <c r="P144" s="4"/>
      <c r="Q144" s="4"/>
      <c r="R144" s="4"/>
      <c r="S144" s="4"/>
      <c r="T144" s="14"/>
      <c r="U144">
        <v>657313.39268577099</v>
      </c>
      <c r="V144" s="25">
        <f t="shared" si="2"/>
        <v>0.1203221357852963</v>
      </c>
      <c r="W144" t="s">
        <v>68</v>
      </c>
      <c r="X144" s="134">
        <v>477874.17460190511</v>
      </c>
      <c r="Y144" s="134">
        <v>282259.08565196471</v>
      </c>
      <c r="Z144" s="134">
        <v>466473.23901276093</v>
      </c>
      <c r="AA144" s="134">
        <v>193544.9610336952</v>
      </c>
      <c r="AB144" s="134">
        <v>253204.5897511417</v>
      </c>
      <c r="AC144" s="134">
        <v>103110.93388726941</v>
      </c>
      <c r="AD144" s="134">
        <v>364458.11040589109</v>
      </c>
      <c r="AE144" s="134">
        <v>348493.99558263132</v>
      </c>
      <c r="AF144" s="134">
        <v>383813.61597413738</v>
      </c>
      <c r="AG144" s="134">
        <v>87783.184027384021</v>
      </c>
      <c r="AH144" s="134">
        <v>196900.9976655145</v>
      </c>
      <c r="AI144" s="134">
        <v>195172.9239714953</v>
      </c>
      <c r="AJ144" s="134">
        <v>469488.65282338968</v>
      </c>
      <c r="AK144" s="134">
        <v>427626.05691306019</v>
      </c>
      <c r="AL144" s="134">
        <v>311385.01528375357</v>
      </c>
      <c r="AM144" s="134">
        <v>214736.711029692</v>
      </c>
      <c r="AN144" s="134">
        <v>171051.8241961544</v>
      </c>
      <c r="AO144" s="134">
        <v>296138.70197412377</v>
      </c>
      <c r="AP144" s="134">
        <v>540783.93427067134</v>
      </c>
      <c r="AQ144" s="134">
        <v>229252.79160122899</v>
      </c>
      <c r="AR144" s="134">
        <v>197721.3110844075</v>
      </c>
      <c r="AS144" s="134">
        <v>403497.21718812548</v>
      </c>
      <c r="AT144" s="134">
        <v>215657.0863568318</v>
      </c>
      <c r="AU144" s="134">
        <v>123628.9185918711</v>
      </c>
      <c r="AV144" s="134">
        <v>492464.115434559</v>
      </c>
      <c r="AW144" s="134">
        <v>412579.24405159277</v>
      </c>
      <c r="AX144" s="134">
        <v>250895.8552729589</v>
      </c>
      <c r="AY144" s="134">
        <v>339288.91325046902</v>
      </c>
      <c r="AZ144" s="134">
        <v>340099.90068177448</v>
      </c>
      <c r="BA144" s="134">
        <v>631701.74846618774</v>
      </c>
      <c r="BB144" s="134">
        <v>274784.28464199818</v>
      </c>
      <c r="BC144" s="134">
        <v>376124.42844807857</v>
      </c>
      <c r="BD144" s="134">
        <v>262360.0251639437</v>
      </c>
      <c r="BE144" s="134">
        <v>483173.23279338807</v>
      </c>
      <c r="BF144" s="134">
        <v>177455.57130992811</v>
      </c>
      <c r="BG144" s="134">
        <v>471727.300441609</v>
      </c>
      <c r="BH144" s="134">
        <v>267003.04118937242</v>
      </c>
      <c r="BI144" s="134">
        <v>292023.6673032784</v>
      </c>
      <c r="BJ144" s="134">
        <v>209304.6377400936</v>
      </c>
      <c r="BK144" s="134">
        <v>298514.13953817508</v>
      </c>
      <c r="BL144" s="134">
        <v>255567.7898013372</v>
      </c>
      <c r="BM144" s="134">
        <v>262444.10784955398</v>
      </c>
      <c r="BN144" t="s">
        <v>69</v>
      </c>
    </row>
    <row r="145" spans="1:66" x14ac:dyDescent="0.25">
      <c r="A145" s="135" t="s">
        <v>2495</v>
      </c>
      <c r="B145" s="93" t="s">
        <v>2495</v>
      </c>
      <c r="C145" s="93" t="s">
        <v>2495</v>
      </c>
      <c r="D145" s="136" t="s">
        <v>2495</v>
      </c>
      <c r="E145" s="142">
        <v>249</v>
      </c>
      <c r="F145" s="24">
        <v>17.661124999999998</v>
      </c>
      <c r="G145" s="24" t="s">
        <v>1451</v>
      </c>
      <c r="H145" s="24" t="s">
        <v>1452</v>
      </c>
      <c r="I145" s="24">
        <v>1051.5341800000001</v>
      </c>
      <c r="J145" s="24">
        <v>1051.5341800000001</v>
      </c>
      <c r="K145" s="76">
        <v>1052.5414564597379</v>
      </c>
      <c r="L145" s="4" t="s">
        <v>986</v>
      </c>
      <c r="M145" s="4" t="s">
        <v>987</v>
      </c>
      <c r="N145" s="4"/>
      <c r="O145" s="43">
        <v>1.0607286917730332</v>
      </c>
      <c r="P145" s="4" t="s">
        <v>1107</v>
      </c>
      <c r="Q145" s="4" t="s">
        <v>1075</v>
      </c>
      <c r="R145" s="4" t="s">
        <v>1108</v>
      </c>
      <c r="S145" s="4" t="s">
        <v>2363</v>
      </c>
      <c r="T145" s="14"/>
      <c r="U145">
        <v>1814207.29999596</v>
      </c>
      <c r="V145" s="25">
        <f t="shared" si="2"/>
        <v>0.20388951285952281</v>
      </c>
      <c r="W145" t="s">
        <v>68</v>
      </c>
      <c r="X145" s="134">
        <v>0</v>
      </c>
      <c r="Y145" s="134">
        <v>0</v>
      </c>
      <c r="Z145" s="134">
        <v>0</v>
      </c>
      <c r="AA145" s="134">
        <v>1060801.363786933</v>
      </c>
      <c r="AB145" s="134">
        <v>44230.324879361433</v>
      </c>
      <c r="AC145" s="134">
        <v>37604.997384904556</v>
      </c>
      <c r="AD145" s="134">
        <v>0</v>
      </c>
      <c r="AE145" s="134">
        <v>0</v>
      </c>
      <c r="AF145" s="134">
        <v>0</v>
      </c>
      <c r="AG145" s="134">
        <v>65759.198371007369</v>
      </c>
      <c r="AH145" s="134">
        <v>7039.3211713884466</v>
      </c>
      <c r="AI145" s="134">
        <v>21526.369084222089</v>
      </c>
      <c r="AJ145" s="134">
        <v>0</v>
      </c>
      <c r="AK145" s="134">
        <v>0</v>
      </c>
      <c r="AL145" s="134">
        <v>0</v>
      </c>
      <c r="AM145" s="134">
        <v>1707675.2404106811</v>
      </c>
      <c r="AN145" s="134">
        <v>142136.9260503471</v>
      </c>
      <c r="AO145" s="134">
        <v>135786.55879778569</v>
      </c>
      <c r="AP145" s="134">
        <v>0</v>
      </c>
      <c r="AQ145" s="134">
        <v>0</v>
      </c>
      <c r="AR145" s="134">
        <v>0</v>
      </c>
      <c r="AS145" s="134">
        <v>202684.95029814119</v>
      </c>
      <c r="AT145" s="134">
        <v>194786.33694507071</v>
      </c>
      <c r="AU145" s="134">
        <v>133163.40935551489</v>
      </c>
      <c r="AV145" s="134">
        <v>0</v>
      </c>
      <c r="AW145" s="134">
        <v>0</v>
      </c>
      <c r="AX145" s="134">
        <v>0</v>
      </c>
      <c r="AY145" s="134">
        <v>101754.0322701891</v>
      </c>
      <c r="AZ145" s="134">
        <v>131063.80913287451</v>
      </c>
      <c r="BA145" s="134">
        <v>234710.25912564251</v>
      </c>
      <c r="BB145" s="134">
        <v>0</v>
      </c>
      <c r="BC145" s="134">
        <v>0</v>
      </c>
      <c r="BD145" s="134">
        <v>0</v>
      </c>
      <c r="BE145" s="134">
        <v>1352143.01931921</v>
      </c>
      <c r="BF145" s="134">
        <v>300436.81238896667</v>
      </c>
      <c r="BG145" s="134">
        <v>275204.28561596031</v>
      </c>
      <c r="BH145" s="134">
        <v>103133.4608534695</v>
      </c>
      <c r="BI145" s="134">
        <v>141908.88592077611</v>
      </c>
      <c r="BJ145" s="134">
        <v>83433.956376939081</v>
      </c>
      <c r="BK145" s="134">
        <v>149473.05840261601</v>
      </c>
      <c r="BL145" s="134">
        <v>124293.9264588119</v>
      </c>
      <c r="BM145" s="134">
        <v>117802.08298064589</v>
      </c>
      <c r="BN145" t="s">
        <v>69</v>
      </c>
    </row>
    <row r="146" spans="1:66" x14ac:dyDescent="0.25">
      <c r="A146" s="135" t="s">
        <v>2495</v>
      </c>
      <c r="B146" s="93">
        <v>1.2600000000000001E-3</v>
      </c>
      <c r="C146" s="93" t="s">
        <v>2495</v>
      </c>
      <c r="D146" s="136" t="s">
        <v>2495</v>
      </c>
      <c r="E146" s="142">
        <v>250</v>
      </c>
      <c r="F146" s="24">
        <v>17.77375</v>
      </c>
      <c r="G146" s="24" t="s">
        <v>1453</v>
      </c>
      <c r="H146" s="24" t="s">
        <v>1454</v>
      </c>
      <c r="I146" s="24">
        <v>611.32940699999995</v>
      </c>
      <c r="J146" s="75"/>
      <c r="K146" s="76" t="s">
        <v>1682</v>
      </c>
      <c r="L146" s="4"/>
      <c r="M146" s="4"/>
      <c r="N146" s="4"/>
      <c r="O146" s="43"/>
      <c r="P146" s="4"/>
      <c r="Q146" s="4"/>
      <c r="R146" s="4"/>
      <c r="S146" s="4"/>
      <c r="T146" s="14"/>
      <c r="U146">
        <v>109543.16694141099</v>
      </c>
      <c r="V146" s="25">
        <f t="shared" si="2"/>
        <v>0.18354313269896078</v>
      </c>
      <c r="W146" t="s">
        <v>68</v>
      </c>
      <c r="X146" s="134">
        <v>87178.628322536286</v>
      </c>
      <c r="Y146" s="134">
        <v>57392.866765396422</v>
      </c>
      <c r="Z146" s="134">
        <v>106100.10084753241</v>
      </c>
      <c r="AA146" s="134">
        <v>13667.75848811073</v>
      </c>
      <c r="AB146" s="134">
        <v>16569.856209480429</v>
      </c>
      <c r="AC146" s="134">
        <v>11586.556748909041</v>
      </c>
      <c r="AD146" s="134">
        <v>39312.341469868959</v>
      </c>
      <c r="AE146" s="134">
        <v>51188.518307429207</v>
      </c>
      <c r="AF146" s="134">
        <v>50065.765809495708</v>
      </c>
      <c r="AG146" s="134">
        <v>3590.1953319104159</v>
      </c>
      <c r="AH146" s="134">
        <v>4696.7000940820108</v>
      </c>
      <c r="AI146" s="134">
        <v>4234.1092328327923</v>
      </c>
      <c r="AJ146" s="134">
        <v>67039.197952231552</v>
      </c>
      <c r="AK146" s="134">
        <v>52483.236490576863</v>
      </c>
      <c r="AL146" s="134">
        <v>65127.65783042214</v>
      </c>
      <c r="AM146" s="134">
        <v>3036.620874048082</v>
      </c>
      <c r="AN146" s="134">
        <v>13487.630475677621</v>
      </c>
      <c r="AO146" s="134">
        <v>8238.3675052674935</v>
      </c>
      <c r="AP146" s="134">
        <v>33139.942862864576</v>
      </c>
      <c r="AQ146" s="134">
        <v>53865.036560741493</v>
      </c>
      <c r="AR146" s="134">
        <v>30670.171519335541</v>
      </c>
      <c r="AS146" s="134">
        <v>13354.94361120706</v>
      </c>
      <c r="AT146" s="134">
        <v>19564.27850616636</v>
      </c>
      <c r="AU146" s="134">
        <v>6691.7677390347744</v>
      </c>
      <c r="AV146" s="134">
        <v>84518.901902542551</v>
      </c>
      <c r="AW146" s="134">
        <v>48845.50179367041</v>
      </c>
      <c r="AX146" s="134">
        <v>53867.792630758282</v>
      </c>
      <c r="AY146" s="134">
        <v>6503.9151033603384</v>
      </c>
      <c r="AZ146" s="134">
        <v>13900.449825600799</v>
      </c>
      <c r="BA146" s="134">
        <v>17062.461038481651</v>
      </c>
      <c r="BB146" s="134">
        <v>25955.485314953869</v>
      </c>
      <c r="BC146" s="134">
        <v>37630.352459085159</v>
      </c>
      <c r="BD146" s="134">
        <v>45734.907738441958</v>
      </c>
      <c r="BE146" s="134">
        <v>11461.26873814413</v>
      </c>
      <c r="BF146" s="134">
        <v>6478.4378931659639</v>
      </c>
      <c r="BG146" s="134">
        <v>12356.35289888401</v>
      </c>
      <c r="BH146" s="134">
        <v>21311.941425876961</v>
      </c>
      <c r="BI146" s="134">
        <v>23784.269955978169</v>
      </c>
      <c r="BJ146" s="134">
        <v>13508.731857720881</v>
      </c>
      <c r="BK146" s="134">
        <v>22555.815878514532</v>
      </c>
      <c r="BL146" s="134">
        <v>18636.87331443945</v>
      </c>
      <c r="BM146" s="134">
        <v>19580.861831142989</v>
      </c>
      <c r="BN146" t="s">
        <v>69</v>
      </c>
    </row>
    <row r="147" spans="1:66" x14ac:dyDescent="0.25">
      <c r="A147" s="135" t="s">
        <v>2495</v>
      </c>
      <c r="B147" s="93" t="s">
        <v>2495</v>
      </c>
      <c r="C147" s="93" t="s">
        <v>2495</v>
      </c>
      <c r="D147" s="136" t="s">
        <v>2495</v>
      </c>
      <c r="E147" s="142">
        <v>253</v>
      </c>
      <c r="F147" s="24">
        <v>17.976586999999999</v>
      </c>
      <c r="G147" s="24" t="s">
        <v>1455</v>
      </c>
      <c r="H147" s="24" t="s">
        <v>1456</v>
      </c>
      <c r="I147" s="24">
        <v>1095.524414</v>
      </c>
      <c r="J147" s="24">
        <v>1049.518311</v>
      </c>
      <c r="K147" s="76">
        <v>1050.5255874597378</v>
      </c>
      <c r="L147" s="4" t="s">
        <v>1110</v>
      </c>
      <c r="M147" s="4"/>
      <c r="N147" s="4"/>
      <c r="O147" s="43"/>
      <c r="P147" s="4" t="s">
        <v>1107</v>
      </c>
      <c r="Q147" s="4" t="s">
        <v>1109</v>
      </c>
      <c r="R147" s="4" t="s">
        <v>1111</v>
      </c>
      <c r="S147" s="4"/>
      <c r="T147" s="14" t="s">
        <v>1112</v>
      </c>
      <c r="U147">
        <v>4475218.9615700301</v>
      </c>
      <c r="V147" s="25">
        <f t="shared" si="2"/>
        <v>0.11694994560368291</v>
      </c>
      <c r="W147" t="s">
        <v>68</v>
      </c>
      <c r="X147" s="134">
        <v>9032.6842329637093</v>
      </c>
      <c r="Y147" s="134">
        <v>7388.004566177171</v>
      </c>
      <c r="Z147" s="134">
        <v>3807.6485202063318</v>
      </c>
      <c r="AA147" s="134">
        <v>1751328.7319987461</v>
      </c>
      <c r="AB147" s="134">
        <v>657587.81400698097</v>
      </c>
      <c r="AC147" s="134">
        <v>699114.92706615652</v>
      </c>
      <c r="AD147" s="134">
        <v>0</v>
      </c>
      <c r="AE147" s="134">
        <v>3862.827075613553</v>
      </c>
      <c r="AF147" s="134">
        <v>0</v>
      </c>
      <c r="AG147" s="134">
        <v>514494.67622971558</v>
      </c>
      <c r="AH147" s="134">
        <v>385668.51944310841</v>
      </c>
      <c r="AI147" s="134">
        <v>703957.34709694586</v>
      </c>
      <c r="AJ147" s="134">
        <v>7983.8179444034604</v>
      </c>
      <c r="AK147" s="134">
        <v>13322.43305909222</v>
      </c>
      <c r="AL147" s="134">
        <v>16617.287166603659</v>
      </c>
      <c r="AM147" s="134">
        <v>3892881.5389924999</v>
      </c>
      <c r="AN147" s="134">
        <v>647325.80477992806</v>
      </c>
      <c r="AO147" s="134">
        <v>1240408.9942269111</v>
      </c>
      <c r="AP147" s="134">
        <v>6735.9288768793631</v>
      </c>
      <c r="AQ147" s="134">
        <v>9697.6464596734713</v>
      </c>
      <c r="AR147" s="134">
        <v>10982.668736523039</v>
      </c>
      <c r="AS147" s="134">
        <v>1232452.3964762951</v>
      </c>
      <c r="AT147" s="134">
        <v>1583762.3692902951</v>
      </c>
      <c r="AU147" s="134">
        <v>939305.32300279767</v>
      </c>
      <c r="AV147" s="134">
        <v>50250.503427507603</v>
      </c>
      <c r="AW147" s="134">
        <v>15174.46516911147</v>
      </c>
      <c r="AX147" s="134">
        <v>7707.0810408115021</v>
      </c>
      <c r="AY147" s="134">
        <v>2281690.6114068069</v>
      </c>
      <c r="AZ147" s="134">
        <v>966069.31660609937</v>
      </c>
      <c r="BA147" s="134">
        <v>3057116.0943213198</v>
      </c>
      <c r="BB147" s="134">
        <v>0</v>
      </c>
      <c r="BC147" s="134">
        <v>3039.7196125590631</v>
      </c>
      <c r="BD147" s="134">
        <v>11271.98667991697</v>
      </c>
      <c r="BE147" s="134">
        <v>1820379.2261070621</v>
      </c>
      <c r="BF147" s="134">
        <v>3062398.5046221749</v>
      </c>
      <c r="BG147" s="134">
        <v>1923460.356737715</v>
      </c>
      <c r="BH147" s="134">
        <v>1031442.39656749</v>
      </c>
      <c r="BI147" s="134">
        <v>1284201.049640472</v>
      </c>
      <c r="BJ147" s="134">
        <v>913243.43900055427</v>
      </c>
      <c r="BK147" s="134">
        <v>1078959.712462109</v>
      </c>
      <c r="BL147" s="134">
        <v>1192589.2277568909</v>
      </c>
      <c r="BM147" s="134">
        <v>1092526.888216747</v>
      </c>
      <c r="BN147" t="s">
        <v>69</v>
      </c>
    </row>
    <row r="148" spans="1:66" x14ac:dyDescent="0.25">
      <c r="A148" s="135" t="s">
        <v>2495</v>
      </c>
      <c r="B148" s="93" t="s">
        <v>2495</v>
      </c>
      <c r="C148" s="93" t="s">
        <v>2495</v>
      </c>
      <c r="D148" s="136" t="s">
        <v>2495</v>
      </c>
      <c r="E148" s="142">
        <v>254</v>
      </c>
      <c r="F148" s="24">
        <v>17.999085999999998</v>
      </c>
      <c r="G148" s="24" t="s">
        <v>1457</v>
      </c>
      <c r="H148" s="24" t="s">
        <v>1458</v>
      </c>
      <c r="I148" s="24">
        <v>967.38421600000004</v>
      </c>
      <c r="J148" s="75"/>
      <c r="K148" s="76" t="s">
        <v>1682</v>
      </c>
      <c r="L148" s="4"/>
      <c r="M148" s="4"/>
      <c r="N148" s="4"/>
      <c r="O148" s="43"/>
      <c r="P148" s="4"/>
      <c r="Q148" s="4"/>
      <c r="R148" s="4"/>
      <c r="S148" s="4"/>
      <c r="T148" s="14"/>
      <c r="U148">
        <v>192816.58799429101</v>
      </c>
      <c r="V148" s="25">
        <f t="shared" si="2"/>
        <v>0.15432064467727638</v>
      </c>
      <c r="W148" t="s">
        <v>68</v>
      </c>
      <c r="X148" s="134">
        <v>17466.443186834789</v>
      </c>
      <c r="Y148" s="134">
        <v>18623.503254542178</v>
      </c>
      <c r="Z148" s="134">
        <v>20696.638771033031</v>
      </c>
      <c r="AA148" s="134">
        <v>0</v>
      </c>
      <c r="AB148" s="134">
        <v>0</v>
      </c>
      <c r="AC148" s="134">
        <v>0</v>
      </c>
      <c r="AD148" s="134">
        <v>53875.931316711321</v>
      </c>
      <c r="AE148" s="134">
        <v>47292.936014318067</v>
      </c>
      <c r="AF148" s="134">
        <v>203901.1260752482</v>
      </c>
      <c r="AG148" s="134">
        <v>0</v>
      </c>
      <c r="AH148" s="134">
        <v>0</v>
      </c>
      <c r="AI148" s="134">
        <v>0</v>
      </c>
      <c r="AJ148" s="134">
        <v>20993.007298584151</v>
      </c>
      <c r="AK148" s="134">
        <v>18027.162656242301</v>
      </c>
      <c r="AL148" s="134">
        <v>18350.28817768857</v>
      </c>
      <c r="AM148" s="134">
        <v>0</v>
      </c>
      <c r="AN148" s="134">
        <v>0</v>
      </c>
      <c r="AO148" s="134">
        <v>0</v>
      </c>
      <c r="AP148" s="134">
        <v>17822.871301225801</v>
      </c>
      <c r="AQ148" s="134">
        <v>19369.566675148319</v>
      </c>
      <c r="AR148" s="134">
        <v>16067.63468607842</v>
      </c>
      <c r="AS148" s="134">
        <v>0</v>
      </c>
      <c r="AT148" s="134">
        <v>0</v>
      </c>
      <c r="AU148" s="134">
        <v>0</v>
      </c>
      <c r="AV148" s="134">
        <v>24589.72176445173</v>
      </c>
      <c r="AW148" s="134">
        <v>28538.556401958729</v>
      </c>
      <c r="AX148" s="134">
        <v>23248.268903575208</v>
      </c>
      <c r="AY148" s="134">
        <v>0</v>
      </c>
      <c r="AZ148" s="134">
        <v>0</v>
      </c>
      <c r="BA148" s="134">
        <v>3100.428043997942</v>
      </c>
      <c r="BB148" s="134">
        <v>45703.948006599072</v>
      </c>
      <c r="BC148" s="134">
        <v>61372.515682081663</v>
      </c>
      <c r="BD148" s="134">
        <v>81185.052606859928</v>
      </c>
      <c r="BE148" s="134">
        <v>2734.1724498087801</v>
      </c>
      <c r="BF148" s="134">
        <v>0</v>
      </c>
      <c r="BG148" s="134">
        <v>5007.2851471915401</v>
      </c>
      <c r="BH148" s="134">
        <v>9042.379021552897</v>
      </c>
      <c r="BI148" s="134">
        <v>7642.7066544937734</v>
      </c>
      <c r="BJ148" s="134">
        <v>5973.3715340453882</v>
      </c>
      <c r="BK148" s="134">
        <v>7880.9033901943994</v>
      </c>
      <c r="BL148" s="134">
        <v>6219.7741240703226</v>
      </c>
      <c r="BM148" s="134">
        <v>7264.7388741236045</v>
      </c>
      <c r="BN148" t="s">
        <v>69</v>
      </c>
    </row>
    <row r="149" spans="1:66" x14ac:dyDescent="0.25">
      <c r="A149" s="135" t="s">
        <v>2495</v>
      </c>
      <c r="B149" s="93" t="s">
        <v>2495</v>
      </c>
      <c r="C149" s="93" t="s">
        <v>2495</v>
      </c>
      <c r="D149" s="136" t="s">
        <v>2495</v>
      </c>
      <c r="E149" s="142">
        <v>263</v>
      </c>
      <c r="F149" s="24">
        <v>18.765243999999999</v>
      </c>
      <c r="G149" s="24" t="s">
        <v>1459</v>
      </c>
      <c r="H149" s="24" t="s">
        <v>1460</v>
      </c>
      <c r="I149" s="24">
        <v>1091.529663</v>
      </c>
      <c r="J149" s="75"/>
      <c r="K149" s="76" t="s">
        <v>1682</v>
      </c>
      <c r="L149" s="4"/>
      <c r="M149" s="4"/>
      <c r="N149" s="4"/>
      <c r="O149" s="43"/>
      <c r="P149" s="4"/>
      <c r="Q149" s="4"/>
      <c r="R149" s="4"/>
      <c r="S149" s="4"/>
      <c r="T149" s="14"/>
      <c r="U149">
        <v>562744.11118906899</v>
      </c>
      <c r="V149" s="25">
        <f t="shared" si="2"/>
        <v>0.10449213849617978</v>
      </c>
      <c r="W149" t="s">
        <v>68</v>
      </c>
      <c r="X149" s="134">
        <v>2057.9260888291069</v>
      </c>
      <c r="Y149" s="134">
        <v>10889.28042142449</v>
      </c>
      <c r="Z149" s="134">
        <v>17585.11886769308</v>
      </c>
      <c r="AA149" s="134">
        <v>262884.29902749049</v>
      </c>
      <c r="AB149" s="134">
        <v>96276.909859738007</v>
      </c>
      <c r="AC149" s="134">
        <v>106467.3630756721</v>
      </c>
      <c r="AD149" s="134">
        <v>0</v>
      </c>
      <c r="AE149" s="134">
        <v>38526.358118117787</v>
      </c>
      <c r="AF149" s="134">
        <v>7671.4874246521713</v>
      </c>
      <c r="AG149" s="134">
        <v>63552.34508709878</v>
      </c>
      <c r="AH149" s="134">
        <v>56748.333284617431</v>
      </c>
      <c r="AI149" s="134">
        <v>95558.42487637556</v>
      </c>
      <c r="AJ149" s="134">
        <v>4108.8281569221708</v>
      </c>
      <c r="AK149" s="134">
        <v>5729.6734267281854</v>
      </c>
      <c r="AL149" s="134">
        <v>5761.7262875153074</v>
      </c>
      <c r="AM149" s="134">
        <v>472641.42054487538</v>
      </c>
      <c r="AN149" s="134">
        <v>99330.197049465773</v>
      </c>
      <c r="AO149" s="134">
        <v>217983.8067255487</v>
      </c>
      <c r="AP149" s="134">
        <v>13616.613888104819</v>
      </c>
      <c r="AQ149" s="134">
        <v>24555.606118855929</v>
      </c>
      <c r="AR149" s="134">
        <v>4482.9430575805891</v>
      </c>
      <c r="AS149" s="134">
        <v>148938.00372045781</v>
      </c>
      <c r="AT149" s="134">
        <v>300725.71611439477</v>
      </c>
      <c r="AU149" s="134">
        <v>150970.97838551391</v>
      </c>
      <c r="AV149" s="134">
        <v>28625.101436269659</v>
      </c>
      <c r="AW149" s="134">
        <v>5378.9844249104272</v>
      </c>
      <c r="AX149" s="134">
        <v>4666.9113109814534</v>
      </c>
      <c r="AY149" s="134">
        <v>313550.59313046088</v>
      </c>
      <c r="AZ149" s="134">
        <v>131991.58392672881</v>
      </c>
      <c r="BA149" s="134">
        <v>476262.98664304771</v>
      </c>
      <c r="BB149" s="134">
        <v>0</v>
      </c>
      <c r="BC149" s="134">
        <v>2306.2759342167242</v>
      </c>
      <c r="BD149" s="134">
        <v>22298.229557329079</v>
      </c>
      <c r="BE149" s="134">
        <v>247703.55113675591</v>
      </c>
      <c r="BF149" s="134">
        <v>452546.54961901577</v>
      </c>
      <c r="BG149" s="134">
        <v>273141.9804462379</v>
      </c>
      <c r="BH149" s="134">
        <v>129605.02163195889</v>
      </c>
      <c r="BI149" s="134">
        <v>145892.60884166541</v>
      </c>
      <c r="BJ149" s="134">
        <v>104530.109779584</v>
      </c>
      <c r="BK149" s="134">
        <v>132986.72254329201</v>
      </c>
      <c r="BL149" s="134">
        <v>129668.5353254645</v>
      </c>
      <c r="BM149" s="134">
        <v>127793.2404887531</v>
      </c>
      <c r="BN149" t="s">
        <v>69</v>
      </c>
    </row>
    <row r="150" spans="1:66" x14ac:dyDescent="0.25">
      <c r="A150" s="135">
        <v>0</v>
      </c>
      <c r="B150" s="93">
        <v>0</v>
      </c>
      <c r="C150" s="93">
        <v>0</v>
      </c>
      <c r="D150" s="136">
        <v>0</v>
      </c>
      <c r="E150" s="142">
        <v>264</v>
      </c>
      <c r="F150" s="24">
        <v>18.832968000000001</v>
      </c>
      <c r="G150" s="24" t="s">
        <v>1461</v>
      </c>
      <c r="H150" s="24" t="s">
        <v>1462</v>
      </c>
      <c r="I150" s="24">
        <v>429.11990400000002</v>
      </c>
      <c r="J150" s="75"/>
      <c r="K150" s="76" t="s">
        <v>1682</v>
      </c>
      <c r="L150" s="4"/>
      <c r="M150" s="4"/>
      <c r="N150" s="4"/>
      <c r="O150" s="43"/>
      <c r="P150" s="4"/>
      <c r="Q150" s="4"/>
      <c r="R150" s="4"/>
      <c r="S150" s="4"/>
      <c r="T150" s="14"/>
      <c r="U150">
        <v>143832.75484222401</v>
      </c>
      <c r="V150" s="25">
        <f t="shared" si="2"/>
        <v>0.74864951051288409</v>
      </c>
      <c r="W150" t="s">
        <v>68</v>
      </c>
      <c r="X150" s="134">
        <v>35172.772823293642</v>
      </c>
      <c r="Y150" s="134">
        <v>3133.787777222773</v>
      </c>
      <c r="Z150" s="134">
        <v>27400.39287507008</v>
      </c>
      <c r="AA150" s="134">
        <v>0</v>
      </c>
      <c r="AB150" s="134">
        <v>0</v>
      </c>
      <c r="AC150" s="134">
        <v>0</v>
      </c>
      <c r="AD150" s="134">
        <v>0</v>
      </c>
      <c r="AE150" s="134">
        <v>0</v>
      </c>
      <c r="AF150" s="134">
        <v>24951.532012713069</v>
      </c>
      <c r="AG150" s="134">
        <v>0</v>
      </c>
      <c r="AH150" s="134">
        <v>0</v>
      </c>
      <c r="AI150" s="134">
        <v>0</v>
      </c>
      <c r="AJ150" s="134">
        <v>0</v>
      </c>
      <c r="AK150" s="134">
        <v>0</v>
      </c>
      <c r="AL150" s="134">
        <v>0</v>
      </c>
      <c r="AM150" s="134">
        <v>0</v>
      </c>
      <c r="AN150" s="134">
        <v>0</v>
      </c>
      <c r="AO150" s="134">
        <v>0</v>
      </c>
      <c r="AP150" s="134">
        <v>16280.920455214689</v>
      </c>
      <c r="AQ150" s="134">
        <v>0</v>
      </c>
      <c r="AR150" s="134">
        <v>0</v>
      </c>
      <c r="AS150" s="134">
        <v>0</v>
      </c>
      <c r="AT150" s="134">
        <v>0</v>
      </c>
      <c r="AU150" s="134">
        <v>0</v>
      </c>
      <c r="AV150" s="134">
        <v>253272.11513273511</v>
      </c>
      <c r="AW150" s="134">
        <v>156586.78650037359</v>
      </c>
      <c r="AX150" s="134">
        <v>52710.671803785473</v>
      </c>
      <c r="AY150" s="134">
        <v>0</v>
      </c>
      <c r="AZ150" s="134">
        <v>0</v>
      </c>
      <c r="BA150" s="134">
        <v>0</v>
      </c>
      <c r="BB150" s="134">
        <v>119365.9999924829</v>
      </c>
      <c r="BC150" s="134">
        <v>21947.63162088703</v>
      </c>
      <c r="BD150" s="134">
        <v>170650.6608574744</v>
      </c>
      <c r="BE150" s="134">
        <v>0</v>
      </c>
      <c r="BF150" s="134">
        <v>0</v>
      </c>
      <c r="BG150" s="134">
        <v>0</v>
      </c>
      <c r="BH150" s="134">
        <v>10825.211808406009</v>
      </c>
      <c r="BI150" s="134">
        <v>0</v>
      </c>
      <c r="BJ150" s="134">
        <v>4476.2608754430521</v>
      </c>
      <c r="BK150" s="134">
        <v>15645.257111785069</v>
      </c>
      <c r="BL150" s="134">
        <v>4972.952747419301</v>
      </c>
      <c r="BM150" s="134">
        <v>7835.8697292395727</v>
      </c>
      <c r="BN150" t="s">
        <v>69</v>
      </c>
    </row>
    <row r="151" spans="1:66" x14ac:dyDescent="0.25">
      <c r="A151" s="135" t="s">
        <v>2495</v>
      </c>
      <c r="B151" s="93" t="s">
        <v>2495</v>
      </c>
      <c r="C151" s="93" t="s">
        <v>2495</v>
      </c>
      <c r="D151" s="136" t="s">
        <v>2495</v>
      </c>
      <c r="E151" s="142">
        <v>266</v>
      </c>
      <c r="F151" s="24">
        <v>18.968095999999999</v>
      </c>
      <c r="G151" s="24" t="s">
        <v>1463</v>
      </c>
      <c r="H151" s="24" t="s">
        <v>1464</v>
      </c>
      <c r="I151" s="24">
        <v>593.18859899999995</v>
      </c>
      <c r="J151" s="75"/>
      <c r="K151" s="76" t="s">
        <v>1682</v>
      </c>
      <c r="L151" s="4"/>
      <c r="M151" s="4"/>
      <c r="N151" s="4"/>
      <c r="O151" s="43"/>
      <c r="P151" s="4"/>
      <c r="Q151" s="4"/>
      <c r="R151" s="4"/>
      <c r="S151" s="4"/>
      <c r="T151" s="14"/>
      <c r="U151">
        <v>60223.298077894397</v>
      </c>
      <c r="V151" s="25">
        <f t="shared" si="2"/>
        <v>0.29215302693941508</v>
      </c>
      <c r="W151" t="s">
        <v>68</v>
      </c>
      <c r="X151" s="134">
        <v>20098.00058997461</v>
      </c>
      <c r="Y151" s="134">
        <v>15280.98428616909</v>
      </c>
      <c r="Z151" s="134">
        <v>10045.15398427</v>
      </c>
      <c r="AA151" s="134">
        <v>5227.4426112256633</v>
      </c>
      <c r="AB151" s="134">
        <v>4796.4310164451281</v>
      </c>
      <c r="AC151" s="134">
        <v>3260.0299271366712</v>
      </c>
      <c r="AD151" s="134">
        <v>27803.357876861352</v>
      </c>
      <c r="AE151" s="134">
        <v>14226.488086272469</v>
      </c>
      <c r="AF151" s="134">
        <v>8771.8360325116118</v>
      </c>
      <c r="AG151" s="134">
        <v>4021.3800428098989</v>
      </c>
      <c r="AH151" s="134">
        <v>2220.4709958878211</v>
      </c>
      <c r="AI151" s="134">
        <v>1404.4115228012749</v>
      </c>
      <c r="AJ151" s="134">
        <v>10312.32608717563</v>
      </c>
      <c r="AK151" s="134">
        <v>23860.726605568871</v>
      </c>
      <c r="AL151" s="134">
        <v>9923.3086258054027</v>
      </c>
      <c r="AM151" s="134">
        <v>0</v>
      </c>
      <c r="AN151" s="134">
        <v>7538.6963419573749</v>
      </c>
      <c r="AO151" s="134">
        <v>5094.3725922560334</v>
      </c>
      <c r="AP151" s="134">
        <v>18361.751506452089</v>
      </c>
      <c r="AQ151" s="134">
        <v>12135.91892758667</v>
      </c>
      <c r="AR151" s="134">
        <v>13030.42418949543</v>
      </c>
      <c r="AS151" s="134">
        <v>0</v>
      </c>
      <c r="AT151" s="134">
        <v>0</v>
      </c>
      <c r="AU151" s="134">
        <v>0</v>
      </c>
      <c r="AV151" s="134">
        <v>21118.249005595459</v>
      </c>
      <c r="AW151" s="134">
        <v>23818.8497321377</v>
      </c>
      <c r="AX151" s="134">
        <v>25423.837572729972</v>
      </c>
      <c r="AY151" s="134">
        <v>3044.8920008015029</v>
      </c>
      <c r="AZ151" s="134">
        <v>4900.237989254957</v>
      </c>
      <c r="BA151" s="134">
        <v>2389.4522355497388</v>
      </c>
      <c r="BB151" s="134">
        <v>46586.561573044797</v>
      </c>
      <c r="BC151" s="134">
        <v>36860.109469665527</v>
      </c>
      <c r="BD151" s="134">
        <v>22059.53911127185</v>
      </c>
      <c r="BE151" s="134">
        <v>4033.0479855188469</v>
      </c>
      <c r="BF151" s="134">
        <v>4566.0513422223048</v>
      </c>
      <c r="BG151" s="134">
        <v>3760.3778403674082</v>
      </c>
      <c r="BH151" s="134">
        <v>10370.472927418359</v>
      </c>
      <c r="BI151" s="134">
        <v>7657.350032749795</v>
      </c>
      <c r="BJ151" s="134">
        <v>5036.9895389495641</v>
      </c>
      <c r="BK151" s="134">
        <v>9869.44372843981</v>
      </c>
      <c r="BL151" s="134">
        <v>5328.9449336025236</v>
      </c>
      <c r="BM151" s="134">
        <v>7321.4382485477199</v>
      </c>
      <c r="BN151" t="s">
        <v>69</v>
      </c>
    </row>
    <row r="152" spans="1:66" x14ac:dyDescent="0.25">
      <c r="A152" s="135">
        <v>0</v>
      </c>
      <c r="B152" s="93">
        <v>0</v>
      </c>
      <c r="C152" s="93">
        <v>0</v>
      </c>
      <c r="D152" s="136">
        <v>0</v>
      </c>
      <c r="E152" s="142">
        <v>272</v>
      </c>
      <c r="F152" s="24">
        <v>19.183053999999998</v>
      </c>
      <c r="G152" s="24" t="s">
        <v>1465</v>
      </c>
      <c r="H152" s="24" t="s">
        <v>1466</v>
      </c>
      <c r="I152" s="24">
        <v>413.12478599999997</v>
      </c>
      <c r="J152" s="75"/>
      <c r="K152" s="76" t="s">
        <v>1682</v>
      </c>
      <c r="L152" s="4"/>
      <c r="M152" s="4"/>
      <c r="N152" s="4"/>
      <c r="O152" s="43"/>
      <c r="P152" s="4"/>
      <c r="Q152" s="4"/>
      <c r="R152" s="4"/>
      <c r="S152" s="4"/>
      <c r="T152" s="14"/>
      <c r="U152">
        <v>241959.489302601</v>
      </c>
      <c r="V152" s="25">
        <f t="shared" si="2"/>
        <v>1.5491933384829668</v>
      </c>
      <c r="W152" t="s">
        <v>68</v>
      </c>
      <c r="X152" s="134">
        <v>0</v>
      </c>
      <c r="Y152" s="134">
        <v>0</v>
      </c>
      <c r="Z152" s="134">
        <v>0</v>
      </c>
      <c r="AA152" s="134">
        <v>0</v>
      </c>
      <c r="AB152" s="134">
        <v>0</v>
      </c>
      <c r="AC152" s="134">
        <v>0</v>
      </c>
      <c r="AD152" s="134">
        <v>0</v>
      </c>
      <c r="AE152" s="134">
        <v>0</v>
      </c>
      <c r="AF152" s="134">
        <v>0</v>
      </c>
      <c r="AG152" s="134">
        <v>0</v>
      </c>
      <c r="AH152" s="134">
        <v>4264.8310393305228</v>
      </c>
      <c r="AI152" s="134">
        <v>0</v>
      </c>
      <c r="AJ152" s="134">
        <v>0</v>
      </c>
      <c r="AK152" s="134">
        <v>0</v>
      </c>
      <c r="AL152" s="134">
        <v>0</v>
      </c>
      <c r="AM152" s="134">
        <v>0</v>
      </c>
      <c r="AN152" s="134">
        <v>19096.620348491531</v>
      </c>
      <c r="AO152" s="134">
        <v>28167.385766393189</v>
      </c>
      <c r="AP152" s="134">
        <v>0</v>
      </c>
      <c r="AQ152" s="134">
        <v>0</v>
      </c>
      <c r="AR152" s="134">
        <v>0</v>
      </c>
      <c r="AS152" s="134">
        <v>0</v>
      </c>
      <c r="AT152" s="134">
        <v>3238.8206274127078</v>
      </c>
      <c r="AU152" s="134">
        <v>56635.615598613957</v>
      </c>
      <c r="AV152" s="134">
        <v>0</v>
      </c>
      <c r="AW152" s="134">
        <v>0</v>
      </c>
      <c r="AX152" s="134">
        <v>0</v>
      </c>
      <c r="AY152" s="134">
        <v>0</v>
      </c>
      <c r="AZ152" s="134">
        <v>0</v>
      </c>
      <c r="BA152" s="134">
        <v>51351.935829180118</v>
      </c>
      <c r="BB152" s="134">
        <v>0</v>
      </c>
      <c r="BC152" s="134">
        <v>0</v>
      </c>
      <c r="BD152" s="134">
        <v>0</v>
      </c>
      <c r="BE152" s="134">
        <v>47704.631338524552</v>
      </c>
      <c r="BF152" s="134">
        <v>19155.871085767831</v>
      </c>
      <c r="BG152" s="134">
        <v>5221.7731227730947</v>
      </c>
      <c r="BH152" s="134">
        <v>0</v>
      </c>
      <c r="BI152" s="134">
        <v>0</v>
      </c>
      <c r="BJ152" s="134">
        <v>0</v>
      </c>
      <c r="BK152" s="134">
        <v>16751.199641882791</v>
      </c>
      <c r="BL152" s="134">
        <v>0</v>
      </c>
      <c r="BM152" s="134">
        <v>16751.199641882791</v>
      </c>
      <c r="BN152" t="s">
        <v>69</v>
      </c>
    </row>
    <row r="153" spans="1:66" x14ac:dyDescent="0.25">
      <c r="A153" s="135" t="s">
        <v>2495</v>
      </c>
      <c r="B153" s="93">
        <v>1.391E-2</v>
      </c>
      <c r="C153" s="93" t="s">
        <v>2495</v>
      </c>
      <c r="D153" s="136" t="s">
        <v>2495</v>
      </c>
      <c r="E153" s="142">
        <v>276</v>
      </c>
      <c r="F153" s="24">
        <v>19.228653000000001</v>
      </c>
      <c r="G153" s="24" t="s">
        <v>1467</v>
      </c>
      <c r="H153" s="24" t="s">
        <v>1468</v>
      </c>
      <c r="I153" s="24">
        <v>1093.545044</v>
      </c>
      <c r="J153" s="24">
        <v>1047.5395510000001</v>
      </c>
      <c r="K153" s="76">
        <v>1048.5468274597399</v>
      </c>
      <c r="L153" s="4" t="s">
        <v>1114</v>
      </c>
      <c r="M153" s="4" t="s">
        <v>1113</v>
      </c>
      <c r="N153" s="4"/>
      <c r="O153" s="43">
        <v>1.3381296653132029</v>
      </c>
      <c r="P153" s="4" t="s">
        <v>1107</v>
      </c>
      <c r="Q153" s="4" t="s">
        <v>1075</v>
      </c>
      <c r="R153" s="4" t="s">
        <v>1115</v>
      </c>
      <c r="S153" s="4" t="s">
        <v>2364</v>
      </c>
      <c r="T153" s="14" t="s">
        <v>1116</v>
      </c>
      <c r="U153">
        <v>61693347.381849997</v>
      </c>
      <c r="V153" s="25">
        <f t="shared" si="2"/>
        <v>7.103318896220176E-2</v>
      </c>
      <c r="W153" t="s">
        <v>68</v>
      </c>
      <c r="X153" s="134">
        <v>1657355.6823880591</v>
      </c>
      <c r="Y153" s="134">
        <v>1881932.1933626749</v>
      </c>
      <c r="Z153" s="134">
        <v>998333.94474275992</v>
      </c>
      <c r="AA153" s="134">
        <v>40582223.163777053</v>
      </c>
      <c r="AB153" s="134">
        <v>21278175.76820574</v>
      </c>
      <c r="AC153" s="134">
        <v>21773317.85767502</v>
      </c>
      <c r="AD153" s="134">
        <v>34442.325547168803</v>
      </c>
      <c r="AE153" s="134">
        <v>1241679.4325333401</v>
      </c>
      <c r="AF153" s="134">
        <v>82795.934912915982</v>
      </c>
      <c r="AG153" s="134">
        <v>17408074.85098118</v>
      </c>
      <c r="AH153" s="134">
        <v>21270060.821697481</v>
      </c>
      <c r="AI153" s="134">
        <v>23309639.804104351</v>
      </c>
      <c r="AJ153" s="134">
        <v>802867.71142365795</v>
      </c>
      <c r="AK153" s="134">
        <v>1142311.8989242511</v>
      </c>
      <c r="AL153" s="134">
        <v>1695073.533096652</v>
      </c>
      <c r="AM153" s="134">
        <v>59808468.735864773</v>
      </c>
      <c r="AN153" s="134">
        <v>17374192.48912099</v>
      </c>
      <c r="AO153" s="134">
        <v>30076075.721943829</v>
      </c>
      <c r="AP153" s="134">
        <v>1608574.651011883</v>
      </c>
      <c r="AQ153" s="134">
        <v>757251.51709296124</v>
      </c>
      <c r="AR153" s="134">
        <v>1042811.614230403</v>
      </c>
      <c r="AS153" s="134">
        <v>30094538.635999911</v>
      </c>
      <c r="AT153" s="134">
        <v>41533417.206573822</v>
      </c>
      <c r="AU153" s="134">
        <v>32310958.07491596</v>
      </c>
      <c r="AV153" s="134">
        <v>3469907.0432433039</v>
      </c>
      <c r="AW153" s="134">
        <v>928361.57213933242</v>
      </c>
      <c r="AX153" s="134">
        <v>1290721.95682738</v>
      </c>
      <c r="AY153" s="134">
        <v>37667263.717135817</v>
      </c>
      <c r="AZ153" s="134">
        <v>27359590.512529999</v>
      </c>
      <c r="BA153" s="134">
        <v>51038555.563338913</v>
      </c>
      <c r="BB153" s="134">
        <v>33806.793083861921</v>
      </c>
      <c r="BC153" s="134">
        <v>351097.5572666013</v>
      </c>
      <c r="BD153" s="134">
        <v>459305.47414828208</v>
      </c>
      <c r="BE153" s="134">
        <v>36916648.947958499</v>
      </c>
      <c r="BF153" s="134">
        <v>47301602.53974393</v>
      </c>
      <c r="BG153" s="134">
        <v>39216921.775108293</v>
      </c>
      <c r="BH153" s="134">
        <v>26765513.16452568</v>
      </c>
      <c r="BI153" s="134">
        <v>26799619.162097819</v>
      </c>
      <c r="BJ153" s="134">
        <v>22562695.15439719</v>
      </c>
      <c r="BK153" s="134">
        <v>27415337.616597399</v>
      </c>
      <c r="BL153" s="134">
        <v>24500395.221763551</v>
      </c>
      <c r="BM153" s="134">
        <v>25541851.303072769</v>
      </c>
      <c r="BN153" t="s">
        <v>69</v>
      </c>
    </row>
    <row r="154" spans="1:66" x14ac:dyDescent="0.25">
      <c r="A154" s="135" t="s">
        <v>2495</v>
      </c>
      <c r="B154" s="93" t="s">
        <v>2495</v>
      </c>
      <c r="C154" s="93" t="s">
        <v>2495</v>
      </c>
      <c r="D154" s="136" t="s">
        <v>2495</v>
      </c>
      <c r="E154" s="142">
        <v>280</v>
      </c>
      <c r="F154" s="24">
        <v>19.469712999999999</v>
      </c>
      <c r="G154" s="24" t="s">
        <v>1469</v>
      </c>
      <c r="H154" s="24" t="s">
        <v>1470</v>
      </c>
      <c r="I154" s="24">
        <v>263.12930299999999</v>
      </c>
      <c r="J154" s="75"/>
      <c r="K154" s="76" t="s">
        <v>1682</v>
      </c>
      <c r="L154" s="4"/>
      <c r="M154" s="4"/>
      <c r="N154" s="4"/>
      <c r="O154" s="43"/>
      <c r="P154" s="4"/>
      <c r="Q154" s="4"/>
      <c r="R154" s="4"/>
      <c r="S154" s="4"/>
      <c r="T154" s="14"/>
      <c r="U154">
        <v>752227.55521082296</v>
      </c>
      <c r="V154" s="25">
        <f t="shared" si="2"/>
        <v>0.13662818533669915</v>
      </c>
      <c r="W154" t="s">
        <v>68</v>
      </c>
      <c r="X154" s="134">
        <v>95468.677422123408</v>
      </c>
      <c r="Y154" s="134">
        <v>83990.890113717294</v>
      </c>
      <c r="Z154" s="134">
        <v>54351.248966699</v>
      </c>
      <c r="AA154" s="134">
        <v>0</v>
      </c>
      <c r="AB154" s="134">
        <v>0</v>
      </c>
      <c r="AC154" s="134">
        <v>0</v>
      </c>
      <c r="AD154" s="134">
        <v>590604.24966581038</v>
      </c>
      <c r="AE154" s="134">
        <v>558388.19856251543</v>
      </c>
      <c r="AF154" s="134">
        <v>715729.62978805741</v>
      </c>
      <c r="AG154" s="134">
        <v>0</v>
      </c>
      <c r="AH154" s="134">
        <v>2617.1686172448108</v>
      </c>
      <c r="AI154" s="134">
        <v>0</v>
      </c>
      <c r="AJ154" s="134">
        <v>67925.394467569873</v>
      </c>
      <c r="AK154" s="134">
        <v>78252.940277625195</v>
      </c>
      <c r="AL154" s="134">
        <v>54464.4115729857</v>
      </c>
      <c r="AM154" s="134">
        <v>0</v>
      </c>
      <c r="AN154" s="134">
        <v>6043.6071163026963</v>
      </c>
      <c r="AO154" s="134">
        <v>9142.952115975133</v>
      </c>
      <c r="AP154" s="134">
        <v>52994.33744066389</v>
      </c>
      <c r="AQ154" s="134">
        <v>78026.124558441836</v>
      </c>
      <c r="AR154" s="134">
        <v>48154.322783886542</v>
      </c>
      <c r="AS154" s="134">
        <v>0</v>
      </c>
      <c r="AT154" s="134">
        <v>0</v>
      </c>
      <c r="AU154" s="134">
        <v>0</v>
      </c>
      <c r="AV154" s="134">
        <v>123359.5323082923</v>
      </c>
      <c r="AW154" s="134">
        <v>144777.0797552506</v>
      </c>
      <c r="AX154" s="134">
        <v>88928.84375248359</v>
      </c>
      <c r="AY154" s="134">
        <v>0</v>
      </c>
      <c r="AZ154" s="134">
        <v>2661.807266995746</v>
      </c>
      <c r="BA154" s="134">
        <v>4768.8116273156593</v>
      </c>
      <c r="BB154" s="134">
        <v>169735.4086385876</v>
      </c>
      <c r="BC154" s="134">
        <v>209175.85786585981</v>
      </c>
      <c r="BD154" s="134">
        <v>164194.89791859919</v>
      </c>
      <c r="BE154" s="134">
        <v>0</v>
      </c>
      <c r="BF154" s="134">
        <v>0</v>
      </c>
      <c r="BG154" s="134">
        <v>3103.9184624659169</v>
      </c>
      <c r="BH154" s="134">
        <v>40117.885019868132</v>
      </c>
      <c r="BI154" s="134">
        <v>45357.639712559721</v>
      </c>
      <c r="BJ154" s="134">
        <v>38001.530614672047</v>
      </c>
      <c r="BK154" s="134">
        <v>55506.922240094078</v>
      </c>
      <c r="BL154" s="134">
        <v>43549.879490036386</v>
      </c>
      <c r="BM154" s="134">
        <v>44118.905919939127</v>
      </c>
      <c r="BN154" t="s">
        <v>69</v>
      </c>
    </row>
    <row r="155" spans="1:66" x14ac:dyDescent="0.25">
      <c r="A155" s="135">
        <v>0</v>
      </c>
      <c r="B155" s="93">
        <v>0</v>
      </c>
      <c r="C155" s="93">
        <v>0</v>
      </c>
      <c r="D155" s="136">
        <v>0</v>
      </c>
      <c r="E155" s="142">
        <v>282</v>
      </c>
      <c r="F155" s="24">
        <v>19.582440999999999</v>
      </c>
      <c r="G155" s="24" t="s">
        <v>1471</v>
      </c>
      <c r="H155" s="24" t="s">
        <v>1472</v>
      </c>
      <c r="I155" s="24">
        <v>569.319031</v>
      </c>
      <c r="J155" s="75"/>
      <c r="K155" s="76" t="s">
        <v>1682</v>
      </c>
      <c r="L155" s="4"/>
      <c r="M155" s="4"/>
      <c r="N155" s="4"/>
      <c r="O155" s="43"/>
      <c r="P155" s="4"/>
      <c r="Q155" s="4"/>
      <c r="R155" s="4"/>
      <c r="S155" s="4"/>
      <c r="T155" s="14"/>
      <c r="U155">
        <v>41428.230335355896</v>
      </c>
      <c r="V155" s="25">
        <f t="shared" si="2"/>
        <v>0.5029017966398347</v>
      </c>
      <c r="W155" t="s">
        <v>68</v>
      </c>
      <c r="X155" s="134">
        <v>34839.128455094389</v>
      </c>
      <c r="Y155" s="134">
        <v>43701.883036158331</v>
      </c>
      <c r="Z155" s="134">
        <v>34438.306824334439</v>
      </c>
      <c r="AA155" s="134">
        <v>0</v>
      </c>
      <c r="AB155" s="134">
        <v>5188.4677033173784</v>
      </c>
      <c r="AC155" s="134">
        <v>2413.564729044178</v>
      </c>
      <c r="AD155" s="134">
        <v>8299.2369036887631</v>
      </c>
      <c r="AE155" s="134">
        <v>9359.5886714732587</v>
      </c>
      <c r="AF155" s="134">
        <v>10667.80902810523</v>
      </c>
      <c r="AG155" s="134">
        <v>0</v>
      </c>
      <c r="AH155" s="134">
        <v>2957.9924770108569</v>
      </c>
      <c r="AI155" s="134">
        <v>1840.282564346563</v>
      </c>
      <c r="AJ155" s="134">
        <v>61023.743388601542</v>
      </c>
      <c r="AK155" s="134">
        <v>42235.079205112859</v>
      </c>
      <c r="AL155" s="134">
        <v>27700.684613492769</v>
      </c>
      <c r="AM155" s="134">
        <v>0</v>
      </c>
      <c r="AN155" s="134">
        <v>4873.9449156353721</v>
      </c>
      <c r="AO155" s="134">
        <v>0</v>
      </c>
      <c r="AP155" s="134">
        <v>23208.925059736521</v>
      </c>
      <c r="AQ155" s="134">
        <v>16553.941409843628</v>
      </c>
      <c r="AR155" s="134">
        <v>13746.417730740979</v>
      </c>
      <c r="AS155" s="134">
        <v>6194.3689879981648</v>
      </c>
      <c r="AT155" s="134">
        <v>4078.5252662244338</v>
      </c>
      <c r="AU155" s="134">
        <v>4489.7227789740728</v>
      </c>
      <c r="AV155" s="134">
        <v>17338.075595112088</v>
      </c>
      <c r="AW155" s="134">
        <v>13362.25450782917</v>
      </c>
      <c r="AX155" s="134">
        <v>24070.813302154729</v>
      </c>
      <c r="AY155" s="134">
        <v>0</v>
      </c>
      <c r="AZ155" s="134">
        <v>0</v>
      </c>
      <c r="BA155" s="134">
        <v>0</v>
      </c>
      <c r="BB155" s="134">
        <v>7920.4403879424144</v>
      </c>
      <c r="BC155" s="134">
        <v>6237.4174902435607</v>
      </c>
      <c r="BD155" s="134">
        <v>9048.7487999037858</v>
      </c>
      <c r="BE155" s="134">
        <v>5542.8376891508296</v>
      </c>
      <c r="BF155" s="134">
        <v>3378.4690008318771</v>
      </c>
      <c r="BG155" s="134">
        <v>3717.0435773937238</v>
      </c>
      <c r="BH155" s="134">
        <v>5503.8603999280194</v>
      </c>
      <c r="BI155" s="134">
        <v>0</v>
      </c>
      <c r="BJ155" s="134">
        <v>4685.5484600249711</v>
      </c>
      <c r="BK155" s="134">
        <v>6070.9444899583314</v>
      </c>
      <c r="BL155" s="134">
        <v>4818.6865551474903</v>
      </c>
      <c r="BM155" s="134">
        <v>5240.8676904637014</v>
      </c>
      <c r="BN155" t="s">
        <v>69</v>
      </c>
    </row>
    <row r="156" spans="1:66" x14ac:dyDescent="0.25">
      <c r="A156" s="135" t="s">
        <v>2495</v>
      </c>
      <c r="B156" s="93">
        <v>2.0740000000000001E-2</v>
      </c>
      <c r="C156" s="93" t="s">
        <v>2495</v>
      </c>
      <c r="D156" s="136" t="s">
        <v>2495</v>
      </c>
      <c r="E156" s="142">
        <v>283</v>
      </c>
      <c r="F156" s="24">
        <v>19.692335</v>
      </c>
      <c r="G156" s="24" t="s">
        <v>1473</v>
      </c>
      <c r="H156" s="24" t="s">
        <v>1474</v>
      </c>
      <c r="I156" s="24">
        <v>947.48706100000004</v>
      </c>
      <c r="J156" s="24">
        <v>901.48706100000004</v>
      </c>
      <c r="K156" s="76">
        <v>902.49433745973795</v>
      </c>
      <c r="L156" s="45" t="s">
        <v>989</v>
      </c>
      <c r="M156" s="4" t="s">
        <v>990</v>
      </c>
      <c r="N156" s="4"/>
      <c r="O156" s="43">
        <v>7.5589962411638361</v>
      </c>
      <c r="P156" s="4" t="s">
        <v>1107</v>
      </c>
      <c r="Q156" s="4" t="s">
        <v>2571</v>
      </c>
      <c r="R156" s="4" t="s">
        <v>1117</v>
      </c>
      <c r="S156" s="4" t="s">
        <v>2365</v>
      </c>
      <c r="T156" s="14" t="s">
        <v>1118</v>
      </c>
      <c r="U156">
        <v>20682984.796654802</v>
      </c>
      <c r="V156" s="25">
        <f t="shared" si="2"/>
        <v>0.13414702646294827</v>
      </c>
      <c r="W156" t="s">
        <v>68</v>
      </c>
      <c r="X156" s="134">
        <v>89860.381713542025</v>
      </c>
      <c r="Y156" s="134">
        <v>54910.838227660861</v>
      </c>
      <c r="Z156" s="134">
        <v>38570.799103765501</v>
      </c>
      <c r="AA156" s="134">
        <v>7500596.9089089222</v>
      </c>
      <c r="AB156" s="134">
        <v>1793569.212738998</v>
      </c>
      <c r="AC156" s="134">
        <v>2145825.9850665149</v>
      </c>
      <c r="AD156" s="134">
        <v>0</v>
      </c>
      <c r="AE156" s="134">
        <v>11394.59109977566</v>
      </c>
      <c r="AF156" s="134">
        <v>0</v>
      </c>
      <c r="AG156" s="134">
        <v>1586184.633352451</v>
      </c>
      <c r="AH156" s="134">
        <v>1863351.7699466019</v>
      </c>
      <c r="AI156" s="134">
        <v>2121979.9428856722</v>
      </c>
      <c r="AJ156" s="134">
        <v>10076.55709838915</v>
      </c>
      <c r="AK156" s="134">
        <v>19210.813109532672</v>
      </c>
      <c r="AL156" s="134">
        <v>93013.593518291309</v>
      </c>
      <c r="AM156" s="134">
        <v>19169760.253036141</v>
      </c>
      <c r="AN156" s="134">
        <v>2020692.697218694</v>
      </c>
      <c r="AO156" s="134">
        <v>3460582.3413883238</v>
      </c>
      <c r="AP156" s="134">
        <v>25064.65210028008</v>
      </c>
      <c r="AQ156" s="134">
        <v>12741.52643693073</v>
      </c>
      <c r="AR156" s="134">
        <v>15842.93856860901</v>
      </c>
      <c r="AS156" s="134">
        <v>2354394.0462567601</v>
      </c>
      <c r="AT156" s="134">
        <v>4683004.3833887381</v>
      </c>
      <c r="AU156" s="134">
        <v>2040187.903470448</v>
      </c>
      <c r="AV156" s="134">
        <v>165694.58729574439</v>
      </c>
      <c r="AW156" s="134">
        <v>15555.55195371829</v>
      </c>
      <c r="AX156" s="134">
        <v>20933.561341434681</v>
      </c>
      <c r="AY156" s="134">
        <v>9805268.3095957302</v>
      </c>
      <c r="AZ156" s="134">
        <v>2711482.5669723609</v>
      </c>
      <c r="BA156" s="134">
        <v>13723615.07522458</v>
      </c>
      <c r="BB156" s="134">
        <v>0</v>
      </c>
      <c r="BC156" s="134">
        <v>3882.3450651906642</v>
      </c>
      <c r="BD156" s="134">
        <v>32670.16707255433</v>
      </c>
      <c r="BE156" s="134">
        <v>4675574.1892726729</v>
      </c>
      <c r="BF156" s="134">
        <v>10497737.307525691</v>
      </c>
      <c r="BG156" s="134">
        <v>6822501.6632142654</v>
      </c>
      <c r="BH156" s="134">
        <v>2937646.3695618329</v>
      </c>
      <c r="BI156" s="134">
        <v>3498540.0037817238</v>
      </c>
      <c r="BJ156" s="134">
        <v>2287688.5284518632</v>
      </c>
      <c r="BK156" s="134">
        <v>3204719.7336654239</v>
      </c>
      <c r="BL156" s="134">
        <v>3041610.683197957</v>
      </c>
      <c r="BM156" s="134">
        <v>2965072.975626363</v>
      </c>
      <c r="BN156" t="s">
        <v>69</v>
      </c>
    </row>
    <row r="157" spans="1:66" x14ac:dyDescent="0.25">
      <c r="A157" s="135" t="s">
        <v>2495</v>
      </c>
      <c r="B157" s="93">
        <v>1.856E-2</v>
      </c>
      <c r="C157" s="93" t="s">
        <v>2495</v>
      </c>
      <c r="D157" s="136" t="s">
        <v>2495</v>
      </c>
      <c r="E157" s="142">
        <v>285</v>
      </c>
      <c r="F157" s="24">
        <v>19.712149</v>
      </c>
      <c r="G157" s="24" t="s">
        <v>1475</v>
      </c>
      <c r="H157" s="24" t="s">
        <v>1476</v>
      </c>
      <c r="I157" s="24">
        <v>429.11987299999998</v>
      </c>
      <c r="J157" s="75"/>
      <c r="K157" s="76" t="s">
        <v>1682</v>
      </c>
      <c r="L157" s="4"/>
      <c r="M157" s="4"/>
      <c r="N157" s="4"/>
      <c r="O157" s="43"/>
      <c r="P157" s="4"/>
      <c r="Q157" s="4"/>
      <c r="R157" s="4"/>
      <c r="S157" s="4"/>
      <c r="T157" s="14"/>
      <c r="U157">
        <v>83028.147817715202</v>
      </c>
      <c r="V157" s="25">
        <f t="shared" si="2"/>
        <v>7.3290449107243541E-2</v>
      </c>
      <c r="W157" t="s">
        <v>68</v>
      </c>
      <c r="X157" s="134">
        <v>29441.8213372828</v>
      </c>
      <c r="Y157" s="134">
        <v>16828.728642114329</v>
      </c>
      <c r="Z157" s="134">
        <v>21246.731350023019</v>
      </c>
      <c r="AA157" s="134">
        <v>0</v>
      </c>
      <c r="AB157" s="134">
        <v>3956.212485619073</v>
      </c>
      <c r="AC157" s="134">
        <v>3010.4360925821729</v>
      </c>
      <c r="AD157" s="134">
        <v>78019.887863290191</v>
      </c>
      <c r="AE157" s="134">
        <v>54182.987518621732</v>
      </c>
      <c r="AF157" s="134">
        <v>52950.445239656721</v>
      </c>
      <c r="AG157" s="134">
        <v>0</v>
      </c>
      <c r="AH157" s="134">
        <v>2568.8840129491741</v>
      </c>
      <c r="AI157" s="134">
        <v>0</v>
      </c>
      <c r="AJ157" s="134">
        <v>25635.360894703361</v>
      </c>
      <c r="AK157" s="134">
        <v>36736.413209578517</v>
      </c>
      <c r="AL157" s="134">
        <v>32150.166445309049</v>
      </c>
      <c r="AM157" s="134">
        <v>0</v>
      </c>
      <c r="AN157" s="134">
        <v>4021.3316300175229</v>
      </c>
      <c r="AO157" s="134">
        <v>3759.922628636456</v>
      </c>
      <c r="AP157" s="134">
        <v>16565.491563201162</v>
      </c>
      <c r="AQ157" s="134">
        <v>35689.492111045329</v>
      </c>
      <c r="AR157" s="134">
        <v>29675.827222919728</v>
      </c>
      <c r="AS157" s="134">
        <v>2567.2976694149411</v>
      </c>
      <c r="AT157" s="134">
        <v>3035.7126278939081</v>
      </c>
      <c r="AU157" s="134">
        <v>0</v>
      </c>
      <c r="AV157" s="134">
        <v>24420.17709673928</v>
      </c>
      <c r="AW157" s="134">
        <v>36051.289989444173</v>
      </c>
      <c r="AX157" s="134">
        <v>55367.002832033657</v>
      </c>
      <c r="AY157" s="134">
        <v>0</v>
      </c>
      <c r="AZ157" s="134">
        <v>2379.11895174339</v>
      </c>
      <c r="BA157" s="134">
        <v>2989.0569429191419</v>
      </c>
      <c r="BB157" s="134">
        <v>61161.061207401108</v>
      </c>
      <c r="BC157" s="134">
        <v>74653.287371296465</v>
      </c>
      <c r="BD157" s="134">
        <v>58516.662699428103</v>
      </c>
      <c r="BE157" s="134">
        <v>2839.3977142813419</v>
      </c>
      <c r="BF157" s="134">
        <v>0</v>
      </c>
      <c r="BG157" s="134">
        <v>3055.7976899712048</v>
      </c>
      <c r="BH157" s="134">
        <v>4419.1948940323909</v>
      </c>
      <c r="BI157" s="134">
        <v>4984.8100551072584</v>
      </c>
      <c r="BJ157" s="134">
        <v>4479.5771311656263</v>
      </c>
      <c r="BK157" s="134">
        <v>5373.4668864858459</v>
      </c>
      <c r="BL157" s="134">
        <v>4972.8301139975856</v>
      </c>
      <c r="BM157" s="134">
        <v>4833.0067042461706</v>
      </c>
      <c r="BN157" t="s">
        <v>69</v>
      </c>
    </row>
    <row r="158" spans="1:66" x14ac:dyDescent="0.25">
      <c r="A158" s="135" t="s">
        <v>2495</v>
      </c>
      <c r="B158" s="93" t="s">
        <v>2495</v>
      </c>
      <c r="C158" s="93" t="s">
        <v>2495</v>
      </c>
      <c r="D158" s="136" t="s">
        <v>2495</v>
      </c>
      <c r="E158" s="142">
        <v>289</v>
      </c>
      <c r="F158" s="24">
        <v>20.047318000000001</v>
      </c>
      <c r="G158" s="24" t="s">
        <v>1477</v>
      </c>
      <c r="H158" s="24" t="s">
        <v>1478</v>
      </c>
      <c r="I158" s="24">
        <v>801.42932099999996</v>
      </c>
      <c r="J158" s="24">
        <v>801.42932099999996</v>
      </c>
      <c r="K158" s="76">
        <v>802.43659745973775</v>
      </c>
      <c r="L158" s="4"/>
      <c r="M158" s="4"/>
      <c r="N158" s="4">
        <v>4</v>
      </c>
      <c r="O158" s="43"/>
      <c r="P158" s="4"/>
      <c r="Q158" s="4"/>
      <c r="R158" s="4" t="s">
        <v>1119</v>
      </c>
      <c r="S158" s="4"/>
      <c r="T158" s="14" t="s">
        <v>1120</v>
      </c>
      <c r="U158">
        <v>1269362.3725975</v>
      </c>
      <c r="V158" s="25">
        <f t="shared" si="2"/>
        <v>0.19923612480972611</v>
      </c>
      <c r="W158" t="s">
        <v>68</v>
      </c>
      <c r="X158" s="134">
        <v>0</v>
      </c>
      <c r="Y158" s="134">
        <v>0</v>
      </c>
      <c r="Z158" s="134">
        <v>0</v>
      </c>
      <c r="AA158" s="134">
        <v>1306955.719081999</v>
      </c>
      <c r="AB158" s="134">
        <v>354985.19099363667</v>
      </c>
      <c r="AC158" s="134">
        <v>241058.56857403761</v>
      </c>
      <c r="AD158" s="134">
        <v>0</v>
      </c>
      <c r="AE158" s="134">
        <v>0</v>
      </c>
      <c r="AF158" s="134">
        <v>0</v>
      </c>
      <c r="AG158" s="134">
        <v>449506.13383148419</v>
      </c>
      <c r="AH158" s="134">
        <v>672197.37530170206</v>
      </c>
      <c r="AI158" s="134">
        <v>755527.37038202013</v>
      </c>
      <c r="AJ158" s="134">
        <v>0</v>
      </c>
      <c r="AK158" s="134">
        <v>0</v>
      </c>
      <c r="AL158" s="134">
        <v>0</v>
      </c>
      <c r="AM158" s="134">
        <v>754764.02152127086</v>
      </c>
      <c r="AN158" s="134">
        <v>159531.01741706979</v>
      </c>
      <c r="AO158" s="134">
        <v>238887.3479057714</v>
      </c>
      <c r="AP158" s="134">
        <v>0</v>
      </c>
      <c r="AQ158" s="134">
        <v>0</v>
      </c>
      <c r="AR158" s="134">
        <v>0</v>
      </c>
      <c r="AS158" s="134">
        <v>1092168.979126754</v>
      </c>
      <c r="AT158" s="134">
        <v>200941.9583197555</v>
      </c>
      <c r="AU158" s="134">
        <v>150528.0378064515</v>
      </c>
      <c r="AV158" s="134">
        <v>6543.4364155116791</v>
      </c>
      <c r="AW158" s="134">
        <v>0</v>
      </c>
      <c r="AX158" s="134">
        <v>0</v>
      </c>
      <c r="AY158" s="134">
        <v>889092.71838824323</v>
      </c>
      <c r="AZ158" s="134">
        <v>430968.81770532118</v>
      </c>
      <c r="BA158" s="134">
        <v>387694.23121830297</v>
      </c>
      <c r="BB158" s="134">
        <v>0</v>
      </c>
      <c r="BC158" s="134">
        <v>0</v>
      </c>
      <c r="BD158" s="134">
        <v>15640.630530662591</v>
      </c>
      <c r="BE158" s="134">
        <v>261299.27898593521</v>
      </c>
      <c r="BF158" s="134">
        <v>255151.57839795851</v>
      </c>
      <c r="BG158" s="134">
        <v>252954.17384497129</v>
      </c>
      <c r="BH158" s="134">
        <v>200011.5583890774</v>
      </c>
      <c r="BI158" s="134">
        <v>325006.17247569741</v>
      </c>
      <c r="BJ158" s="134">
        <v>251442.50657581221</v>
      </c>
      <c r="BK158" s="134">
        <v>263495.91946594708</v>
      </c>
      <c r="BL158" s="134">
        <v>356430.23463121819</v>
      </c>
      <c r="BM158" s="134">
        <v>273669.73153099063</v>
      </c>
      <c r="BN158" t="s">
        <v>69</v>
      </c>
    </row>
    <row r="159" spans="1:66" x14ac:dyDescent="0.25">
      <c r="A159" s="135" t="s">
        <v>2495</v>
      </c>
      <c r="B159" s="93" t="s">
        <v>2495</v>
      </c>
      <c r="C159" s="93" t="s">
        <v>2495</v>
      </c>
      <c r="D159" s="136" t="s">
        <v>2495</v>
      </c>
      <c r="E159" s="142">
        <v>291</v>
      </c>
      <c r="F159" s="24">
        <v>20.182525999999999</v>
      </c>
      <c r="G159" s="24" t="s">
        <v>1479</v>
      </c>
      <c r="H159" s="24" t="s">
        <v>1480</v>
      </c>
      <c r="I159" s="24">
        <v>1177.5660399999999</v>
      </c>
      <c r="J159" s="24">
        <v>1177.5660399999999</v>
      </c>
      <c r="K159" s="76">
        <v>1178.5733164597377</v>
      </c>
      <c r="L159" s="4"/>
      <c r="M159" s="4"/>
      <c r="N159" s="4">
        <v>4</v>
      </c>
      <c r="O159" s="43"/>
      <c r="P159" s="4"/>
      <c r="Q159" s="4"/>
      <c r="R159" s="4" t="s">
        <v>1121</v>
      </c>
      <c r="S159" s="4" t="s">
        <v>2384</v>
      </c>
      <c r="T159" s="14" t="s">
        <v>1122</v>
      </c>
      <c r="U159">
        <v>10834304.059025399</v>
      </c>
      <c r="V159" s="25">
        <f t="shared" si="2"/>
        <v>8.7892199648803959E-2</v>
      </c>
      <c r="W159" t="s">
        <v>68</v>
      </c>
      <c r="X159" s="134">
        <v>32267.63712223004</v>
      </c>
      <c r="Y159" s="134">
        <v>20963.887286407869</v>
      </c>
      <c r="Z159" s="134">
        <v>8829.457973066319</v>
      </c>
      <c r="AA159" s="134">
        <v>2607016.4717818149</v>
      </c>
      <c r="AB159" s="134">
        <v>1071808.571491831</v>
      </c>
      <c r="AC159" s="134">
        <v>1164429.857490394</v>
      </c>
      <c r="AD159" s="134">
        <v>0</v>
      </c>
      <c r="AE159" s="134">
        <v>0</v>
      </c>
      <c r="AF159" s="134">
        <v>0</v>
      </c>
      <c r="AG159" s="134">
        <v>401600.46467761311</v>
      </c>
      <c r="AH159" s="134">
        <v>413246.39951286861</v>
      </c>
      <c r="AI159" s="134">
        <v>696112.58563355485</v>
      </c>
      <c r="AJ159" s="134">
        <v>0</v>
      </c>
      <c r="AK159" s="134">
        <v>2689.578802901588</v>
      </c>
      <c r="AL159" s="134">
        <v>20961.97507364627</v>
      </c>
      <c r="AM159" s="134">
        <v>9472410.0707245134</v>
      </c>
      <c r="AN159" s="134">
        <v>982894.12997153227</v>
      </c>
      <c r="AO159" s="134">
        <v>1624925.1292887931</v>
      </c>
      <c r="AP159" s="134">
        <v>0</v>
      </c>
      <c r="AQ159" s="134">
        <v>0</v>
      </c>
      <c r="AR159" s="134">
        <v>0</v>
      </c>
      <c r="AS159" s="134">
        <v>1461053.565878442</v>
      </c>
      <c r="AT159" s="134">
        <v>4104156.1327443682</v>
      </c>
      <c r="AU159" s="134">
        <v>1193559.721172224</v>
      </c>
      <c r="AV159" s="134">
        <v>82213.227841946937</v>
      </c>
      <c r="AW159" s="134">
        <v>0</v>
      </c>
      <c r="AX159" s="134">
        <v>3914.0977910321171</v>
      </c>
      <c r="AY159" s="134">
        <v>1735958.854906356</v>
      </c>
      <c r="AZ159" s="134">
        <v>1356764.8764022631</v>
      </c>
      <c r="BA159" s="134">
        <v>4218543.7698591156</v>
      </c>
      <c r="BB159" s="134">
        <v>0</v>
      </c>
      <c r="BC159" s="134">
        <v>0</v>
      </c>
      <c r="BD159" s="134">
        <v>11545.06567888397</v>
      </c>
      <c r="BE159" s="134">
        <v>2549963.6498294719</v>
      </c>
      <c r="BF159" s="134">
        <v>4551804.5555146616</v>
      </c>
      <c r="BG159" s="134">
        <v>1823556.5753792271</v>
      </c>
      <c r="BH159" s="134">
        <v>1322392.4414131839</v>
      </c>
      <c r="BI159" s="134">
        <v>1536808.3561128729</v>
      </c>
      <c r="BJ159" s="134">
        <v>1178771.1117757489</v>
      </c>
      <c r="BK159" s="134">
        <v>1423336.7265338651</v>
      </c>
      <c r="BL159" s="134">
        <v>1435611.5794850341</v>
      </c>
      <c r="BM159" s="134">
        <v>1373886.4261112511</v>
      </c>
      <c r="BN159" t="s">
        <v>69</v>
      </c>
    </row>
    <row r="160" spans="1:66" ht="14.45" customHeight="1" x14ac:dyDescent="0.25">
      <c r="A160" s="135" t="s">
        <v>2495</v>
      </c>
      <c r="B160" s="93" t="s">
        <v>2495</v>
      </c>
      <c r="C160" s="93" t="s">
        <v>2495</v>
      </c>
      <c r="D160" s="136" t="s">
        <v>2495</v>
      </c>
      <c r="E160" s="142">
        <v>292</v>
      </c>
      <c r="F160" s="24">
        <v>20.295255999999998</v>
      </c>
      <c r="G160" s="24" t="s">
        <v>1481</v>
      </c>
      <c r="H160" s="24" t="s">
        <v>1482</v>
      </c>
      <c r="I160" s="24">
        <v>187.09785500000001</v>
      </c>
      <c r="J160" s="75"/>
      <c r="K160" s="76" t="s">
        <v>1682</v>
      </c>
      <c r="L160" s="4"/>
      <c r="M160" s="4"/>
      <c r="N160" s="4"/>
      <c r="O160" s="43"/>
      <c r="P160" s="4"/>
      <c r="Q160" s="4"/>
      <c r="R160" s="4"/>
      <c r="S160" s="4"/>
      <c r="T160" s="14"/>
      <c r="U160">
        <v>37773.455356081802</v>
      </c>
      <c r="V160" s="25">
        <f t="shared" si="2"/>
        <v>0.20224307839540787</v>
      </c>
      <c r="W160" t="s">
        <v>68</v>
      </c>
      <c r="X160" s="134">
        <v>22759.600429902479</v>
      </c>
      <c r="Y160" s="134">
        <v>21602.239898889438</v>
      </c>
      <c r="Z160" s="134">
        <v>13130.77838914013</v>
      </c>
      <c r="AA160" s="134">
        <v>0</v>
      </c>
      <c r="AB160" s="134">
        <v>0</v>
      </c>
      <c r="AC160" s="134">
        <v>1439.9557420813551</v>
      </c>
      <c r="AD160" s="134">
        <v>27585.60975784891</v>
      </c>
      <c r="AE160" s="134">
        <v>19489.997405658782</v>
      </c>
      <c r="AF160" s="134">
        <v>15659.45167503447</v>
      </c>
      <c r="AG160" s="134">
        <v>0</v>
      </c>
      <c r="AH160" s="134">
        <v>0</v>
      </c>
      <c r="AI160" s="134">
        <v>0</v>
      </c>
      <c r="AJ160" s="134">
        <v>18782.18614742158</v>
      </c>
      <c r="AK160" s="134">
        <v>18724.58615152397</v>
      </c>
      <c r="AL160" s="134">
        <v>11271.76446157091</v>
      </c>
      <c r="AM160" s="134">
        <v>0</v>
      </c>
      <c r="AN160" s="134">
        <v>0</v>
      </c>
      <c r="AO160" s="134">
        <v>0</v>
      </c>
      <c r="AP160" s="134">
        <v>20203.222132507639</v>
      </c>
      <c r="AQ160" s="134">
        <v>19989.470435498049</v>
      </c>
      <c r="AR160" s="134">
        <v>23467.388555121721</v>
      </c>
      <c r="AS160" s="134">
        <v>3562.2987936174582</v>
      </c>
      <c r="AT160" s="134">
        <v>0</v>
      </c>
      <c r="AU160" s="134">
        <v>0</v>
      </c>
      <c r="AV160" s="134">
        <v>18007.565806983661</v>
      </c>
      <c r="AW160" s="134">
        <v>23819.01592505979</v>
      </c>
      <c r="AX160" s="134">
        <v>21176.774260112379</v>
      </c>
      <c r="AY160" s="134">
        <v>0</v>
      </c>
      <c r="AZ160" s="134">
        <v>0</v>
      </c>
      <c r="BA160" s="134">
        <v>0</v>
      </c>
      <c r="BB160" s="134">
        <v>39813.570980292607</v>
      </c>
      <c r="BC160" s="134">
        <v>22706.783845923532</v>
      </c>
      <c r="BD160" s="134">
        <v>42314.389697828869</v>
      </c>
      <c r="BE160" s="134">
        <v>2197.3502382167362</v>
      </c>
      <c r="BF160" s="134">
        <v>3382.278178988629</v>
      </c>
      <c r="BG160" s="134">
        <v>1507.6321348507449</v>
      </c>
      <c r="BH160" s="134">
        <v>3984.4885486929202</v>
      </c>
      <c r="BI160" s="134">
        <v>5584.0579771282073</v>
      </c>
      <c r="BJ160" s="134">
        <v>3102.076490798464</v>
      </c>
      <c r="BK160" s="134">
        <v>5377.3820074780024</v>
      </c>
      <c r="BL160" s="134">
        <v>4797.5893618274949</v>
      </c>
      <c r="BM160" s="134">
        <v>4468.0064700961002</v>
      </c>
      <c r="BN160" t="s">
        <v>69</v>
      </c>
    </row>
    <row r="161" spans="1:66" x14ac:dyDescent="0.25">
      <c r="A161" s="135" t="s">
        <v>2495</v>
      </c>
      <c r="B161" s="93" t="s">
        <v>2495</v>
      </c>
      <c r="C161" s="93" t="s">
        <v>2495</v>
      </c>
      <c r="D161" s="136" t="s">
        <v>2495</v>
      </c>
      <c r="E161" s="142">
        <v>295</v>
      </c>
      <c r="F161" s="24">
        <v>20.340285999999999</v>
      </c>
      <c r="G161" s="24" t="s">
        <v>1483</v>
      </c>
      <c r="H161" s="24" t="s">
        <v>1484</v>
      </c>
      <c r="I161" s="24">
        <v>1077.5509030000001</v>
      </c>
      <c r="J161" s="75"/>
      <c r="K161" s="76" t="s">
        <v>1682</v>
      </c>
      <c r="L161" s="4"/>
      <c r="M161" s="4"/>
      <c r="N161" s="4"/>
      <c r="O161" s="43"/>
      <c r="P161" s="4"/>
      <c r="Q161" s="4"/>
      <c r="R161" s="4"/>
      <c r="S161" s="4"/>
      <c r="T161" s="14"/>
      <c r="U161">
        <v>60010.027416706202</v>
      </c>
      <c r="V161" s="25">
        <f t="shared" si="2"/>
        <v>0.1113725134794466</v>
      </c>
      <c r="W161" t="s">
        <v>68</v>
      </c>
      <c r="X161" s="134">
        <v>0</v>
      </c>
      <c r="Y161" s="134">
        <v>0</v>
      </c>
      <c r="Z161" s="134">
        <v>0</v>
      </c>
      <c r="AA161" s="134">
        <v>17233.512801267629</v>
      </c>
      <c r="AB161" s="134">
        <v>8303.63539088787</v>
      </c>
      <c r="AC161" s="134">
        <v>12894.49520499109</v>
      </c>
      <c r="AD161" s="134">
        <v>0</v>
      </c>
      <c r="AE161" s="134">
        <v>0</v>
      </c>
      <c r="AF161" s="134">
        <v>0</v>
      </c>
      <c r="AG161" s="134">
        <v>16971.230976390361</v>
      </c>
      <c r="AH161" s="134">
        <v>17231.95279468751</v>
      </c>
      <c r="AI161" s="134">
        <v>18933.235971798509</v>
      </c>
      <c r="AJ161" s="134">
        <v>0</v>
      </c>
      <c r="AK161" s="134">
        <v>0</v>
      </c>
      <c r="AL161" s="134">
        <v>0</v>
      </c>
      <c r="AM161" s="134">
        <v>24949.9985415681</v>
      </c>
      <c r="AN161" s="134">
        <v>7076.8837541706007</v>
      </c>
      <c r="AO161" s="134">
        <v>20451.277183473489</v>
      </c>
      <c r="AP161" s="134">
        <v>0</v>
      </c>
      <c r="AQ161" s="134">
        <v>0</v>
      </c>
      <c r="AR161" s="134">
        <v>0</v>
      </c>
      <c r="AS161" s="134">
        <v>27810.620282875119</v>
      </c>
      <c r="AT161" s="134">
        <v>28153.227779457939</v>
      </c>
      <c r="AU161" s="134">
        <v>40123.778565161861</v>
      </c>
      <c r="AV161" s="134">
        <v>0</v>
      </c>
      <c r="AW161" s="134">
        <v>0</v>
      </c>
      <c r="AX161" s="134">
        <v>0</v>
      </c>
      <c r="AY161" s="134">
        <v>39354.159483683783</v>
      </c>
      <c r="AZ161" s="134">
        <v>14864.317886543309</v>
      </c>
      <c r="BA161" s="134">
        <v>34324.240282326653</v>
      </c>
      <c r="BB161" s="134">
        <v>0</v>
      </c>
      <c r="BC161" s="134">
        <v>0</v>
      </c>
      <c r="BD161" s="134">
        <v>0</v>
      </c>
      <c r="BE161" s="134">
        <v>49389.94653804307</v>
      </c>
      <c r="BF161" s="134">
        <v>41195.381147144093</v>
      </c>
      <c r="BG161" s="134">
        <v>50634.682915005382</v>
      </c>
      <c r="BH161" s="134">
        <v>22620.20837701832</v>
      </c>
      <c r="BI161" s="134">
        <v>19609.417143277082</v>
      </c>
      <c r="BJ161" s="134">
        <v>16848.967399466648</v>
      </c>
      <c r="BK161" s="134">
        <v>18693.562471549481</v>
      </c>
      <c r="BL161" s="134">
        <v>16991.01120273543</v>
      </c>
      <c r="BM161" s="134">
        <v>18840.359057941299</v>
      </c>
      <c r="BN161" t="s">
        <v>69</v>
      </c>
    </row>
    <row r="162" spans="1:66" x14ac:dyDescent="0.25">
      <c r="A162" s="135">
        <v>0</v>
      </c>
      <c r="B162" s="93">
        <v>0</v>
      </c>
      <c r="C162" s="93">
        <v>0</v>
      </c>
      <c r="D162" s="136">
        <v>0</v>
      </c>
      <c r="E162" s="142">
        <v>297</v>
      </c>
      <c r="F162" s="24">
        <v>20.565619999999999</v>
      </c>
      <c r="G162" s="24" t="s">
        <v>1485</v>
      </c>
      <c r="H162" s="24" t="s">
        <v>1486</v>
      </c>
      <c r="I162" s="24">
        <v>1093.3570560000001</v>
      </c>
      <c r="J162" s="75"/>
      <c r="K162" s="76" t="s">
        <v>1682</v>
      </c>
      <c r="L162" s="4"/>
      <c r="M162" s="4"/>
      <c r="N162" s="4"/>
      <c r="O162" s="43"/>
      <c r="P162" s="4"/>
      <c r="Q162" s="4"/>
      <c r="R162" s="4"/>
      <c r="S162" s="4"/>
      <c r="T162" s="14"/>
      <c r="U162">
        <v>44601.025351034201</v>
      </c>
      <c r="V162" s="25">
        <f t="shared" si="2"/>
        <v>0.49475448196698402</v>
      </c>
      <c r="W162" t="s">
        <v>68</v>
      </c>
      <c r="X162" s="134">
        <v>18571.635472698421</v>
      </c>
      <c r="Y162" s="134">
        <v>13633.060664974841</v>
      </c>
      <c r="Z162" s="134">
        <v>13169.352789695509</v>
      </c>
      <c r="AA162" s="134">
        <v>0</v>
      </c>
      <c r="AB162" s="134">
        <v>0</v>
      </c>
      <c r="AC162" s="134">
        <v>0</v>
      </c>
      <c r="AD162" s="134">
        <v>29442.37670980598</v>
      </c>
      <c r="AE162" s="134">
        <v>29740.37752379274</v>
      </c>
      <c r="AF162" s="134">
        <v>47854.152529699648</v>
      </c>
      <c r="AG162" s="134">
        <v>0</v>
      </c>
      <c r="AH162" s="134">
        <v>0</v>
      </c>
      <c r="AI162" s="134">
        <v>0</v>
      </c>
      <c r="AJ162" s="134">
        <v>48523.977557827369</v>
      </c>
      <c r="AK162" s="134">
        <v>18382.974368118688</v>
      </c>
      <c r="AL162" s="134">
        <v>20524.241378687751</v>
      </c>
      <c r="AM162" s="134">
        <v>0</v>
      </c>
      <c r="AN162" s="134">
        <v>0</v>
      </c>
      <c r="AO162" s="134">
        <v>0</v>
      </c>
      <c r="AP162" s="134">
        <v>17241.702975737</v>
      </c>
      <c r="AQ162" s="134">
        <v>19291.020595488921</v>
      </c>
      <c r="AR162" s="134">
        <v>6606.0229493589404</v>
      </c>
      <c r="AS162" s="134">
        <v>0</v>
      </c>
      <c r="AT162" s="134">
        <v>0</v>
      </c>
      <c r="AU162" s="134">
        <v>0</v>
      </c>
      <c r="AV162" s="134">
        <v>19281.366464312821</v>
      </c>
      <c r="AW162" s="134">
        <v>18724.307405095129</v>
      </c>
      <c r="AX162" s="134">
        <v>21323.11789838961</v>
      </c>
      <c r="AY162" s="134">
        <v>0</v>
      </c>
      <c r="AZ162" s="134">
        <v>0</v>
      </c>
      <c r="BA162" s="134">
        <v>0</v>
      </c>
      <c r="BB162" s="134">
        <v>14386.38977226888</v>
      </c>
      <c r="BC162" s="134">
        <v>14301.804254541959</v>
      </c>
      <c r="BD162" s="134">
        <v>11346.59593809077</v>
      </c>
      <c r="BE162" s="134">
        <v>0</v>
      </c>
      <c r="BF162" s="134">
        <v>0</v>
      </c>
      <c r="BG162" s="134">
        <v>0</v>
      </c>
      <c r="BH162" s="134">
        <v>5175.516439480657</v>
      </c>
      <c r="BI162" s="134">
        <v>4738.4895052692154</v>
      </c>
      <c r="BJ162" s="134">
        <v>0</v>
      </c>
      <c r="BK162" s="134">
        <v>5452.982974832189</v>
      </c>
      <c r="BL162" s="134">
        <v>4665.4822011402848</v>
      </c>
      <c r="BM162" s="134">
        <v>4997.8253269503739</v>
      </c>
      <c r="BN162" t="s">
        <v>69</v>
      </c>
    </row>
    <row r="163" spans="1:66" x14ac:dyDescent="0.25">
      <c r="A163" s="135" t="s">
        <v>2495</v>
      </c>
      <c r="B163" s="93" t="s">
        <v>2495</v>
      </c>
      <c r="C163" s="93" t="s">
        <v>2495</v>
      </c>
      <c r="D163" s="136" t="s">
        <v>2495</v>
      </c>
      <c r="E163" s="142">
        <v>299</v>
      </c>
      <c r="F163" s="24">
        <v>20.734570999999999</v>
      </c>
      <c r="G163" s="24" t="s">
        <v>1487</v>
      </c>
      <c r="H163" s="24" t="s">
        <v>1488</v>
      </c>
      <c r="I163" s="24">
        <v>1121.540039</v>
      </c>
      <c r="J163" s="24" t="s">
        <v>1083</v>
      </c>
      <c r="K163" s="76" t="e">
        <v>#VALUE!</v>
      </c>
      <c r="L163" s="4"/>
      <c r="M163" s="4"/>
      <c r="N163" s="4">
        <v>4</v>
      </c>
      <c r="O163" s="43"/>
      <c r="P163" s="4"/>
      <c r="Q163" s="4"/>
      <c r="R163" s="4" t="s">
        <v>1123</v>
      </c>
      <c r="S163" s="4"/>
      <c r="T163" s="14"/>
      <c r="U163">
        <v>1186160.1985956701</v>
      </c>
      <c r="V163" s="25">
        <f t="shared" si="2"/>
        <v>0.19943592395803308</v>
      </c>
      <c r="W163" t="s">
        <v>68</v>
      </c>
      <c r="X163" s="134">
        <v>0</v>
      </c>
      <c r="Y163" s="134">
        <v>0</v>
      </c>
      <c r="Z163" s="134">
        <v>0</v>
      </c>
      <c r="AA163" s="134">
        <v>410090.55075048993</v>
      </c>
      <c r="AB163" s="134">
        <v>89671.31531102008</v>
      </c>
      <c r="AC163" s="134">
        <v>117426.9782403609</v>
      </c>
      <c r="AD163" s="134">
        <v>0</v>
      </c>
      <c r="AE163" s="134">
        <v>0</v>
      </c>
      <c r="AF163" s="134">
        <v>0</v>
      </c>
      <c r="AG163" s="134">
        <v>33559.627312680743</v>
      </c>
      <c r="AH163" s="134">
        <v>30513.46252199238</v>
      </c>
      <c r="AI163" s="134">
        <v>57782.990685026911</v>
      </c>
      <c r="AJ163" s="134">
        <v>0</v>
      </c>
      <c r="AK163" s="134">
        <v>0</v>
      </c>
      <c r="AL163" s="134">
        <v>0</v>
      </c>
      <c r="AM163" s="134">
        <v>985242.40787559585</v>
      </c>
      <c r="AN163" s="134">
        <v>72083.412178623825</v>
      </c>
      <c r="AO163" s="134">
        <v>200124.9600330297</v>
      </c>
      <c r="AP163" s="134">
        <v>0</v>
      </c>
      <c r="AQ163" s="134">
        <v>0</v>
      </c>
      <c r="AR163" s="134">
        <v>0</v>
      </c>
      <c r="AS163" s="134">
        <v>116496.5301341617</v>
      </c>
      <c r="AT163" s="134">
        <v>384284.68178761052</v>
      </c>
      <c r="AU163" s="134">
        <v>92423.032568953437</v>
      </c>
      <c r="AV163" s="134">
        <v>2461.8672865209851</v>
      </c>
      <c r="AW163" s="134">
        <v>0</v>
      </c>
      <c r="AX163" s="134">
        <v>0</v>
      </c>
      <c r="AY163" s="134">
        <v>271285.81021536118</v>
      </c>
      <c r="AZ163" s="134">
        <v>188182.3057202528</v>
      </c>
      <c r="BA163" s="134">
        <v>663021.36463062803</v>
      </c>
      <c r="BB163" s="134">
        <v>0</v>
      </c>
      <c r="BC163" s="134">
        <v>0</v>
      </c>
      <c r="BD163" s="134">
        <v>0</v>
      </c>
      <c r="BE163" s="134">
        <v>180788.85503207799</v>
      </c>
      <c r="BF163" s="134">
        <v>504062.70764424931</v>
      </c>
      <c r="BG163" s="134">
        <v>193745.19564904171</v>
      </c>
      <c r="BH163" s="134">
        <v>137527.1909751193</v>
      </c>
      <c r="BI163" s="134">
        <v>201207.53233937439</v>
      </c>
      <c r="BJ163" s="134">
        <v>111185.0623297736</v>
      </c>
      <c r="BK163" s="134">
        <v>155165.1530332526</v>
      </c>
      <c r="BL163" s="134">
        <v>176661.31199706611</v>
      </c>
      <c r="BM163" s="134">
        <v>153180.32243206981</v>
      </c>
      <c r="BN163" t="s">
        <v>69</v>
      </c>
    </row>
    <row r="164" spans="1:66" x14ac:dyDescent="0.25">
      <c r="A164" s="135" t="s">
        <v>2495</v>
      </c>
      <c r="B164" s="93" t="s">
        <v>2495</v>
      </c>
      <c r="C164" s="93" t="s">
        <v>2495</v>
      </c>
      <c r="D164" s="136" t="s">
        <v>2495</v>
      </c>
      <c r="E164" s="142">
        <v>300</v>
      </c>
      <c r="F164" s="24">
        <v>20.813454</v>
      </c>
      <c r="G164" s="24" t="s">
        <v>1489</v>
      </c>
      <c r="H164" s="24" t="s">
        <v>1490</v>
      </c>
      <c r="I164" s="24">
        <v>755.37188700000002</v>
      </c>
      <c r="J164" s="24">
        <v>755.37188700000002</v>
      </c>
      <c r="K164" s="76">
        <v>756.37916345973781</v>
      </c>
      <c r="L164" s="21" t="s">
        <v>1125</v>
      </c>
      <c r="M164" s="21" t="s">
        <v>1124</v>
      </c>
      <c r="N164" s="21">
        <v>4</v>
      </c>
      <c r="O164" s="64">
        <v>-66.690329933296127</v>
      </c>
      <c r="P164" s="21" t="s">
        <v>1107</v>
      </c>
      <c r="Q164" s="21" t="s">
        <v>1075</v>
      </c>
      <c r="R164" s="21" t="s">
        <v>1126</v>
      </c>
      <c r="S164" s="21" t="s">
        <v>2367</v>
      </c>
      <c r="T164" s="143"/>
      <c r="U164">
        <v>106826.11892371</v>
      </c>
      <c r="V164" s="25">
        <f t="shared" si="2"/>
        <v>0.19620464314130281</v>
      </c>
      <c r="W164" t="s">
        <v>68</v>
      </c>
      <c r="X164" s="151">
        <v>69320.245632742619</v>
      </c>
      <c r="Y164" s="151">
        <v>80587.978687990908</v>
      </c>
      <c r="Z164" s="151">
        <v>63842.368967300179</v>
      </c>
      <c r="AA164" s="151">
        <v>0</v>
      </c>
      <c r="AB164" s="151">
        <v>21900.27874079864</v>
      </c>
      <c r="AC164" s="151">
        <v>26845.101192047488</v>
      </c>
      <c r="AD164" s="151">
        <v>11189.08716544948</v>
      </c>
      <c r="AE164" s="151">
        <v>101412.9709211919</v>
      </c>
      <c r="AF164" s="151">
        <v>3568.9383644220002</v>
      </c>
      <c r="AG164" s="151">
        <v>64072.569419232022</v>
      </c>
      <c r="AH164" s="151">
        <v>95399.482973396764</v>
      </c>
      <c r="AI164" s="151">
        <v>78946.389910316735</v>
      </c>
      <c r="AJ164" s="151">
        <v>3577.9519875760388</v>
      </c>
      <c r="AK164" s="151">
        <v>2340.7037235861849</v>
      </c>
      <c r="AL164" s="151">
        <v>2799.1627434464499</v>
      </c>
      <c r="AM164" s="151">
        <v>16068.50080398381</v>
      </c>
      <c r="AN164" s="151">
        <v>45513.935748400712</v>
      </c>
      <c r="AO164" s="151">
        <v>48972.206792729252</v>
      </c>
      <c r="AP164" s="151">
        <v>16759.63068844509</v>
      </c>
      <c r="AQ164" s="151">
        <v>4853.5530728141093</v>
      </c>
      <c r="AR164" s="151">
        <v>9788.5741998999947</v>
      </c>
      <c r="AS164" s="151">
        <v>0</v>
      </c>
      <c r="AT164" s="151">
        <v>0</v>
      </c>
      <c r="AU164" s="151">
        <v>0</v>
      </c>
      <c r="AV164" s="151">
        <v>41523.616596279448</v>
      </c>
      <c r="AW164" s="151">
        <v>31035.973620488181</v>
      </c>
      <c r="AX164" s="151">
        <v>39827.952278227844</v>
      </c>
      <c r="AY164" s="151">
        <v>5062.1062288951716</v>
      </c>
      <c r="AZ164" s="151">
        <v>36344.130599872187</v>
      </c>
      <c r="BA164" s="151">
        <v>17284.171604566011</v>
      </c>
      <c r="BB164" s="151">
        <v>26554.58537317453</v>
      </c>
      <c r="BC164" s="151">
        <v>32965.609794238459</v>
      </c>
      <c r="BD164" s="151">
        <v>49467.360434023321</v>
      </c>
      <c r="BE164" s="151">
        <v>38637.207074598082</v>
      </c>
      <c r="BF164" s="151">
        <v>24856.88394042863</v>
      </c>
      <c r="BG164" s="151">
        <v>23410.696348576359</v>
      </c>
      <c r="BH164" s="151">
        <v>34069.454504120607</v>
      </c>
      <c r="BI164" s="151">
        <v>33115.821346619006</v>
      </c>
      <c r="BJ164" s="151">
        <v>19389.951585550691</v>
      </c>
      <c r="BK164" s="151">
        <v>30654.613548541711</v>
      </c>
      <c r="BL164" s="151">
        <v>24765.839058404919</v>
      </c>
      <c r="BM164" s="151">
        <v>27801.310327353469</v>
      </c>
      <c r="BN164" t="s">
        <v>69</v>
      </c>
    </row>
    <row r="165" spans="1:66" x14ac:dyDescent="0.25">
      <c r="A165" s="135" t="s">
        <v>2495</v>
      </c>
      <c r="B165" s="93" t="s">
        <v>2495</v>
      </c>
      <c r="C165" s="93" t="s">
        <v>2495</v>
      </c>
      <c r="D165" s="136" t="s">
        <v>2495</v>
      </c>
      <c r="E165" s="142">
        <v>301</v>
      </c>
      <c r="F165" s="24">
        <v>20.836017999999999</v>
      </c>
      <c r="G165" s="24" t="s">
        <v>1491</v>
      </c>
      <c r="H165" s="24" t="s">
        <v>1492</v>
      </c>
      <c r="I165" s="24">
        <v>463.21920799999998</v>
      </c>
      <c r="J165" s="75"/>
      <c r="K165" s="76" t="s">
        <v>1682</v>
      </c>
      <c r="L165" s="4"/>
      <c r="M165" s="4"/>
      <c r="N165" s="4"/>
      <c r="O165" s="43"/>
      <c r="P165" s="4"/>
      <c r="Q165" s="4"/>
      <c r="R165" s="4"/>
      <c r="S165" s="4"/>
      <c r="T165" s="14"/>
      <c r="U165">
        <v>88483.192624716903</v>
      </c>
      <c r="V165" s="25">
        <f t="shared" si="2"/>
        <v>0.21383367310145635</v>
      </c>
      <c r="W165" t="s">
        <v>68</v>
      </c>
      <c r="X165" s="134">
        <v>5017.5024382943448</v>
      </c>
      <c r="Y165" s="134">
        <v>3015.755526711293</v>
      </c>
      <c r="Z165" s="134">
        <v>21764.914150175689</v>
      </c>
      <c r="AA165" s="134">
        <v>3805.6394511265589</v>
      </c>
      <c r="AB165" s="134">
        <v>2293.3873252483381</v>
      </c>
      <c r="AC165" s="134">
        <v>0</v>
      </c>
      <c r="AD165" s="134">
        <v>12356.9809726902</v>
      </c>
      <c r="AE165" s="134">
        <v>26996.008394173619</v>
      </c>
      <c r="AF165" s="134">
        <v>33714.85687118004</v>
      </c>
      <c r="AG165" s="134">
        <v>2222.7694941570139</v>
      </c>
      <c r="AH165" s="134">
        <v>6858.3494172443334</v>
      </c>
      <c r="AI165" s="134">
        <v>10542.123674347409</v>
      </c>
      <c r="AJ165" s="134">
        <v>11652.042341725921</v>
      </c>
      <c r="AK165" s="134">
        <v>8646.9039504550092</v>
      </c>
      <c r="AL165" s="134">
        <v>7323.7126864148713</v>
      </c>
      <c r="AM165" s="134">
        <v>5084.7960142782313</v>
      </c>
      <c r="AN165" s="134">
        <v>0</v>
      </c>
      <c r="AO165" s="134">
        <v>10583.569720747641</v>
      </c>
      <c r="AP165" s="134">
        <v>55701.560061789263</v>
      </c>
      <c r="AQ165" s="134">
        <v>8125.1286706196179</v>
      </c>
      <c r="AR165" s="134">
        <v>15401.676053910211</v>
      </c>
      <c r="AS165" s="134">
        <v>24288.260621808819</v>
      </c>
      <c r="AT165" s="134">
        <v>7335.3585806121309</v>
      </c>
      <c r="AU165" s="134">
        <v>0</v>
      </c>
      <c r="AV165" s="134">
        <v>28085.113407990131</v>
      </c>
      <c r="AW165" s="134">
        <v>4344.983567007891</v>
      </c>
      <c r="AX165" s="134">
        <v>2844.944026819448</v>
      </c>
      <c r="AY165" s="134">
        <v>6303.7545116964893</v>
      </c>
      <c r="AZ165" s="134">
        <v>10793.608581057</v>
      </c>
      <c r="BA165" s="134">
        <v>11985.781269626879</v>
      </c>
      <c r="BB165" s="134">
        <v>6126.1579615277187</v>
      </c>
      <c r="BC165" s="134">
        <v>35725.55430327417</v>
      </c>
      <c r="BD165" s="134">
        <v>11893.02663472004</v>
      </c>
      <c r="BE165" s="134">
        <v>7117.5029533040142</v>
      </c>
      <c r="BF165" s="134">
        <v>0</v>
      </c>
      <c r="BG165" s="134">
        <v>9101.8567460638988</v>
      </c>
      <c r="BH165" s="134">
        <v>6183.7096675499097</v>
      </c>
      <c r="BI165" s="134">
        <v>9230.4593326652484</v>
      </c>
      <c r="BJ165" s="134">
        <v>5148.4739189442107</v>
      </c>
      <c r="BK165" s="134">
        <v>6268.0803847658599</v>
      </c>
      <c r="BL165" s="134">
        <v>8241.6883801680451</v>
      </c>
      <c r="BM165" s="134">
        <v>6858.9925894129137</v>
      </c>
      <c r="BN165" t="s">
        <v>69</v>
      </c>
    </row>
    <row r="166" spans="1:66" x14ac:dyDescent="0.25">
      <c r="A166" s="135">
        <v>0</v>
      </c>
      <c r="B166" s="93">
        <v>0</v>
      </c>
      <c r="C166" s="93">
        <v>0</v>
      </c>
      <c r="D166" s="136">
        <v>0</v>
      </c>
      <c r="E166" s="142">
        <v>305</v>
      </c>
      <c r="F166" s="24">
        <v>21.128931000000001</v>
      </c>
      <c r="G166" s="24" t="s">
        <v>1495</v>
      </c>
      <c r="H166" s="24" t="s">
        <v>1496</v>
      </c>
      <c r="I166" s="24">
        <v>180.94601399999999</v>
      </c>
      <c r="J166" s="75"/>
      <c r="K166" s="76" t="s">
        <v>1682</v>
      </c>
      <c r="L166" s="4"/>
      <c r="M166" s="4"/>
      <c r="N166" s="4"/>
      <c r="O166" s="43"/>
      <c r="P166" s="4"/>
      <c r="Q166" s="4"/>
      <c r="R166" s="4"/>
      <c r="S166" s="4"/>
      <c r="T166" s="14"/>
      <c r="U166">
        <v>60919.787322183802</v>
      </c>
      <c r="V166" s="25">
        <f t="shared" si="2"/>
        <v>0.84214903770817273</v>
      </c>
      <c r="W166" t="s">
        <v>68</v>
      </c>
      <c r="X166" s="134">
        <v>73038.445623106396</v>
      </c>
      <c r="Y166" s="134">
        <v>39685.466821932227</v>
      </c>
      <c r="Z166" s="134">
        <v>25124.790269917368</v>
      </c>
      <c r="AA166" s="134">
        <v>0</v>
      </c>
      <c r="AB166" s="134">
        <v>0</v>
      </c>
      <c r="AC166" s="134">
        <v>0</v>
      </c>
      <c r="AD166" s="134">
        <v>25598.08434516966</v>
      </c>
      <c r="AE166" s="134">
        <v>19572.031376968262</v>
      </c>
      <c r="AF166" s="134">
        <v>7709.1728819715181</v>
      </c>
      <c r="AG166" s="134">
        <v>0</v>
      </c>
      <c r="AH166" s="134">
        <v>0</v>
      </c>
      <c r="AI166" s="134">
        <v>0</v>
      </c>
      <c r="AJ166" s="134">
        <v>27373.91000827272</v>
      </c>
      <c r="AK166" s="134">
        <v>30359.090817714281</v>
      </c>
      <c r="AL166" s="134">
        <v>13292.192209857099</v>
      </c>
      <c r="AM166" s="134">
        <v>0</v>
      </c>
      <c r="AN166" s="134">
        <v>0</v>
      </c>
      <c r="AO166" s="134">
        <v>0</v>
      </c>
      <c r="AP166" s="134">
        <v>38459.610712954178</v>
      </c>
      <c r="AQ166" s="134">
        <v>61494.470490580468</v>
      </c>
      <c r="AR166" s="134">
        <v>14483.83279600308</v>
      </c>
      <c r="AS166" s="134">
        <v>0</v>
      </c>
      <c r="AT166" s="134">
        <v>0</v>
      </c>
      <c r="AU166" s="134">
        <v>0</v>
      </c>
      <c r="AV166" s="134">
        <v>39400.591215944281</v>
      </c>
      <c r="AW166" s="134">
        <v>58575.64412127775</v>
      </c>
      <c r="AX166" s="134">
        <v>33886.534817491389</v>
      </c>
      <c r="AY166" s="134">
        <v>0</v>
      </c>
      <c r="AZ166" s="134">
        <v>0</v>
      </c>
      <c r="BA166" s="134">
        <v>0</v>
      </c>
      <c r="BB166" s="134">
        <v>46679.625063281048</v>
      </c>
      <c r="BC166" s="134">
        <v>55881.390834069127</v>
      </c>
      <c r="BD166" s="134">
        <v>26697.137986592599</v>
      </c>
      <c r="BE166" s="134">
        <v>0</v>
      </c>
      <c r="BF166" s="134">
        <v>0</v>
      </c>
      <c r="BG166" s="134">
        <v>0</v>
      </c>
      <c r="BH166" s="134">
        <v>9105.8184243442374</v>
      </c>
      <c r="BI166" s="134">
        <v>0</v>
      </c>
      <c r="BJ166" s="134">
        <v>0</v>
      </c>
      <c r="BK166" s="134">
        <v>5113.8574686046704</v>
      </c>
      <c r="BL166" s="134">
        <v>5329.0096011992882</v>
      </c>
      <c r="BM166" s="134">
        <v>6284.0269080835633</v>
      </c>
      <c r="BN166" t="s">
        <v>69</v>
      </c>
    </row>
    <row r="167" spans="1:66" x14ac:dyDescent="0.25">
      <c r="A167" s="135" t="s">
        <v>2495</v>
      </c>
      <c r="B167" s="93" t="s">
        <v>2495</v>
      </c>
      <c r="C167" s="93" t="s">
        <v>2495</v>
      </c>
      <c r="D167" s="136" t="s">
        <v>2495</v>
      </c>
      <c r="E167" s="142">
        <v>306</v>
      </c>
      <c r="F167" s="24">
        <v>21.128931000000001</v>
      </c>
      <c r="G167" s="24" t="s">
        <v>1497</v>
      </c>
      <c r="H167" s="24" t="s">
        <v>1498</v>
      </c>
      <c r="I167" s="24">
        <v>565.32409700000005</v>
      </c>
      <c r="J167" s="75"/>
      <c r="K167" s="76" t="s">
        <v>1682</v>
      </c>
      <c r="L167" s="4"/>
      <c r="M167" s="4"/>
      <c r="N167" s="4"/>
      <c r="O167" s="43"/>
      <c r="P167" s="4"/>
      <c r="Q167" s="4"/>
      <c r="R167" s="4"/>
      <c r="S167" s="4"/>
      <c r="T167" s="14"/>
      <c r="U167">
        <v>22272.8013607217</v>
      </c>
      <c r="V167" s="25">
        <f t="shared" si="2"/>
        <v>0.14315429052535425</v>
      </c>
      <c r="W167" t="s">
        <v>68</v>
      </c>
      <c r="X167" s="134">
        <v>7034.7803702486917</v>
      </c>
      <c r="Y167" s="134">
        <v>6399.8774307293579</v>
      </c>
      <c r="Z167" s="134">
        <v>7314.420544094156</v>
      </c>
      <c r="AA167" s="134">
        <v>0</v>
      </c>
      <c r="AB167" s="134">
        <v>0</v>
      </c>
      <c r="AC167" s="134">
        <v>7003.1164302911857</v>
      </c>
      <c r="AD167" s="134">
        <v>2364.3261756241459</v>
      </c>
      <c r="AE167" s="134">
        <v>5844.6593490754512</v>
      </c>
      <c r="AF167" s="134">
        <v>0</v>
      </c>
      <c r="AG167" s="134">
        <v>13345.008083653811</v>
      </c>
      <c r="AH167" s="134">
        <v>21564.558783231289</v>
      </c>
      <c r="AI167" s="134">
        <v>15867.775637083691</v>
      </c>
      <c r="AJ167" s="134">
        <v>0</v>
      </c>
      <c r="AK167" s="134">
        <v>0</v>
      </c>
      <c r="AL167" s="134">
        <v>0</v>
      </c>
      <c r="AM167" s="134">
        <v>0</v>
      </c>
      <c r="AN167" s="134">
        <v>4461.8712805651721</v>
      </c>
      <c r="AO167" s="134">
        <v>5010.1718875933057</v>
      </c>
      <c r="AP167" s="134">
        <v>0</v>
      </c>
      <c r="AQ167" s="134">
        <v>0</v>
      </c>
      <c r="AR167" s="134">
        <v>0</v>
      </c>
      <c r="AS167" s="134">
        <v>0</v>
      </c>
      <c r="AT167" s="134">
        <v>0</v>
      </c>
      <c r="AU167" s="134">
        <v>0</v>
      </c>
      <c r="AV167" s="134">
        <v>3496.9114538985218</v>
      </c>
      <c r="AW167" s="134">
        <v>2274.325862427062</v>
      </c>
      <c r="AX167" s="134">
        <v>0</v>
      </c>
      <c r="AY167" s="134">
        <v>0</v>
      </c>
      <c r="AZ167" s="134">
        <v>5417.1134289672545</v>
      </c>
      <c r="BA167" s="134">
        <v>0</v>
      </c>
      <c r="BB167" s="134">
        <v>0</v>
      </c>
      <c r="BC167" s="134">
        <v>0</v>
      </c>
      <c r="BD167" s="134">
        <v>4232.7099567621108</v>
      </c>
      <c r="BE167" s="134">
        <v>5036.4675158053151</v>
      </c>
      <c r="BF167" s="134">
        <v>3578.8090000145289</v>
      </c>
      <c r="BG167" s="134">
        <v>3389.1624809590262</v>
      </c>
      <c r="BH167" s="134">
        <v>4215.9565829729181</v>
      </c>
      <c r="BI167" s="134">
        <v>3994.6993946314028</v>
      </c>
      <c r="BJ167" s="134">
        <v>2797.721235079297</v>
      </c>
      <c r="BK167" s="134">
        <v>3612.7069241596269</v>
      </c>
      <c r="BL167" s="134">
        <v>3243.7136929312869</v>
      </c>
      <c r="BM167" s="134">
        <v>3535.1836800289689</v>
      </c>
      <c r="BN167" t="s">
        <v>69</v>
      </c>
    </row>
    <row r="168" spans="1:66" x14ac:dyDescent="0.25">
      <c r="A168" s="135" t="s">
        <v>2495</v>
      </c>
      <c r="B168" s="93" t="s">
        <v>2495</v>
      </c>
      <c r="C168" s="93" t="s">
        <v>2495</v>
      </c>
      <c r="D168" s="136" t="s">
        <v>2495</v>
      </c>
      <c r="E168" s="142">
        <v>304</v>
      </c>
      <c r="F168" s="24">
        <v>21.128931000000001</v>
      </c>
      <c r="G168" s="24" t="s">
        <v>1493</v>
      </c>
      <c r="H168" s="24" t="s">
        <v>1494</v>
      </c>
      <c r="I168" s="24">
        <v>1077.5501710000001</v>
      </c>
      <c r="J168" s="24">
        <v>1031.5501710000001</v>
      </c>
      <c r="K168" s="76">
        <v>1032.5574474597379</v>
      </c>
      <c r="L168" s="4"/>
      <c r="M168" s="4"/>
      <c r="N168" s="4">
        <v>4</v>
      </c>
      <c r="O168" s="43"/>
      <c r="P168" s="4"/>
      <c r="Q168" s="4"/>
      <c r="R168" s="4" t="s">
        <v>1127</v>
      </c>
      <c r="S168" s="4"/>
      <c r="T168" s="14" t="s">
        <v>1128</v>
      </c>
      <c r="U168">
        <v>1073227.2946456401</v>
      </c>
      <c r="V168" s="25">
        <f t="shared" si="2"/>
        <v>8.3466866192070471E-2</v>
      </c>
      <c r="W168" t="s">
        <v>68</v>
      </c>
      <c r="X168" s="134">
        <v>13340.2207222662</v>
      </c>
      <c r="Y168" s="134">
        <v>21964.725344363909</v>
      </c>
      <c r="Z168" s="134">
        <v>13143.453963104401</v>
      </c>
      <c r="AA168" s="134">
        <v>632985.51351746731</v>
      </c>
      <c r="AB168" s="134">
        <v>318768.15452166292</v>
      </c>
      <c r="AC168" s="134">
        <v>373027.27005710598</v>
      </c>
      <c r="AD168" s="134">
        <v>0</v>
      </c>
      <c r="AE168" s="134">
        <v>14720.06134887828</v>
      </c>
      <c r="AF168" s="134">
        <v>0</v>
      </c>
      <c r="AG168" s="134">
        <v>389743.18999447383</v>
      </c>
      <c r="AH168" s="134">
        <v>465384.1890322488</v>
      </c>
      <c r="AI168" s="134">
        <v>524893.29161054897</v>
      </c>
      <c r="AJ168" s="134">
        <v>4413.2948921339994</v>
      </c>
      <c r="AK168" s="134">
        <v>8305.9235329424573</v>
      </c>
      <c r="AL168" s="134">
        <v>19812.854847070681</v>
      </c>
      <c r="AM168" s="134">
        <v>974917.99462912639</v>
      </c>
      <c r="AN168" s="134">
        <v>297281.0841598807</v>
      </c>
      <c r="AO168" s="134">
        <v>458225.83719470911</v>
      </c>
      <c r="AP168" s="134">
        <v>19031.547827094459</v>
      </c>
      <c r="AQ168" s="134">
        <v>7856.7055175611777</v>
      </c>
      <c r="AR168" s="134">
        <v>6774.7061936535283</v>
      </c>
      <c r="AS168" s="134">
        <v>476215.58314630558</v>
      </c>
      <c r="AT168" s="134">
        <v>720782.37409152149</v>
      </c>
      <c r="AU168" s="134">
        <v>725673.50541983661</v>
      </c>
      <c r="AV168" s="134">
        <v>44964.00477119186</v>
      </c>
      <c r="AW168" s="134">
        <v>0</v>
      </c>
      <c r="AX168" s="134">
        <v>9002.3434743886774</v>
      </c>
      <c r="AY168" s="134">
        <v>610741.58656295401</v>
      </c>
      <c r="AZ168" s="134">
        <v>496678.96444009658</v>
      </c>
      <c r="BA168" s="134">
        <v>842882.48558333702</v>
      </c>
      <c r="BB168" s="134">
        <v>0</v>
      </c>
      <c r="BC168" s="134">
        <v>0</v>
      </c>
      <c r="BD168" s="134">
        <v>0</v>
      </c>
      <c r="BE168" s="134">
        <v>791518.80065896141</v>
      </c>
      <c r="BF168" s="134">
        <v>733101.29393478471</v>
      </c>
      <c r="BG168" s="134">
        <v>803585.35992889456</v>
      </c>
      <c r="BH168" s="134">
        <v>414411.16283713031</v>
      </c>
      <c r="BI168" s="134">
        <v>437030.2881284235</v>
      </c>
      <c r="BJ168" s="134">
        <v>338609.85988069902</v>
      </c>
      <c r="BK168" s="134">
        <v>386335.11397826258</v>
      </c>
      <c r="BL168" s="134">
        <v>393004.25228070677</v>
      </c>
      <c r="BM168" s="134">
        <v>392464.88288263063</v>
      </c>
      <c r="BN168" t="s">
        <v>69</v>
      </c>
    </row>
    <row r="169" spans="1:66" x14ac:dyDescent="0.25">
      <c r="A169" s="135">
        <v>0</v>
      </c>
      <c r="B169" s="93">
        <v>0</v>
      </c>
      <c r="C169" s="93">
        <v>0</v>
      </c>
      <c r="D169" s="136">
        <v>0</v>
      </c>
      <c r="E169" s="142">
        <v>309</v>
      </c>
      <c r="F169" s="24">
        <v>21.399338</v>
      </c>
      <c r="G169" s="24" t="s">
        <v>1499</v>
      </c>
      <c r="H169" s="24" t="s">
        <v>1500</v>
      </c>
      <c r="I169" s="24">
        <v>399.10922199999999</v>
      </c>
      <c r="J169" s="24">
        <v>399.10922199999999</v>
      </c>
      <c r="K169" s="76">
        <v>400.1164984597379</v>
      </c>
      <c r="L169" s="4"/>
      <c r="M169" s="4"/>
      <c r="N169" s="4">
        <v>4</v>
      </c>
      <c r="O169" s="43"/>
      <c r="P169" s="4"/>
      <c r="Q169" s="4"/>
      <c r="R169" s="4"/>
      <c r="S169" s="4"/>
      <c r="T169" s="14"/>
      <c r="U169">
        <v>2380946.38583034</v>
      </c>
      <c r="V169" s="25">
        <f t="shared" si="2"/>
        <v>0.32217812180157401</v>
      </c>
      <c r="W169" t="s">
        <v>68</v>
      </c>
      <c r="X169" s="134">
        <v>259471.64053150531</v>
      </c>
      <c r="Y169" s="134">
        <v>82369.425341191949</v>
      </c>
      <c r="Z169" s="134">
        <v>307718.29663616628</v>
      </c>
      <c r="AA169" s="134">
        <v>0</v>
      </c>
      <c r="AB169" s="134">
        <v>0</v>
      </c>
      <c r="AC169" s="134">
        <v>0</v>
      </c>
      <c r="AD169" s="134">
        <v>65265.583661293458</v>
      </c>
      <c r="AE169" s="134">
        <v>844836.16894415487</v>
      </c>
      <c r="AF169" s="134">
        <v>475692.49171398638</v>
      </c>
      <c r="AG169" s="134">
        <v>5103.4023200372212</v>
      </c>
      <c r="AH169" s="134">
        <v>0</v>
      </c>
      <c r="AI169" s="134">
        <v>0</v>
      </c>
      <c r="AJ169" s="134">
        <v>52733.877983165708</v>
      </c>
      <c r="AK169" s="134">
        <v>34352.041013458438</v>
      </c>
      <c r="AL169" s="134">
        <v>135980.09772679259</v>
      </c>
      <c r="AM169" s="134">
        <v>0</v>
      </c>
      <c r="AN169" s="134">
        <v>0</v>
      </c>
      <c r="AO169" s="134">
        <v>0</v>
      </c>
      <c r="AP169" s="134">
        <v>1127451.5452479401</v>
      </c>
      <c r="AQ169" s="134">
        <v>719348.50802110531</v>
      </c>
      <c r="AR169" s="134">
        <v>1616767.426547094</v>
      </c>
      <c r="AS169" s="134">
        <v>0</v>
      </c>
      <c r="AT169" s="134">
        <v>0</v>
      </c>
      <c r="AU169" s="134">
        <v>8128.6905829611969</v>
      </c>
      <c r="AV169" s="134">
        <v>2755622.349303741</v>
      </c>
      <c r="AW169" s="134">
        <v>2653544.05023938</v>
      </c>
      <c r="AX169" s="134">
        <v>549511.61216841009</v>
      </c>
      <c r="AY169" s="134">
        <v>0</v>
      </c>
      <c r="AZ169" s="134">
        <v>0</v>
      </c>
      <c r="BA169" s="134">
        <v>0</v>
      </c>
      <c r="BB169" s="134">
        <v>2811430.0199658838</v>
      </c>
      <c r="BC169" s="134">
        <v>910056.57107087201</v>
      </c>
      <c r="BD169" s="134">
        <v>4144829.8275365932</v>
      </c>
      <c r="BE169" s="134">
        <v>0</v>
      </c>
      <c r="BF169" s="134">
        <v>0</v>
      </c>
      <c r="BG169" s="134">
        <v>0</v>
      </c>
      <c r="BH169" s="134">
        <v>822163.31005445542</v>
      </c>
      <c r="BI169" s="134">
        <v>635020.6575099153</v>
      </c>
      <c r="BJ169" s="134">
        <v>379646.57452108333</v>
      </c>
      <c r="BK169" s="134">
        <v>397616.0919371706</v>
      </c>
      <c r="BL169" s="134">
        <v>435952.22466391698</v>
      </c>
      <c r="BM169" s="134">
        <v>509572.11732200492</v>
      </c>
      <c r="BN169" t="s">
        <v>69</v>
      </c>
    </row>
    <row r="170" spans="1:66" x14ac:dyDescent="0.25">
      <c r="A170" s="135" t="s">
        <v>2495</v>
      </c>
      <c r="B170" s="93" t="s">
        <v>2495</v>
      </c>
      <c r="C170" s="93" t="s">
        <v>2495</v>
      </c>
      <c r="D170" s="136" t="s">
        <v>2495</v>
      </c>
      <c r="E170" s="142">
        <v>311</v>
      </c>
      <c r="F170" s="24">
        <v>21.579597</v>
      </c>
      <c r="G170" s="24" t="s">
        <v>1501</v>
      </c>
      <c r="H170" s="24" t="s">
        <v>1502</v>
      </c>
      <c r="I170" s="24">
        <v>1063.5347899999999</v>
      </c>
      <c r="J170" s="75"/>
      <c r="K170" s="76" t="s">
        <v>1682</v>
      </c>
      <c r="L170" s="4"/>
      <c r="M170" s="4"/>
      <c r="N170" s="4"/>
      <c r="O170" s="43"/>
      <c r="P170" s="4"/>
      <c r="Q170" s="4"/>
      <c r="R170" s="4"/>
      <c r="S170" s="4"/>
      <c r="T170" s="14"/>
      <c r="U170">
        <v>145963.66226100101</v>
      </c>
      <c r="V170" s="25">
        <f t="shared" si="2"/>
        <v>0.14301156544132765</v>
      </c>
      <c r="W170" t="s">
        <v>68</v>
      </c>
      <c r="X170" s="134">
        <v>0</v>
      </c>
      <c r="Y170" s="134">
        <v>0</v>
      </c>
      <c r="Z170" s="134">
        <v>0</v>
      </c>
      <c r="AA170" s="134">
        <v>42874.044248186161</v>
      </c>
      <c r="AB170" s="134">
        <v>15967.505111651381</v>
      </c>
      <c r="AC170" s="134">
        <v>16773.71382691657</v>
      </c>
      <c r="AD170" s="134">
        <v>0</v>
      </c>
      <c r="AE170" s="134">
        <v>0</v>
      </c>
      <c r="AF170" s="134">
        <v>0</v>
      </c>
      <c r="AG170" s="134">
        <v>6691.3013888066343</v>
      </c>
      <c r="AH170" s="134">
        <v>2823.024144862808</v>
      </c>
      <c r="AI170" s="134">
        <v>17029.08311467911</v>
      </c>
      <c r="AJ170" s="134">
        <v>0</v>
      </c>
      <c r="AK170" s="134">
        <v>0</v>
      </c>
      <c r="AL170" s="134">
        <v>0</v>
      </c>
      <c r="AM170" s="134">
        <v>124751.1742168284</v>
      </c>
      <c r="AN170" s="134">
        <v>4525.4379435448882</v>
      </c>
      <c r="AO170" s="134">
        <v>31692.685069298201</v>
      </c>
      <c r="AP170" s="134">
        <v>0</v>
      </c>
      <c r="AQ170" s="134">
        <v>0</v>
      </c>
      <c r="AR170" s="134">
        <v>0</v>
      </c>
      <c r="AS170" s="134">
        <v>24786.362107216581</v>
      </c>
      <c r="AT170" s="134">
        <v>60937.653206672469</v>
      </c>
      <c r="AU170" s="134">
        <v>22027.599298715129</v>
      </c>
      <c r="AV170" s="134">
        <v>0</v>
      </c>
      <c r="AW170" s="134">
        <v>0</v>
      </c>
      <c r="AX170" s="134">
        <v>0</v>
      </c>
      <c r="AY170" s="134">
        <v>69272.849201054094</v>
      </c>
      <c r="AZ170" s="134">
        <v>23929.5334051061</v>
      </c>
      <c r="BA170" s="134">
        <v>124216.3205632652</v>
      </c>
      <c r="BB170" s="134">
        <v>0</v>
      </c>
      <c r="BC170" s="134">
        <v>0</v>
      </c>
      <c r="BD170" s="134">
        <v>0</v>
      </c>
      <c r="BE170" s="134">
        <v>51822.359414046048</v>
      </c>
      <c r="BF170" s="134">
        <v>111981.5011088865</v>
      </c>
      <c r="BG170" s="134">
        <v>67102.860289160817</v>
      </c>
      <c r="BH170" s="134">
        <v>22320.24197726382</v>
      </c>
      <c r="BI170" s="134">
        <v>26023.977454536391</v>
      </c>
      <c r="BJ170" s="134">
        <v>16754.34654849274</v>
      </c>
      <c r="BK170" s="134">
        <v>24890.448006050668</v>
      </c>
      <c r="BL170" s="134">
        <v>22205.062432147301</v>
      </c>
      <c r="BM170" s="134">
        <v>22188.960435754809</v>
      </c>
      <c r="BN170" t="s">
        <v>69</v>
      </c>
    </row>
    <row r="171" spans="1:66" x14ac:dyDescent="0.25">
      <c r="A171" s="135">
        <v>0</v>
      </c>
      <c r="B171" s="93">
        <v>0</v>
      </c>
      <c r="C171" s="93">
        <v>0</v>
      </c>
      <c r="D171" s="136">
        <v>0</v>
      </c>
      <c r="E171" s="142">
        <v>315</v>
      </c>
      <c r="F171" s="24">
        <v>21.917636999999999</v>
      </c>
      <c r="G171" s="24" t="s">
        <v>1503</v>
      </c>
      <c r="H171" s="24" t="s">
        <v>1504</v>
      </c>
      <c r="I171" s="24">
        <v>429.11978099999999</v>
      </c>
      <c r="J171" s="24">
        <v>429.11978099999999</v>
      </c>
      <c r="K171" s="76">
        <v>430.1270574597379</v>
      </c>
      <c r="L171" s="4" t="s">
        <v>1158</v>
      </c>
      <c r="M171" s="4" t="s">
        <v>999</v>
      </c>
      <c r="N171" s="4"/>
      <c r="O171" s="43">
        <v>1.5696775777832253</v>
      </c>
      <c r="P171" s="4" t="s">
        <v>1085</v>
      </c>
      <c r="Q171" s="4"/>
      <c r="R171" s="4"/>
      <c r="S171" s="4"/>
      <c r="T171" s="14"/>
      <c r="U171">
        <v>2012223.58374389</v>
      </c>
      <c r="V171" s="25">
        <f t="shared" si="2"/>
        <v>0.3418118507331277</v>
      </c>
      <c r="W171" t="s">
        <v>68</v>
      </c>
      <c r="X171" s="134">
        <v>251083.60901951379</v>
      </c>
      <c r="Y171" s="134">
        <v>83923.964765661862</v>
      </c>
      <c r="Z171" s="134">
        <v>251852.6742862855</v>
      </c>
      <c r="AA171" s="134">
        <v>0</v>
      </c>
      <c r="AB171" s="134">
        <v>0</v>
      </c>
      <c r="AC171" s="134">
        <v>0</v>
      </c>
      <c r="AD171" s="134">
        <v>148409.0841434469</v>
      </c>
      <c r="AE171" s="134">
        <v>869324.48046725069</v>
      </c>
      <c r="AF171" s="134">
        <v>881474.1241883745</v>
      </c>
      <c r="AG171" s="134">
        <v>4456.0528754252718</v>
      </c>
      <c r="AH171" s="134">
        <v>0</v>
      </c>
      <c r="AI171" s="134">
        <v>0</v>
      </c>
      <c r="AJ171" s="134">
        <v>69000.012191462185</v>
      </c>
      <c r="AK171" s="134">
        <v>48766.489143499901</v>
      </c>
      <c r="AL171" s="134">
        <v>114533.0823019822</v>
      </c>
      <c r="AM171" s="134">
        <v>0</v>
      </c>
      <c r="AN171" s="134">
        <v>0</v>
      </c>
      <c r="AO171" s="134">
        <v>0</v>
      </c>
      <c r="AP171" s="134">
        <v>885027.87309470784</v>
      </c>
      <c r="AQ171" s="134">
        <v>519671.61584780441</v>
      </c>
      <c r="AR171" s="134">
        <v>1296644.057152814</v>
      </c>
      <c r="AS171" s="134">
        <v>0</v>
      </c>
      <c r="AT171" s="134">
        <v>0</v>
      </c>
      <c r="AU171" s="134">
        <v>8561.9058960175025</v>
      </c>
      <c r="AV171" s="134">
        <v>2021067.385426552</v>
      </c>
      <c r="AW171" s="134">
        <v>1885071.5081774329</v>
      </c>
      <c r="AX171" s="134">
        <v>475343.06160852168</v>
      </c>
      <c r="AY171" s="134">
        <v>0</v>
      </c>
      <c r="AZ171" s="134">
        <v>0</v>
      </c>
      <c r="BA171" s="134">
        <v>0</v>
      </c>
      <c r="BB171" s="134">
        <v>1830537.6604825449</v>
      </c>
      <c r="BC171" s="134">
        <v>942678.57121641038</v>
      </c>
      <c r="BD171" s="134">
        <v>4317619.8435459062</v>
      </c>
      <c r="BE171" s="134">
        <v>0</v>
      </c>
      <c r="BF171" s="134">
        <v>0</v>
      </c>
      <c r="BG171" s="134">
        <v>0</v>
      </c>
      <c r="BH171" s="134">
        <v>886193.28052098386</v>
      </c>
      <c r="BI171" s="134">
        <v>519897.38477228931</v>
      </c>
      <c r="BJ171" s="134">
        <v>643145.4907926633</v>
      </c>
      <c r="BK171" s="134">
        <v>319197.97481155861</v>
      </c>
      <c r="BL171" s="134">
        <v>460248.27298664069</v>
      </c>
      <c r="BM171" s="134">
        <v>534270.90204641561</v>
      </c>
      <c r="BN171" t="s">
        <v>69</v>
      </c>
    </row>
    <row r="172" spans="1:66" x14ac:dyDescent="0.25">
      <c r="A172" s="135" t="s">
        <v>2495</v>
      </c>
      <c r="B172" s="93" t="s">
        <v>2495</v>
      </c>
      <c r="C172" s="93" t="s">
        <v>2495</v>
      </c>
      <c r="D172" s="136" t="s">
        <v>2495</v>
      </c>
      <c r="E172" s="142">
        <v>316</v>
      </c>
      <c r="F172" s="24">
        <v>22.052931000000001</v>
      </c>
      <c r="G172" s="24" t="s">
        <v>1505</v>
      </c>
      <c r="H172" s="24" t="s">
        <v>1506</v>
      </c>
      <c r="I172" s="24">
        <v>1107.560913</v>
      </c>
      <c r="J172" s="75"/>
      <c r="K172" s="76" t="s">
        <v>1682</v>
      </c>
      <c r="L172" s="4"/>
      <c r="M172" s="4"/>
      <c r="N172" s="4"/>
      <c r="O172" s="43"/>
      <c r="P172" s="4"/>
      <c r="Q172" s="4"/>
      <c r="R172" s="4"/>
      <c r="S172" s="4"/>
      <c r="T172" s="14"/>
      <c r="U172">
        <v>273748.04773824703</v>
      </c>
      <c r="V172" s="25">
        <f t="shared" si="2"/>
        <v>0.2095385644975083</v>
      </c>
      <c r="W172" t="s">
        <v>68</v>
      </c>
      <c r="X172" s="134">
        <v>0</v>
      </c>
      <c r="Y172" s="134">
        <v>0</v>
      </c>
      <c r="Z172" s="134">
        <v>0</v>
      </c>
      <c r="AA172" s="134">
        <v>66656.046910898614</v>
      </c>
      <c r="AB172" s="134">
        <v>15987.267921352741</v>
      </c>
      <c r="AC172" s="134">
        <v>37717.756865031603</v>
      </c>
      <c r="AD172" s="134">
        <v>0</v>
      </c>
      <c r="AE172" s="134">
        <v>0</v>
      </c>
      <c r="AF172" s="134">
        <v>0</v>
      </c>
      <c r="AG172" s="134">
        <v>8315.0732835998042</v>
      </c>
      <c r="AH172" s="134">
        <v>15370.12347054053</v>
      </c>
      <c r="AI172" s="134">
        <v>21620.133772604859</v>
      </c>
      <c r="AJ172" s="134">
        <v>0</v>
      </c>
      <c r="AK172" s="134">
        <v>0</v>
      </c>
      <c r="AL172" s="134">
        <v>0</v>
      </c>
      <c r="AM172" s="134">
        <v>213670.94613831889</v>
      </c>
      <c r="AN172" s="134">
        <v>7501.3335936908516</v>
      </c>
      <c r="AO172" s="134">
        <v>37741.615100280331</v>
      </c>
      <c r="AP172" s="134">
        <v>0</v>
      </c>
      <c r="AQ172" s="134">
        <v>0</v>
      </c>
      <c r="AR172" s="134">
        <v>0</v>
      </c>
      <c r="AS172" s="134">
        <v>27031.387978851999</v>
      </c>
      <c r="AT172" s="134">
        <v>83930.538870108852</v>
      </c>
      <c r="AU172" s="134">
        <v>24279.880494583729</v>
      </c>
      <c r="AV172" s="134">
        <v>0</v>
      </c>
      <c r="AW172" s="134">
        <v>0</v>
      </c>
      <c r="AX172" s="134">
        <v>0</v>
      </c>
      <c r="AY172" s="134">
        <v>103661.2280148908</v>
      </c>
      <c r="AZ172" s="134">
        <v>35109.757187489457</v>
      </c>
      <c r="BA172" s="134">
        <v>171915.27252970971</v>
      </c>
      <c r="BB172" s="134">
        <v>0</v>
      </c>
      <c r="BC172" s="134">
        <v>0</v>
      </c>
      <c r="BD172" s="134">
        <v>0</v>
      </c>
      <c r="BE172" s="134">
        <v>77410.189556302299</v>
      </c>
      <c r="BF172" s="134">
        <v>120354.69858785671</v>
      </c>
      <c r="BG172" s="134">
        <v>76566.689096741451</v>
      </c>
      <c r="BH172" s="134">
        <v>21601.6956746057</v>
      </c>
      <c r="BI172" s="134">
        <v>33283.57843050886</v>
      </c>
      <c r="BJ172" s="134">
        <v>18313.775031772089</v>
      </c>
      <c r="BK172" s="134">
        <v>27202.275402362731</v>
      </c>
      <c r="BL172" s="134">
        <v>29817.892728382809</v>
      </c>
      <c r="BM172" s="134">
        <v>25451.62890621079</v>
      </c>
      <c r="BN172" t="s">
        <v>69</v>
      </c>
    </row>
    <row r="173" spans="1:66" x14ac:dyDescent="0.25">
      <c r="A173" s="135" t="s">
        <v>2495</v>
      </c>
      <c r="B173" s="93" t="s">
        <v>2495</v>
      </c>
      <c r="C173" s="93" t="s">
        <v>2495</v>
      </c>
      <c r="D173" s="136" t="s">
        <v>2495</v>
      </c>
      <c r="E173" s="142">
        <v>317</v>
      </c>
      <c r="F173" s="24">
        <v>22.097916000000001</v>
      </c>
      <c r="G173" s="24" t="s">
        <v>1507</v>
      </c>
      <c r="H173" s="24" t="s">
        <v>1508</v>
      </c>
      <c r="I173" s="24">
        <v>699.38201900000001</v>
      </c>
      <c r="J173" s="75"/>
      <c r="K173" s="76" t="s">
        <v>1682</v>
      </c>
      <c r="L173" s="4"/>
      <c r="M173" s="4"/>
      <c r="N173" s="4"/>
      <c r="O173" s="43"/>
      <c r="P173" s="4"/>
      <c r="Q173" s="4"/>
      <c r="R173" s="4"/>
      <c r="S173" s="4"/>
      <c r="T173" s="14"/>
      <c r="U173">
        <v>32466.540488563998</v>
      </c>
      <c r="V173" s="25">
        <f t="shared" si="2"/>
        <v>0.24592266350135136</v>
      </c>
      <c r="W173" t="s">
        <v>68</v>
      </c>
      <c r="X173" s="134">
        <v>11012.586374401961</v>
      </c>
      <c r="Y173" s="134">
        <v>15897.527341271931</v>
      </c>
      <c r="Z173" s="134">
        <v>6936.934573170076</v>
      </c>
      <c r="AA173" s="134">
        <v>20446.09004489029</v>
      </c>
      <c r="AB173" s="134">
        <v>10121.78309882555</v>
      </c>
      <c r="AC173" s="134">
        <v>6205.0141684048422</v>
      </c>
      <c r="AD173" s="134">
        <v>27003.65696098117</v>
      </c>
      <c r="AE173" s="134">
        <v>16324.31121876018</v>
      </c>
      <c r="AF173" s="134">
        <v>24448.439904719518</v>
      </c>
      <c r="AG173" s="134">
        <v>8052.3401261880717</v>
      </c>
      <c r="AH173" s="134">
        <v>13110.4354320481</v>
      </c>
      <c r="AI173" s="134">
        <v>11783.84089211104</v>
      </c>
      <c r="AJ173" s="134">
        <v>10002.2784077454</v>
      </c>
      <c r="AK173" s="134">
        <v>5305.7238342647297</v>
      </c>
      <c r="AL173" s="134">
        <v>19136.08941456104</v>
      </c>
      <c r="AM173" s="134">
        <v>15639.50445697897</v>
      </c>
      <c r="AN173" s="134">
        <v>9516.5941225627375</v>
      </c>
      <c r="AO173" s="134">
        <v>15286.59195445709</v>
      </c>
      <c r="AP173" s="134">
        <v>19475.062222505501</v>
      </c>
      <c r="AQ173" s="134">
        <v>7357.2224129511496</v>
      </c>
      <c r="AR173" s="134">
        <v>14460.28920346323</v>
      </c>
      <c r="AS173" s="134">
        <v>29078.822367140041</v>
      </c>
      <c r="AT173" s="134">
        <v>24194.651483290228</v>
      </c>
      <c r="AU173" s="134">
        <v>38606.457473667499</v>
      </c>
      <c r="AV173" s="134">
        <v>18158.685752269379</v>
      </c>
      <c r="AW173" s="134">
        <v>12479.486278009599</v>
      </c>
      <c r="AX173" s="134">
        <v>7404.5768737004846</v>
      </c>
      <c r="AY173" s="134">
        <v>23134.071995943501</v>
      </c>
      <c r="AZ173" s="134">
        <v>18902.11900528262</v>
      </c>
      <c r="BA173" s="134">
        <v>11739.69484548238</v>
      </c>
      <c r="BB173" s="134">
        <v>5358.4486336341133</v>
      </c>
      <c r="BC173" s="134">
        <v>3357.9014175643829</v>
      </c>
      <c r="BD173" s="134">
        <v>11830.34060998208</v>
      </c>
      <c r="BE173" s="134">
        <v>15840.569944039369</v>
      </c>
      <c r="BF173" s="134">
        <v>20213.202531294541</v>
      </c>
      <c r="BG173" s="134">
        <v>24669.549741457049</v>
      </c>
      <c r="BH173" s="134">
        <v>16220.295027029701</v>
      </c>
      <c r="BI173" s="134">
        <v>18156.143861983521</v>
      </c>
      <c r="BJ173" s="134">
        <v>8322.9707893920458</v>
      </c>
      <c r="BK173" s="134">
        <v>16569.55074728133</v>
      </c>
      <c r="BL173" s="134">
        <v>12749.813000649499</v>
      </c>
      <c r="BM173" s="134">
        <v>13894.248330101231</v>
      </c>
      <c r="BN173" t="s">
        <v>69</v>
      </c>
    </row>
    <row r="174" spans="1:66" x14ac:dyDescent="0.25">
      <c r="A174" s="135">
        <v>0</v>
      </c>
      <c r="B174" s="93">
        <v>0</v>
      </c>
      <c r="C174" s="93">
        <v>0</v>
      </c>
      <c r="D174" s="136">
        <v>0</v>
      </c>
      <c r="E174" s="142">
        <v>319</v>
      </c>
      <c r="F174" s="24">
        <v>22.323257000000002</v>
      </c>
      <c r="G174" s="24" t="s">
        <v>1509</v>
      </c>
      <c r="H174" s="24" t="s">
        <v>1510</v>
      </c>
      <c r="I174" s="24">
        <v>852.43353300000001</v>
      </c>
      <c r="J174" s="75"/>
      <c r="K174" s="76" t="s">
        <v>1682</v>
      </c>
      <c r="L174" s="4"/>
      <c r="M174" s="4"/>
      <c r="N174" s="4"/>
      <c r="O174" s="43"/>
      <c r="P174" s="4"/>
      <c r="Q174" s="4"/>
      <c r="R174" s="4"/>
      <c r="S174" s="4"/>
      <c r="T174" s="14"/>
      <c r="U174">
        <v>42872.655271486503</v>
      </c>
      <c r="V174" s="25">
        <f t="shared" si="2"/>
        <v>0.53033651083060196</v>
      </c>
      <c r="W174" t="s">
        <v>68</v>
      </c>
      <c r="X174" s="134">
        <v>6928.0205320538789</v>
      </c>
      <c r="Y174" s="134">
        <v>10691.30413824276</v>
      </c>
      <c r="Z174" s="134">
        <v>12780.058312162089</v>
      </c>
      <c r="AA174" s="134">
        <v>0</v>
      </c>
      <c r="AB174" s="134">
        <v>0</v>
      </c>
      <c r="AC174" s="134">
        <v>0</v>
      </c>
      <c r="AD174" s="134">
        <v>5863.0568835371714</v>
      </c>
      <c r="AE174" s="134">
        <v>9823.0437839361603</v>
      </c>
      <c r="AF174" s="134">
        <v>5278.0090442462269</v>
      </c>
      <c r="AG174" s="134">
        <v>0</v>
      </c>
      <c r="AH174" s="134">
        <v>0</v>
      </c>
      <c r="AI174" s="134">
        <v>0</v>
      </c>
      <c r="AJ174" s="134">
        <v>39073.324021482433</v>
      </c>
      <c r="AK174" s="134">
        <v>18567.2575588978</v>
      </c>
      <c r="AL174" s="134">
        <v>12305.33980171475</v>
      </c>
      <c r="AM174" s="134">
        <v>0</v>
      </c>
      <c r="AN174" s="134">
        <v>0</v>
      </c>
      <c r="AO174" s="134">
        <v>0</v>
      </c>
      <c r="AP174" s="134">
        <v>32937.266554222173</v>
      </c>
      <c r="AQ174" s="134">
        <v>21553.837147779959</v>
      </c>
      <c r="AR174" s="134">
        <v>16468.724641915029</v>
      </c>
      <c r="AS174" s="134">
        <v>0</v>
      </c>
      <c r="AT174" s="134">
        <v>0</v>
      </c>
      <c r="AU174" s="134">
        <v>0</v>
      </c>
      <c r="AV174" s="134">
        <v>8949.7278455741125</v>
      </c>
      <c r="AW174" s="134">
        <v>36289.943284431531</v>
      </c>
      <c r="AX174" s="134">
        <v>23902.543977496789</v>
      </c>
      <c r="AY174" s="134">
        <v>0</v>
      </c>
      <c r="AZ174" s="134">
        <v>0</v>
      </c>
      <c r="BA174" s="134">
        <v>0</v>
      </c>
      <c r="BB174" s="134">
        <v>11411.907867945471</v>
      </c>
      <c r="BC174" s="134">
        <v>7571.8815148995991</v>
      </c>
      <c r="BD174" s="134">
        <v>8328.6179986214684</v>
      </c>
      <c r="BE174" s="134">
        <v>0</v>
      </c>
      <c r="BF174" s="134">
        <v>0</v>
      </c>
      <c r="BG174" s="134">
        <v>1201.774882303662</v>
      </c>
      <c r="BH174" s="134">
        <v>29551.789124045659</v>
      </c>
      <c r="BI174" s="134">
        <v>41088.511202654081</v>
      </c>
      <c r="BJ174" s="134">
        <v>5231.0306363024547</v>
      </c>
      <c r="BK174" s="134">
        <v>27911.397397203749</v>
      </c>
      <c r="BL174" s="134">
        <v>16431.993101288379</v>
      </c>
      <c r="BM174" s="134">
        <v>19627.84656794816</v>
      </c>
      <c r="BN174" t="s">
        <v>69</v>
      </c>
    </row>
    <row r="175" spans="1:66" ht="15.75" x14ac:dyDescent="0.3">
      <c r="A175" s="135" t="s">
        <v>2495</v>
      </c>
      <c r="B175" s="93" t="s">
        <v>2495</v>
      </c>
      <c r="C175" s="93" t="s">
        <v>2495</v>
      </c>
      <c r="D175" s="136" t="s">
        <v>2495</v>
      </c>
      <c r="E175" s="142">
        <v>322</v>
      </c>
      <c r="F175" s="24">
        <v>22.661218999999999</v>
      </c>
      <c r="G175" s="24" t="s">
        <v>1511</v>
      </c>
      <c r="H175" s="24" t="s">
        <v>1512</v>
      </c>
      <c r="I175" s="24">
        <v>931.49237100000005</v>
      </c>
      <c r="J175" s="24">
        <v>885.49237100000005</v>
      </c>
      <c r="K175" s="76">
        <v>886.49964745973784</v>
      </c>
      <c r="L175" s="19" t="s">
        <v>998</v>
      </c>
      <c r="M175" s="4"/>
      <c r="N175" s="4"/>
      <c r="O175" s="43">
        <v>6.938573181427369</v>
      </c>
      <c r="P175" s="4" t="s">
        <v>1107</v>
      </c>
      <c r="Q175" s="165" t="s">
        <v>2572</v>
      </c>
      <c r="R175" s="4"/>
      <c r="S175" s="4"/>
      <c r="T175" s="14"/>
      <c r="U175">
        <v>201677.22635281199</v>
      </c>
      <c r="V175" s="25">
        <f t="shared" si="2"/>
        <v>0.25369910816414643</v>
      </c>
      <c r="W175" t="s">
        <v>68</v>
      </c>
      <c r="X175" s="134">
        <v>0</v>
      </c>
      <c r="Y175" s="134">
        <v>0</v>
      </c>
      <c r="Z175" s="134">
        <v>0</v>
      </c>
      <c r="AA175" s="134">
        <v>65665.134795273203</v>
      </c>
      <c r="AB175" s="134">
        <v>14080.38577537215</v>
      </c>
      <c r="AC175" s="134">
        <v>27168.665470505119</v>
      </c>
      <c r="AD175" s="134">
        <v>0</v>
      </c>
      <c r="AE175" s="134">
        <v>0</v>
      </c>
      <c r="AF175" s="134">
        <v>0</v>
      </c>
      <c r="AG175" s="134">
        <v>9308.8880609839853</v>
      </c>
      <c r="AH175" s="134">
        <v>12995.896609387901</v>
      </c>
      <c r="AI175" s="134">
        <v>23981.04531252983</v>
      </c>
      <c r="AJ175" s="134">
        <v>0</v>
      </c>
      <c r="AK175" s="134">
        <v>0</v>
      </c>
      <c r="AL175" s="134">
        <v>0</v>
      </c>
      <c r="AM175" s="134">
        <v>175504.03416708991</v>
      </c>
      <c r="AN175" s="134">
        <v>21870.06003267756</v>
      </c>
      <c r="AO175" s="134">
        <v>33455.828115942189</v>
      </c>
      <c r="AP175" s="134">
        <v>0</v>
      </c>
      <c r="AQ175" s="134">
        <v>0</v>
      </c>
      <c r="AR175" s="134">
        <v>0</v>
      </c>
      <c r="AS175" s="134">
        <v>23765.587772910039</v>
      </c>
      <c r="AT175" s="134">
        <v>45669.204578976663</v>
      </c>
      <c r="AU175" s="134">
        <v>35365.299897820303</v>
      </c>
      <c r="AV175" s="134">
        <v>0</v>
      </c>
      <c r="AW175" s="134">
        <v>0</v>
      </c>
      <c r="AX175" s="134">
        <v>0</v>
      </c>
      <c r="AY175" s="134">
        <v>78272.28823845966</v>
      </c>
      <c r="AZ175" s="134">
        <v>30382.82625024737</v>
      </c>
      <c r="BA175" s="134">
        <v>101975.0273590773</v>
      </c>
      <c r="BB175" s="134">
        <v>0</v>
      </c>
      <c r="BC175" s="134">
        <v>0</v>
      </c>
      <c r="BD175" s="134">
        <v>0</v>
      </c>
      <c r="BE175" s="134">
        <v>55354.708079161079</v>
      </c>
      <c r="BF175" s="134">
        <v>61399.686101095103</v>
      </c>
      <c r="BG175" s="134">
        <v>73242.262812046407</v>
      </c>
      <c r="BH175" s="134">
        <v>24971.731979113221</v>
      </c>
      <c r="BI175" s="134">
        <v>29408.629835960051</v>
      </c>
      <c r="BJ175" s="134">
        <v>12772.32695202055</v>
      </c>
      <c r="BK175" s="134">
        <v>25884.99756770832</v>
      </c>
      <c r="BL175" s="134">
        <v>20564.979953857459</v>
      </c>
      <c r="BM175" s="134">
        <v>21861.199143959871</v>
      </c>
      <c r="BN175" t="s">
        <v>69</v>
      </c>
    </row>
    <row r="176" spans="1:66" x14ac:dyDescent="0.25">
      <c r="A176" s="135" t="s">
        <v>2495</v>
      </c>
      <c r="B176" s="93" t="s">
        <v>2495</v>
      </c>
      <c r="C176" s="93" t="s">
        <v>2495</v>
      </c>
      <c r="D176" s="136" t="s">
        <v>2495</v>
      </c>
      <c r="E176" s="142">
        <v>324</v>
      </c>
      <c r="F176" s="24">
        <v>22.751359999999998</v>
      </c>
      <c r="G176" s="24" t="s">
        <v>1515</v>
      </c>
      <c r="H176" s="24" t="s">
        <v>1516</v>
      </c>
      <c r="I176" s="24">
        <v>495.245544</v>
      </c>
      <c r="J176" s="75"/>
      <c r="K176" s="76" t="s">
        <v>1682</v>
      </c>
      <c r="L176" s="4"/>
      <c r="M176" s="4"/>
      <c r="N176" s="4"/>
      <c r="O176" s="43"/>
      <c r="P176" s="4"/>
      <c r="Q176" s="4"/>
      <c r="R176" s="4"/>
      <c r="S176" s="4"/>
      <c r="T176" s="14"/>
      <c r="U176">
        <v>92002.641070621699</v>
      </c>
      <c r="V176" s="25">
        <f t="shared" si="2"/>
        <v>0.19871463444159143</v>
      </c>
      <c r="W176" t="s">
        <v>68</v>
      </c>
      <c r="X176" s="134">
        <v>15485.591300584139</v>
      </c>
      <c r="Y176" s="134">
        <v>22623.476295794389</v>
      </c>
      <c r="Z176" s="134">
        <v>8792.038632200527</v>
      </c>
      <c r="AA176" s="134">
        <v>0</v>
      </c>
      <c r="AB176" s="134">
        <v>0</v>
      </c>
      <c r="AC176" s="134">
        <v>0</v>
      </c>
      <c r="AD176" s="134">
        <v>71897.339090133406</v>
      </c>
      <c r="AE176" s="134">
        <v>42985.534479673661</v>
      </c>
      <c r="AF176" s="134">
        <v>102592.3033978858</v>
      </c>
      <c r="AG176" s="134">
        <v>0</v>
      </c>
      <c r="AH176" s="134">
        <v>0</v>
      </c>
      <c r="AI176" s="134">
        <v>0</v>
      </c>
      <c r="AJ176" s="134">
        <v>22665.521908974719</v>
      </c>
      <c r="AK176" s="134">
        <v>18474.935992108851</v>
      </c>
      <c r="AL176" s="134">
        <v>27721.830871525952</v>
      </c>
      <c r="AM176" s="134">
        <v>3161.5025063493049</v>
      </c>
      <c r="AN176" s="134">
        <v>0</v>
      </c>
      <c r="AO176" s="134">
        <v>0</v>
      </c>
      <c r="AP176" s="134">
        <v>27518.946542243881</v>
      </c>
      <c r="AQ176" s="134">
        <v>36659.450519910337</v>
      </c>
      <c r="AR176" s="134">
        <v>14807.92491177878</v>
      </c>
      <c r="AS176" s="134">
        <v>2338.1101989875051</v>
      </c>
      <c r="AT176" s="134">
        <v>0</v>
      </c>
      <c r="AU176" s="134">
        <v>0</v>
      </c>
      <c r="AV176" s="134">
        <v>13722.570947712949</v>
      </c>
      <c r="AW176" s="134">
        <v>18204.142787883418</v>
      </c>
      <c r="AX176" s="134">
        <v>26385.104540616201</v>
      </c>
      <c r="AY176" s="134">
        <v>2315.140252109743</v>
      </c>
      <c r="AZ176" s="134">
        <v>0</v>
      </c>
      <c r="BA176" s="134">
        <v>2477.2926915143198</v>
      </c>
      <c r="BB176" s="134">
        <v>22379.729110934652</v>
      </c>
      <c r="BC176" s="134">
        <v>28724.90692405092</v>
      </c>
      <c r="BD176" s="134">
        <v>34488.044334044171</v>
      </c>
      <c r="BE176" s="134">
        <v>2491.860903948444</v>
      </c>
      <c r="BF176" s="134">
        <v>0</v>
      </c>
      <c r="BG176" s="134">
        <v>2872.3392129853441</v>
      </c>
      <c r="BH176" s="134">
        <v>9118.3529432726227</v>
      </c>
      <c r="BI176" s="134">
        <v>10696.79913200273</v>
      </c>
      <c r="BJ176" s="134">
        <v>6123.6597069150266</v>
      </c>
      <c r="BK176" s="134">
        <v>11285.461392866249</v>
      </c>
      <c r="BL176" s="134">
        <v>8590.4235156221403</v>
      </c>
      <c r="BM176" s="134">
        <v>8964.8501898431277</v>
      </c>
      <c r="BN176" t="s">
        <v>69</v>
      </c>
    </row>
    <row r="177" spans="1:66" x14ac:dyDescent="0.25">
      <c r="A177" s="135" t="s">
        <v>2495</v>
      </c>
      <c r="B177" s="93" t="s">
        <v>2495</v>
      </c>
      <c r="C177" s="93" t="s">
        <v>2495</v>
      </c>
      <c r="D177" s="136" t="s">
        <v>2495</v>
      </c>
      <c r="E177" s="142">
        <v>323</v>
      </c>
      <c r="F177" s="24">
        <v>22.751359999999998</v>
      </c>
      <c r="G177" s="24" t="s">
        <v>1513</v>
      </c>
      <c r="H177" s="24" t="s">
        <v>1514</v>
      </c>
      <c r="I177" s="24">
        <v>579.33960000000002</v>
      </c>
      <c r="J177" s="75"/>
      <c r="K177" s="76" t="s">
        <v>1682</v>
      </c>
      <c r="L177" s="4"/>
      <c r="M177" s="4"/>
      <c r="N177" s="4"/>
      <c r="O177" s="43"/>
      <c r="P177" s="4"/>
      <c r="Q177" s="4"/>
      <c r="R177" s="4"/>
      <c r="S177" s="4"/>
      <c r="T177" s="14"/>
      <c r="U177">
        <v>196990.97656275899</v>
      </c>
      <c r="V177" s="25">
        <f t="shared" si="2"/>
        <v>0.18086763223799213</v>
      </c>
      <c r="W177" t="s">
        <v>68</v>
      </c>
      <c r="X177" s="134">
        <v>61225.421439996593</v>
      </c>
      <c r="Y177" s="134">
        <v>40685.013875494311</v>
      </c>
      <c r="Z177" s="134">
        <v>80671.823545127336</v>
      </c>
      <c r="AA177" s="134">
        <v>25620.521634577821</v>
      </c>
      <c r="AB177" s="134">
        <v>30762.338811951871</v>
      </c>
      <c r="AC177" s="134">
        <v>6358.4623215494103</v>
      </c>
      <c r="AD177" s="134">
        <v>34635.639560340969</v>
      </c>
      <c r="AE177" s="134">
        <v>73775.296807647013</v>
      </c>
      <c r="AF177" s="134">
        <v>61449.949098545701</v>
      </c>
      <c r="AG177" s="134">
        <v>8037.8631737365486</v>
      </c>
      <c r="AH177" s="134">
        <v>19053.457466531549</v>
      </c>
      <c r="AI177" s="134">
        <v>15438.67748831413</v>
      </c>
      <c r="AJ177" s="134">
        <v>86756.574596196428</v>
      </c>
      <c r="AK177" s="134">
        <v>84050.920801812725</v>
      </c>
      <c r="AL177" s="134">
        <v>38942.934105556698</v>
      </c>
      <c r="AM177" s="134">
        <v>20553.69542000991</v>
      </c>
      <c r="AN177" s="134">
        <v>14347.60910329227</v>
      </c>
      <c r="AO177" s="134">
        <v>31859.563804114001</v>
      </c>
      <c r="AP177" s="134">
        <v>174125.61660575669</v>
      </c>
      <c r="AQ177" s="134">
        <v>14363.76650748079</v>
      </c>
      <c r="AR177" s="134">
        <v>43319.396246573007</v>
      </c>
      <c r="AS177" s="134">
        <v>58208.867012989132</v>
      </c>
      <c r="AT177" s="134">
        <v>11475.005710900819</v>
      </c>
      <c r="AU177" s="134">
        <v>8114.7268316223908</v>
      </c>
      <c r="AV177" s="134">
        <v>229556.13540409511</v>
      </c>
      <c r="AW177" s="134">
        <v>62221.307497624381</v>
      </c>
      <c r="AX177" s="134">
        <v>34098.072757748887</v>
      </c>
      <c r="AY177" s="134">
        <v>41153.403415317458</v>
      </c>
      <c r="AZ177" s="134">
        <v>56395.286871443262</v>
      </c>
      <c r="BA177" s="134">
        <v>62193.061367271679</v>
      </c>
      <c r="BB177" s="134">
        <v>41259.498985211867</v>
      </c>
      <c r="BC177" s="134">
        <v>113092.6728233569</v>
      </c>
      <c r="BD177" s="134">
        <v>48065.375270231918</v>
      </c>
      <c r="BE177" s="134">
        <v>74942.255643069788</v>
      </c>
      <c r="BF177" s="134">
        <v>13305.55715685701</v>
      </c>
      <c r="BG177" s="134">
        <v>68179.115383802127</v>
      </c>
      <c r="BH177" s="134">
        <v>31984.84352459195</v>
      </c>
      <c r="BI177" s="134">
        <v>35512.075847519838</v>
      </c>
      <c r="BJ177" s="134">
        <v>24504.644797075049</v>
      </c>
      <c r="BK177" s="134">
        <v>42584.645149709642</v>
      </c>
      <c r="BL177" s="134">
        <v>30572.810296425851</v>
      </c>
      <c r="BM177" s="134">
        <v>32496.113218901181</v>
      </c>
      <c r="BN177" t="s">
        <v>69</v>
      </c>
    </row>
    <row r="178" spans="1:66" x14ac:dyDescent="0.25">
      <c r="A178" s="135" t="s">
        <v>2495</v>
      </c>
      <c r="B178" s="93">
        <v>4.2639999999999997E-2</v>
      </c>
      <c r="C178" s="93" t="s">
        <v>2495</v>
      </c>
      <c r="D178" s="136" t="s">
        <v>2495</v>
      </c>
      <c r="E178" s="142">
        <v>328</v>
      </c>
      <c r="F178" s="24">
        <v>23.111895000000001</v>
      </c>
      <c r="G178" s="24" t="s">
        <v>1517</v>
      </c>
      <c r="H178" s="24" t="s">
        <v>1518</v>
      </c>
      <c r="I178" s="24">
        <v>725.39764400000001</v>
      </c>
      <c r="J178" s="75"/>
      <c r="K178" s="76" t="s">
        <v>1682</v>
      </c>
      <c r="L178" s="4"/>
      <c r="M178" s="4"/>
      <c r="N178" s="4"/>
      <c r="O178" s="43"/>
      <c r="P178" s="4"/>
      <c r="Q178" s="4"/>
      <c r="R178" s="4"/>
      <c r="S178" s="4"/>
      <c r="T178" s="14"/>
      <c r="U178">
        <v>140669.10660774299</v>
      </c>
      <c r="V178" s="25">
        <f t="shared" si="2"/>
        <v>0.12807494913980705</v>
      </c>
      <c r="W178" t="s">
        <v>68</v>
      </c>
      <c r="X178" s="134">
        <v>17872.32615289481</v>
      </c>
      <c r="Y178" s="134">
        <v>45562.952086724043</v>
      </c>
      <c r="Z178" s="134">
        <v>15156.16402223671</v>
      </c>
      <c r="AA178" s="134">
        <v>2539.9561178851332</v>
      </c>
      <c r="AB178" s="134">
        <v>0</v>
      </c>
      <c r="AC178" s="134">
        <v>0</v>
      </c>
      <c r="AD178" s="134">
        <v>129786.86972110831</v>
      </c>
      <c r="AE178" s="134">
        <v>75902.097520636147</v>
      </c>
      <c r="AF178" s="134">
        <v>153366.87641132559</v>
      </c>
      <c r="AG178" s="134">
        <v>0</v>
      </c>
      <c r="AH178" s="134">
        <v>0</v>
      </c>
      <c r="AI178" s="134">
        <v>0</v>
      </c>
      <c r="AJ178" s="134">
        <v>52897.972515555688</v>
      </c>
      <c r="AK178" s="134">
        <v>35329.447387018488</v>
      </c>
      <c r="AL178" s="134">
        <v>55291.393561861507</v>
      </c>
      <c r="AM178" s="134">
        <v>2372.6956426601182</v>
      </c>
      <c r="AN178" s="134">
        <v>0</v>
      </c>
      <c r="AO178" s="134">
        <v>0</v>
      </c>
      <c r="AP178" s="134">
        <v>60952.791362519783</v>
      </c>
      <c r="AQ178" s="134">
        <v>101403.8666855006</v>
      </c>
      <c r="AR178" s="134">
        <v>28083.633469271808</v>
      </c>
      <c r="AS178" s="134">
        <v>0</v>
      </c>
      <c r="AT178" s="134">
        <v>0</v>
      </c>
      <c r="AU178" s="134">
        <v>0</v>
      </c>
      <c r="AV178" s="134">
        <v>19787.59840348822</v>
      </c>
      <c r="AW178" s="134">
        <v>34464.240346705912</v>
      </c>
      <c r="AX178" s="134">
        <v>49965.928461027979</v>
      </c>
      <c r="AY178" s="134">
        <v>0</v>
      </c>
      <c r="AZ178" s="134">
        <v>0</v>
      </c>
      <c r="BA178" s="134">
        <v>0</v>
      </c>
      <c r="BB178" s="134">
        <v>42078.298712394149</v>
      </c>
      <c r="BC178" s="134">
        <v>39561.550903148032</v>
      </c>
      <c r="BD178" s="134">
        <v>47262.684225026162</v>
      </c>
      <c r="BE178" s="134">
        <v>0</v>
      </c>
      <c r="BF178" s="134">
        <v>0</v>
      </c>
      <c r="BG178" s="134">
        <v>0</v>
      </c>
      <c r="BH178" s="134">
        <v>17244.339897367689</v>
      </c>
      <c r="BI178" s="134">
        <v>18087.837093136492</v>
      </c>
      <c r="BJ178" s="134">
        <v>14117.546377238739</v>
      </c>
      <c r="BK178" s="134">
        <v>20832.191437157398</v>
      </c>
      <c r="BL178" s="134">
        <v>16194.5108488477</v>
      </c>
      <c r="BM178" s="134">
        <v>17154.5387642026</v>
      </c>
      <c r="BN178" t="s">
        <v>69</v>
      </c>
    </row>
    <row r="179" spans="1:66" x14ac:dyDescent="0.25">
      <c r="A179" s="135">
        <v>0</v>
      </c>
      <c r="B179" s="93">
        <v>0</v>
      </c>
      <c r="C179" s="93">
        <v>0</v>
      </c>
      <c r="D179" s="136">
        <v>0</v>
      </c>
      <c r="E179" s="142">
        <v>329</v>
      </c>
      <c r="F179" s="24">
        <v>23.314844000000001</v>
      </c>
      <c r="G179" s="24" t="s">
        <v>1519</v>
      </c>
      <c r="H179" s="24" t="s">
        <v>1520</v>
      </c>
      <c r="I179" s="24">
        <v>383.11428799999999</v>
      </c>
      <c r="J179" s="24">
        <v>383.11428799999999</v>
      </c>
      <c r="K179" s="76">
        <v>384.1215644597379</v>
      </c>
      <c r="L179" s="4" t="s">
        <v>1161</v>
      </c>
      <c r="M179" s="4" t="s">
        <v>1160</v>
      </c>
      <c r="N179" s="4">
        <v>4</v>
      </c>
      <c r="O179" s="43">
        <v>-6.6490045845113255E-2</v>
      </c>
      <c r="P179" s="4" t="s">
        <v>1159</v>
      </c>
      <c r="Q179" s="4"/>
      <c r="R179" s="4"/>
      <c r="S179" s="4" t="s">
        <v>2377</v>
      </c>
      <c r="T179" s="14"/>
      <c r="U179">
        <v>1461006.4015259901</v>
      </c>
      <c r="V179" s="25">
        <f t="shared" si="2"/>
        <v>0.32720791094417473</v>
      </c>
      <c r="W179" t="s">
        <v>68</v>
      </c>
      <c r="X179" s="134">
        <v>292029.82703755487</v>
      </c>
      <c r="Y179" s="134">
        <v>54349.425957061037</v>
      </c>
      <c r="Z179" s="134">
        <v>133789.65838298641</v>
      </c>
      <c r="AA179" s="134">
        <v>0</v>
      </c>
      <c r="AB179" s="134">
        <v>0</v>
      </c>
      <c r="AC179" s="134">
        <v>0</v>
      </c>
      <c r="AD179" s="134">
        <v>83628.902778776246</v>
      </c>
      <c r="AE179" s="134">
        <v>128445.1057963754</v>
      </c>
      <c r="AF179" s="134">
        <v>242743.10422539711</v>
      </c>
      <c r="AG179" s="134">
        <v>5873.2410726461103</v>
      </c>
      <c r="AH179" s="134">
        <v>0</v>
      </c>
      <c r="AI179" s="134">
        <v>0</v>
      </c>
      <c r="AJ179" s="134">
        <v>44938.482713162382</v>
      </c>
      <c r="AK179" s="134">
        <v>26404.38060272883</v>
      </c>
      <c r="AL179" s="134">
        <v>40485.693121229793</v>
      </c>
      <c r="AM179" s="134">
        <v>0</v>
      </c>
      <c r="AN179" s="134">
        <v>0</v>
      </c>
      <c r="AO179" s="134">
        <v>3457.6792810858769</v>
      </c>
      <c r="AP179" s="134">
        <v>468963.73467754968</v>
      </c>
      <c r="AQ179" s="134">
        <v>138248.65467983589</v>
      </c>
      <c r="AR179" s="134">
        <v>255193.94534409861</v>
      </c>
      <c r="AS179" s="134">
        <v>0</v>
      </c>
      <c r="AT179" s="134">
        <v>0</v>
      </c>
      <c r="AU179" s="134">
        <v>0</v>
      </c>
      <c r="AV179" s="134">
        <v>1584729.0605389229</v>
      </c>
      <c r="AW179" s="134">
        <v>1472010.3117552169</v>
      </c>
      <c r="AX179" s="134">
        <v>537190.13031613873</v>
      </c>
      <c r="AY179" s="134">
        <v>5800.9913378960664</v>
      </c>
      <c r="AZ179" s="134">
        <v>0</v>
      </c>
      <c r="BA179" s="134">
        <v>0</v>
      </c>
      <c r="BB179" s="134">
        <v>1823223.5410223131</v>
      </c>
      <c r="BC179" s="134">
        <v>432837.27898686653</v>
      </c>
      <c r="BD179" s="134">
        <v>1562200.9582094071</v>
      </c>
      <c r="BE179" s="134">
        <v>0</v>
      </c>
      <c r="BF179" s="134">
        <v>0</v>
      </c>
      <c r="BG179" s="134">
        <v>0</v>
      </c>
      <c r="BH179" s="134">
        <v>278649.47185699432</v>
      </c>
      <c r="BI179" s="134">
        <v>228433.9090979874</v>
      </c>
      <c r="BJ179" s="134">
        <v>117040.06922692771</v>
      </c>
      <c r="BK179" s="134">
        <v>284317.56159691792</v>
      </c>
      <c r="BL179" s="134">
        <v>146477.5452011344</v>
      </c>
      <c r="BM179" s="134">
        <v>198767.6123884012</v>
      </c>
      <c r="BN179" t="s">
        <v>69</v>
      </c>
    </row>
    <row r="180" spans="1:66" x14ac:dyDescent="0.25">
      <c r="A180" s="135" t="s">
        <v>2495</v>
      </c>
      <c r="B180" s="93" t="s">
        <v>2495</v>
      </c>
      <c r="C180" s="93" t="s">
        <v>2495</v>
      </c>
      <c r="D180" s="136" t="s">
        <v>2495</v>
      </c>
      <c r="E180" s="142">
        <v>332</v>
      </c>
      <c r="F180" s="24">
        <v>23.449936000000001</v>
      </c>
      <c r="G180" s="24" t="s">
        <v>1521</v>
      </c>
      <c r="H180" s="24" t="s">
        <v>1522</v>
      </c>
      <c r="I180" s="24">
        <v>417.21371499999998</v>
      </c>
      <c r="J180" s="75"/>
      <c r="K180" s="76" t="s">
        <v>1682</v>
      </c>
      <c r="L180" s="4"/>
      <c r="M180" s="4"/>
      <c r="N180" s="4"/>
      <c r="O180" s="43"/>
      <c r="P180" s="4"/>
      <c r="Q180" s="4"/>
      <c r="R180" s="4"/>
      <c r="S180" s="4"/>
      <c r="T180" s="14"/>
      <c r="U180">
        <v>155754.012748829</v>
      </c>
      <c r="V180" s="25">
        <f t="shared" si="2"/>
        <v>0.17798304834038683</v>
      </c>
      <c r="W180" t="s">
        <v>68</v>
      </c>
      <c r="X180" s="134">
        <v>28611.697649685058</v>
      </c>
      <c r="Y180" s="134">
        <v>23429.64192813497</v>
      </c>
      <c r="Z180" s="134">
        <v>62929.333060629273</v>
      </c>
      <c r="AA180" s="134">
        <v>17315.317081666799</v>
      </c>
      <c r="AB180" s="134">
        <v>16097.055051646141</v>
      </c>
      <c r="AC180" s="134">
        <v>3546.0818224443901</v>
      </c>
      <c r="AD180" s="134">
        <v>21600.388096846222</v>
      </c>
      <c r="AE180" s="134">
        <v>52105.549196554282</v>
      </c>
      <c r="AF180" s="134">
        <v>40214.097377723592</v>
      </c>
      <c r="AG180" s="134">
        <v>4947.6552398277427</v>
      </c>
      <c r="AH180" s="134">
        <v>13561.07200905303</v>
      </c>
      <c r="AI180" s="134">
        <v>15593.58272562624</v>
      </c>
      <c r="AJ180" s="134">
        <v>53855.079477550877</v>
      </c>
      <c r="AK180" s="134">
        <v>57003.967656623623</v>
      </c>
      <c r="AL180" s="134">
        <v>31970.039615654288</v>
      </c>
      <c r="AM180" s="134">
        <v>11825.36169324987</v>
      </c>
      <c r="AN180" s="134">
        <v>13174.134539415531</v>
      </c>
      <c r="AO180" s="134">
        <v>27732.241639001739</v>
      </c>
      <c r="AP180" s="134">
        <v>125374.8230594382</v>
      </c>
      <c r="AQ180" s="134">
        <v>24950.701272032631</v>
      </c>
      <c r="AR180" s="134">
        <v>53540.515778226661</v>
      </c>
      <c r="AS180" s="134">
        <v>54243.444523412778</v>
      </c>
      <c r="AT180" s="134">
        <v>13616.34292334113</v>
      </c>
      <c r="AU180" s="134">
        <v>7355.9161370457496</v>
      </c>
      <c r="AV180" s="134">
        <v>119699.027293259</v>
      </c>
      <c r="AW180" s="134">
        <v>31850.206589528349</v>
      </c>
      <c r="AX180" s="134">
        <v>23191.223744229559</v>
      </c>
      <c r="AY180" s="134">
        <v>20369.400763564419</v>
      </c>
      <c r="AZ180" s="134">
        <v>33053.905737721099</v>
      </c>
      <c r="BA180" s="134">
        <v>40898.304174013283</v>
      </c>
      <c r="BB180" s="134">
        <v>31182.968542798139</v>
      </c>
      <c r="BC180" s="134">
        <v>107362.4442762135</v>
      </c>
      <c r="BD180" s="134">
        <v>40634.018315004047</v>
      </c>
      <c r="BE180" s="134">
        <v>44292.148167615349</v>
      </c>
      <c r="BF180" s="134">
        <v>8634.7393789416928</v>
      </c>
      <c r="BG180" s="134">
        <v>41838.787528971232</v>
      </c>
      <c r="BH180" s="134">
        <v>20905.593771732569</v>
      </c>
      <c r="BI180" s="134">
        <v>29797.723829551211</v>
      </c>
      <c r="BJ180" s="134">
        <v>17774.527711569979</v>
      </c>
      <c r="BK180" s="134">
        <v>24574.15607329474</v>
      </c>
      <c r="BL180" s="134">
        <v>26865.838526477859</v>
      </c>
      <c r="BM180" s="134">
        <v>23593.074333579549</v>
      </c>
      <c r="BN180" t="s">
        <v>69</v>
      </c>
    </row>
    <row r="181" spans="1:66" x14ac:dyDescent="0.25">
      <c r="A181" s="135" t="s">
        <v>2495</v>
      </c>
      <c r="B181" s="93" t="s">
        <v>2495</v>
      </c>
      <c r="C181" s="93" t="s">
        <v>2495</v>
      </c>
      <c r="D181" s="136" t="s">
        <v>2495</v>
      </c>
      <c r="E181" s="142">
        <v>335</v>
      </c>
      <c r="F181" s="24">
        <v>23.675363999999998</v>
      </c>
      <c r="G181" s="24" t="s">
        <v>1523</v>
      </c>
      <c r="H181" s="24" t="s">
        <v>1524</v>
      </c>
      <c r="I181" s="24">
        <v>933.50799600000005</v>
      </c>
      <c r="J181" s="24">
        <v>933.50799600000005</v>
      </c>
      <c r="K181" s="76">
        <v>934.51527245973784</v>
      </c>
      <c r="L181" s="4"/>
      <c r="M181" s="4"/>
      <c r="N181" s="51">
        <v>4</v>
      </c>
      <c r="O181" s="43"/>
      <c r="P181" s="4"/>
      <c r="Q181" s="4"/>
      <c r="R181" s="4"/>
      <c r="S181" s="4" t="s">
        <v>2385</v>
      </c>
      <c r="T181" s="14"/>
      <c r="U181">
        <v>362824.62008333002</v>
      </c>
      <c r="V181" s="25">
        <f t="shared" si="2"/>
        <v>0.1447619832214728</v>
      </c>
      <c r="W181" t="s">
        <v>68</v>
      </c>
      <c r="X181" s="134">
        <v>0</v>
      </c>
      <c r="Y181" s="134">
        <v>0</v>
      </c>
      <c r="Z181" s="134">
        <v>0</v>
      </c>
      <c r="AA181" s="134">
        <v>180312.02520289781</v>
      </c>
      <c r="AB181" s="134">
        <v>81095.257743608992</v>
      </c>
      <c r="AC181" s="134">
        <v>101839.3966573155</v>
      </c>
      <c r="AD181" s="134">
        <v>0</v>
      </c>
      <c r="AE181" s="134">
        <v>0</v>
      </c>
      <c r="AF181" s="134">
        <v>0</v>
      </c>
      <c r="AG181" s="134">
        <v>28487.3289978586</v>
      </c>
      <c r="AH181" s="134">
        <v>41305.274980790717</v>
      </c>
      <c r="AI181" s="134">
        <v>55200.119407318904</v>
      </c>
      <c r="AJ181" s="134">
        <v>0</v>
      </c>
      <c r="AK181" s="134">
        <v>0</v>
      </c>
      <c r="AL181" s="134">
        <v>0</v>
      </c>
      <c r="AM181" s="134">
        <v>300716.01543950848</v>
      </c>
      <c r="AN181" s="134">
        <v>51532.463323045558</v>
      </c>
      <c r="AO181" s="134">
        <v>94840.622453804492</v>
      </c>
      <c r="AP181" s="134">
        <v>0</v>
      </c>
      <c r="AQ181" s="134">
        <v>0</v>
      </c>
      <c r="AR181" s="134">
        <v>0</v>
      </c>
      <c r="AS181" s="134">
        <v>137814.784316381</v>
      </c>
      <c r="AT181" s="134">
        <v>256838.7018176266</v>
      </c>
      <c r="AU181" s="134">
        <v>108465.2314120943</v>
      </c>
      <c r="AV181" s="134">
        <v>0</v>
      </c>
      <c r="AW181" s="134">
        <v>0</v>
      </c>
      <c r="AX181" s="134">
        <v>0</v>
      </c>
      <c r="AY181" s="134">
        <v>80191.256527249192</v>
      </c>
      <c r="AZ181" s="134">
        <v>101943.67379768789</v>
      </c>
      <c r="BA181" s="134">
        <v>175405.1372076844</v>
      </c>
      <c r="BB181" s="134">
        <v>0</v>
      </c>
      <c r="BC181" s="134">
        <v>0</v>
      </c>
      <c r="BD181" s="134">
        <v>0</v>
      </c>
      <c r="BE181" s="134">
        <v>76917.471283560735</v>
      </c>
      <c r="BF181" s="134">
        <v>78016.810600724304</v>
      </c>
      <c r="BG181" s="134">
        <v>90565.367699520997</v>
      </c>
      <c r="BH181" s="134">
        <v>44922.033485406151</v>
      </c>
      <c r="BI181" s="134">
        <v>38829.012865386801</v>
      </c>
      <c r="BJ181" s="134">
        <v>59427.997149841322</v>
      </c>
      <c r="BK181" s="134">
        <v>46116.478050664678</v>
      </c>
      <c r="BL181" s="134">
        <v>45192.746781997208</v>
      </c>
      <c r="BM181" s="134">
        <v>46441.511322780323</v>
      </c>
      <c r="BN181" t="s">
        <v>69</v>
      </c>
    </row>
    <row r="182" spans="1:66" x14ac:dyDescent="0.25">
      <c r="A182" s="135" t="s">
        <v>2495</v>
      </c>
      <c r="B182" s="93" t="s">
        <v>2495</v>
      </c>
      <c r="C182" s="93" t="s">
        <v>2495</v>
      </c>
      <c r="D182" s="136" t="s">
        <v>2495</v>
      </c>
      <c r="E182" s="142">
        <v>336</v>
      </c>
      <c r="F182" s="24">
        <v>23.821753000000001</v>
      </c>
      <c r="G182" s="24" t="s">
        <v>1525</v>
      </c>
      <c r="H182" s="24" t="s">
        <v>1526</v>
      </c>
      <c r="I182" s="24">
        <v>383.114349</v>
      </c>
      <c r="J182" s="24">
        <v>383.114349</v>
      </c>
      <c r="K182" s="76">
        <v>384.12162545973791</v>
      </c>
      <c r="L182" s="4" t="s">
        <v>1161</v>
      </c>
      <c r="M182" s="4" t="s">
        <v>1160</v>
      </c>
      <c r="N182" s="4">
        <v>4</v>
      </c>
      <c r="O182" s="43">
        <v>9.2313837103825014E-2</v>
      </c>
      <c r="P182" s="4" t="s">
        <v>1159</v>
      </c>
      <c r="Q182" s="4"/>
      <c r="R182" s="4"/>
      <c r="S182" s="4" t="s">
        <v>2377</v>
      </c>
      <c r="T182" s="14"/>
      <c r="U182">
        <v>8426312.5537338909</v>
      </c>
      <c r="V182" s="25">
        <f t="shared" si="2"/>
        <v>0.1625380408472501</v>
      </c>
      <c r="W182" t="s">
        <v>68</v>
      </c>
      <c r="X182" s="134">
        <v>1878754.5996591591</v>
      </c>
      <c r="Y182" s="134">
        <v>578664.3927376701</v>
      </c>
      <c r="Z182" s="134">
        <v>1339807.006604543</v>
      </c>
      <c r="AA182" s="134">
        <v>81644.975879732752</v>
      </c>
      <c r="AB182" s="134">
        <v>9372.1564319105728</v>
      </c>
      <c r="AC182" s="134">
        <v>20282.804332876851</v>
      </c>
      <c r="AD182" s="134">
        <v>1190615.8884711079</v>
      </c>
      <c r="AE182" s="134">
        <v>1563866.7332805831</v>
      </c>
      <c r="AF182" s="134">
        <v>2676377.628637909</v>
      </c>
      <c r="AG182" s="134">
        <v>185781.16234738909</v>
      </c>
      <c r="AH182" s="134">
        <v>31406.807450830311</v>
      </c>
      <c r="AI182" s="134">
        <v>29139.968465700851</v>
      </c>
      <c r="AJ182" s="134">
        <v>610055.40306876588</v>
      </c>
      <c r="AK182" s="134">
        <v>428345.70963907882</v>
      </c>
      <c r="AL182" s="134">
        <v>632507.0016462662</v>
      </c>
      <c r="AM182" s="134">
        <v>37983.858421024968</v>
      </c>
      <c r="AN182" s="134">
        <v>23528.8850457681</v>
      </c>
      <c r="AO182" s="134">
        <v>152414.96818542041</v>
      </c>
      <c r="AP182" s="134">
        <v>3421191.8118557548</v>
      </c>
      <c r="AQ182" s="134">
        <v>1881628.0094062481</v>
      </c>
      <c r="AR182" s="134">
        <v>2432183.344729539</v>
      </c>
      <c r="AS182" s="134">
        <v>38752.304459639687</v>
      </c>
      <c r="AT182" s="134">
        <v>11750.132947063739</v>
      </c>
      <c r="AU182" s="134">
        <v>44103.273840869893</v>
      </c>
      <c r="AV182" s="134">
        <v>5061516.7587050106</v>
      </c>
      <c r="AW182" s="134">
        <v>4719548.2509021321</v>
      </c>
      <c r="AX182" s="134">
        <v>2681385.3337371899</v>
      </c>
      <c r="AY182" s="134">
        <v>163996.39583094171</v>
      </c>
      <c r="AZ182" s="134">
        <v>25767.468196174039</v>
      </c>
      <c r="BA182" s="134">
        <v>40946.523632129247</v>
      </c>
      <c r="BB182" s="134">
        <v>6453683.6853997922</v>
      </c>
      <c r="BC182" s="134">
        <v>3016088.9513147869</v>
      </c>
      <c r="BD182" s="134">
        <v>12855466.484289721</v>
      </c>
      <c r="BE182" s="134">
        <v>19123.799843789358</v>
      </c>
      <c r="BF182" s="134">
        <v>36854.047865532943</v>
      </c>
      <c r="BG182" s="134">
        <v>7942.273231816821</v>
      </c>
      <c r="BH182" s="134">
        <v>2220835.4610053562</v>
      </c>
      <c r="BI182" s="134">
        <v>2171359.3907739301</v>
      </c>
      <c r="BJ182" s="134">
        <v>1408566.0156061801</v>
      </c>
      <c r="BK182" s="134">
        <v>2085953.928456095</v>
      </c>
      <c r="BL182" s="134">
        <v>1716249.4988250141</v>
      </c>
      <c r="BM182" s="134">
        <v>1893137.1905062189</v>
      </c>
      <c r="BN182" t="s">
        <v>69</v>
      </c>
    </row>
    <row r="183" spans="1:66" x14ac:dyDescent="0.25">
      <c r="A183" s="135">
        <v>1.6119999999999999E-2</v>
      </c>
      <c r="B183" s="93" t="s">
        <v>2495</v>
      </c>
      <c r="C183" s="93" t="s">
        <v>2495</v>
      </c>
      <c r="D183" s="136" t="s">
        <v>2495</v>
      </c>
      <c r="E183" s="142">
        <v>340</v>
      </c>
      <c r="F183" s="24">
        <v>24.328735000000002</v>
      </c>
      <c r="G183" s="24" t="s">
        <v>1527</v>
      </c>
      <c r="H183" s="24" t="s">
        <v>1528</v>
      </c>
      <c r="I183" s="24">
        <v>256.19223</v>
      </c>
      <c r="J183" s="75"/>
      <c r="K183" s="76" t="s">
        <v>1682</v>
      </c>
      <c r="L183" s="4"/>
      <c r="M183" s="4"/>
      <c r="N183" s="4"/>
      <c r="O183" s="43"/>
      <c r="P183" s="4"/>
      <c r="Q183" s="4"/>
      <c r="R183" s="4"/>
      <c r="S183" s="4"/>
      <c r="T183" s="14"/>
      <c r="U183">
        <v>80049.991113141397</v>
      </c>
      <c r="V183" s="25">
        <f t="shared" si="2"/>
        <v>0.10494347404443959</v>
      </c>
      <c r="W183" t="s">
        <v>68</v>
      </c>
      <c r="X183" s="134">
        <v>39527.477494582628</v>
      </c>
      <c r="Y183" s="134">
        <v>67725.431394136162</v>
      </c>
      <c r="Z183" s="134">
        <v>41209.383687707887</v>
      </c>
      <c r="AA183" s="134">
        <v>6625.1085034778962</v>
      </c>
      <c r="AB183" s="134">
        <v>18949.130985263571</v>
      </c>
      <c r="AC183" s="134">
        <v>16871.947359584959</v>
      </c>
      <c r="AD183" s="134">
        <v>78772.242359743206</v>
      </c>
      <c r="AE183" s="134">
        <v>58210.434714493109</v>
      </c>
      <c r="AF183" s="134">
        <v>59584.650294739593</v>
      </c>
      <c r="AG183" s="134">
        <v>18894.401700137449</v>
      </c>
      <c r="AH183" s="134">
        <v>24375.30606070151</v>
      </c>
      <c r="AI183" s="134">
        <v>22585.983363437808</v>
      </c>
      <c r="AJ183" s="134">
        <v>48622.857474508928</v>
      </c>
      <c r="AK183" s="134">
        <v>50872.486109593912</v>
      </c>
      <c r="AL183" s="134">
        <v>45078.528948249463</v>
      </c>
      <c r="AM183" s="134">
        <v>13972.87195963361</v>
      </c>
      <c r="AN183" s="134">
        <v>9667.702779765068</v>
      </c>
      <c r="AO183" s="134">
        <v>9946.9734523323114</v>
      </c>
      <c r="AP183" s="134">
        <v>43406.93593842924</v>
      </c>
      <c r="AQ183" s="134">
        <v>39868.548123799781</v>
      </c>
      <c r="AR183" s="134">
        <v>30125.81348053442</v>
      </c>
      <c r="AS183" s="134">
        <v>17513.254636699348</v>
      </c>
      <c r="AT183" s="134">
        <v>25145.04408701478</v>
      </c>
      <c r="AU183" s="134">
        <v>9368.2620591010764</v>
      </c>
      <c r="AV183" s="134">
        <v>23221.8547425457</v>
      </c>
      <c r="AW183" s="134">
        <v>24477.710749285401</v>
      </c>
      <c r="AX183" s="134">
        <v>30647.091987619759</v>
      </c>
      <c r="AY183" s="134">
        <v>6570.1173419187398</v>
      </c>
      <c r="AZ183" s="134">
        <v>11330.81518931219</v>
      </c>
      <c r="BA183" s="134">
        <v>14759.7827780512</v>
      </c>
      <c r="BB183" s="134">
        <v>22044.916463166959</v>
      </c>
      <c r="BC183" s="134">
        <v>36190.132315478317</v>
      </c>
      <c r="BD183" s="134">
        <v>32373.54839359632</v>
      </c>
      <c r="BE183" s="134">
        <v>22882.899146725478</v>
      </c>
      <c r="BF183" s="134">
        <v>18315.66729114356</v>
      </c>
      <c r="BG183" s="134">
        <v>13845.45034783488</v>
      </c>
      <c r="BH183" s="134">
        <v>18887.77633363866</v>
      </c>
      <c r="BI183" s="134">
        <v>20673.94870324984</v>
      </c>
      <c r="BJ183" s="134">
        <v>15573.38524941373</v>
      </c>
      <c r="BK183" s="134">
        <v>21252.938763715581</v>
      </c>
      <c r="BL183" s="134">
        <v>18573.03032192375</v>
      </c>
      <c r="BM183" s="134">
        <v>18882.426821942601</v>
      </c>
      <c r="BN183" t="s">
        <v>69</v>
      </c>
    </row>
    <row r="184" spans="1:66" x14ac:dyDescent="0.25">
      <c r="A184" s="135" t="s">
        <v>2495</v>
      </c>
      <c r="B184" s="93" t="s">
        <v>2495</v>
      </c>
      <c r="C184" s="93" t="s">
        <v>2495</v>
      </c>
      <c r="D184" s="136" t="s">
        <v>2495</v>
      </c>
      <c r="E184" s="142">
        <v>341</v>
      </c>
      <c r="F184" s="24">
        <v>24.373791000000001</v>
      </c>
      <c r="G184" s="24" t="s">
        <v>1529</v>
      </c>
      <c r="H184" s="24" t="s">
        <v>1530</v>
      </c>
      <c r="I184" s="24">
        <v>413.12484699999999</v>
      </c>
      <c r="J184" s="24">
        <v>413.12484699999999</v>
      </c>
      <c r="K184" s="76">
        <v>414.1321234597379</v>
      </c>
      <c r="L184" s="4" t="s">
        <v>1163</v>
      </c>
      <c r="M184" s="4" t="s">
        <v>1162</v>
      </c>
      <c r="N184" s="4">
        <v>4</v>
      </c>
      <c r="O184" s="43">
        <v>-9.7951844297372741</v>
      </c>
      <c r="P184" s="4" t="s">
        <v>1147</v>
      </c>
      <c r="Q184" s="4"/>
      <c r="R184" s="4"/>
      <c r="S184" s="4"/>
      <c r="T184" s="14"/>
      <c r="U184">
        <v>13411630.1081788</v>
      </c>
      <c r="V184" s="25">
        <f t="shared" si="2"/>
        <v>7.3374283634819279E-2</v>
      </c>
      <c r="W184" t="s">
        <v>68</v>
      </c>
      <c r="X184" s="134">
        <v>2282411.1947319098</v>
      </c>
      <c r="Y184" s="134">
        <v>838318.5400604211</v>
      </c>
      <c r="Z184" s="134">
        <v>1789411.0169131299</v>
      </c>
      <c r="AA184" s="134">
        <v>262102.53232869611</v>
      </c>
      <c r="AB184" s="134">
        <v>52207.252209172948</v>
      </c>
      <c r="AC184" s="134">
        <v>75936.264068108372</v>
      </c>
      <c r="AD184" s="134">
        <v>2053279.14335829</v>
      </c>
      <c r="AE184" s="134">
        <v>2498072.589797629</v>
      </c>
      <c r="AF184" s="134">
        <v>6100137.9629407907</v>
      </c>
      <c r="AG184" s="134">
        <v>362465.23508204141</v>
      </c>
      <c r="AH184" s="134">
        <v>62456.910378039211</v>
      </c>
      <c r="AI184" s="134">
        <v>128572.45317171499</v>
      </c>
      <c r="AJ184" s="134">
        <v>944508.96302939137</v>
      </c>
      <c r="AK184" s="134">
        <v>729415.93139930454</v>
      </c>
      <c r="AL184" s="134">
        <v>1028513.127905534</v>
      </c>
      <c r="AM184" s="134">
        <v>139938.7854315514</v>
      </c>
      <c r="AN184" s="134">
        <v>91314.74141429663</v>
      </c>
      <c r="AO184" s="134">
        <v>379905.59852380678</v>
      </c>
      <c r="AP184" s="134">
        <v>3837173.350796381</v>
      </c>
      <c r="AQ184" s="134">
        <v>2563871.7575602299</v>
      </c>
      <c r="AR184" s="134">
        <v>2863948.0696608578</v>
      </c>
      <c r="AS184" s="134">
        <v>143720.54818040051</v>
      </c>
      <c r="AT184" s="134">
        <v>95304.813428895286</v>
      </c>
      <c r="AU184" s="134">
        <v>173681.7948633513</v>
      </c>
      <c r="AV184" s="134">
        <v>7340255.5697830124</v>
      </c>
      <c r="AW184" s="134">
        <v>6465461.001817002</v>
      </c>
      <c r="AX184" s="134">
        <v>3133550.0674033738</v>
      </c>
      <c r="AY184" s="134">
        <v>155307.67737502401</v>
      </c>
      <c r="AZ184" s="134">
        <v>101850.969822713</v>
      </c>
      <c r="BA184" s="134">
        <v>186029.80116704351</v>
      </c>
      <c r="BB184" s="134">
        <v>8238417.4452378908</v>
      </c>
      <c r="BC184" s="134">
        <v>4814030.4523769943</v>
      </c>
      <c r="BD184" s="134">
        <v>20606403.272774179</v>
      </c>
      <c r="BE184" s="134">
        <v>83815.774934705827</v>
      </c>
      <c r="BF184" s="134">
        <v>118661.8024156555</v>
      </c>
      <c r="BG184" s="134">
        <v>46632.879818883317</v>
      </c>
      <c r="BH184" s="134">
        <v>3066011.073534443</v>
      </c>
      <c r="BI184" s="134">
        <v>2756630.2251262651</v>
      </c>
      <c r="BJ184" s="134">
        <v>2570561.2072976278</v>
      </c>
      <c r="BK184" s="134">
        <v>2576462.9540961049</v>
      </c>
      <c r="BL184" s="134">
        <v>2535668.437337101</v>
      </c>
      <c r="BM184" s="134">
        <v>2694134.7263750341</v>
      </c>
      <c r="BN184" t="s">
        <v>69</v>
      </c>
    </row>
    <row r="185" spans="1:66" x14ac:dyDescent="0.25">
      <c r="A185" s="135" t="s">
        <v>2495</v>
      </c>
      <c r="B185" s="93" t="s">
        <v>2495</v>
      </c>
      <c r="C185" s="93" t="s">
        <v>2495</v>
      </c>
      <c r="D185" s="136" t="s">
        <v>2495</v>
      </c>
      <c r="E185" s="142">
        <v>347</v>
      </c>
      <c r="F185" s="24">
        <v>24.869539</v>
      </c>
      <c r="G185" s="24" t="s">
        <v>1531</v>
      </c>
      <c r="H185" s="24" t="s">
        <v>1532</v>
      </c>
      <c r="I185" s="24">
        <v>443.135559</v>
      </c>
      <c r="J185" s="24">
        <v>443.135559</v>
      </c>
      <c r="K185" s="76">
        <v>444.14283545973791</v>
      </c>
      <c r="L185" s="4"/>
      <c r="M185" s="4"/>
      <c r="N185" s="4">
        <v>4</v>
      </c>
      <c r="O185" s="43"/>
      <c r="P185" s="4"/>
      <c r="Q185" s="4"/>
      <c r="R185" s="4"/>
      <c r="S185" s="4" t="s">
        <v>2386</v>
      </c>
      <c r="T185" s="14"/>
      <c r="U185">
        <v>3477973.4070769902</v>
      </c>
      <c r="V185" s="25">
        <f t="shared" si="2"/>
        <v>0.19375699576802102</v>
      </c>
      <c r="W185" t="s">
        <v>68</v>
      </c>
      <c r="X185" s="134">
        <v>914369.89964431757</v>
      </c>
      <c r="Y185" s="134">
        <v>244508.86707102301</v>
      </c>
      <c r="Z185" s="134">
        <v>1152119.094647039</v>
      </c>
      <c r="AA185" s="134">
        <v>297199.75212012237</v>
      </c>
      <c r="AB185" s="134">
        <v>50526.411967335567</v>
      </c>
      <c r="AC185" s="134">
        <v>104467.4332304967</v>
      </c>
      <c r="AD185" s="134">
        <v>1137219.100008779</v>
      </c>
      <c r="AE185" s="134">
        <v>1388701.8003446399</v>
      </c>
      <c r="AF185" s="134">
        <v>3435225.396936683</v>
      </c>
      <c r="AG185" s="134">
        <v>316380.10063340247</v>
      </c>
      <c r="AH185" s="134">
        <v>50171.664216972567</v>
      </c>
      <c r="AI185" s="134">
        <v>300225.68183214747</v>
      </c>
      <c r="AJ185" s="134">
        <v>230965.39982153929</v>
      </c>
      <c r="AK185" s="134">
        <v>212043.37610424819</v>
      </c>
      <c r="AL185" s="134">
        <v>356476.20490627189</v>
      </c>
      <c r="AM185" s="134">
        <v>175212.3329078198</v>
      </c>
      <c r="AN185" s="134">
        <v>85653.203444519691</v>
      </c>
      <c r="AO185" s="134">
        <v>514227.41106809542</v>
      </c>
      <c r="AP185" s="134">
        <v>1196314.1139651129</v>
      </c>
      <c r="AQ185" s="134">
        <v>807030.99316745193</v>
      </c>
      <c r="AR185" s="134">
        <v>983972.31288430048</v>
      </c>
      <c r="AS185" s="134">
        <v>119461.7702757275</v>
      </c>
      <c r="AT185" s="134">
        <v>163507.56127508701</v>
      </c>
      <c r="AU185" s="134">
        <v>199055.97095658901</v>
      </c>
      <c r="AV185" s="134">
        <v>2156622.5967058879</v>
      </c>
      <c r="AW185" s="134">
        <v>1738662.72435153</v>
      </c>
      <c r="AX185" s="134">
        <v>989933.63488989254</v>
      </c>
      <c r="AY185" s="134">
        <v>98127.620413288678</v>
      </c>
      <c r="AZ185" s="134">
        <v>109328.0920272331</v>
      </c>
      <c r="BA185" s="134">
        <v>278721.88078463572</v>
      </c>
      <c r="BB185" s="134">
        <v>1965716.087802401</v>
      </c>
      <c r="BC185" s="134">
        <v>2028299.5773991609</v>
      </c>
      <c r="BD185" s="134">
        <v>5361617.1574595608</v>
      </c>
      <c r="BE185" s="134">
        <v>167219.89065371719</v>
      </c>
      <c r="BF185" s="134">
        <v>104031.64799919431</v>
      </c>
      <c r="BG185" s="134">
        <v>77335.625863489928</v>
      </c>
      <c r="BH185" s="134">
        <v>1326646.7557359389</v>
      </c>
      <c r="BI185" s="134">
        <v>1057655.6814437839</v>
      </c>
      <c r="BJ185" s="134">
        <v>1544688.3447147659</v>
      </c>
      <c r="BK185" s="134">
        <v>869592.65175952995</v>
      </c>
      <c r="BL185" s="134">
        <v>1167052.21530437</v>
      </c>
      <c r="BM185" s="134">
        <v>1170763.90577884</v>
      </c>
      <c r="BN185" t="s">
        <v>69</v>
      </c>
    </row>
    <row r="186" spans="1:66" x14ac:dyDescent="0.25">
      <c r="A186" s="135">
        <v>1.8600000000000001E-3</v>
      </c>
      <c r="B186" s="93" t="s">
        <v>2495</v>
      </c>
      <c r="C186" s="93" t="s">
        <v>2495</v>
      </c>
      <c r="D186" s="136" t="s">
        <v>2495</v>
      </c>
      <c r="E186" s="142">
        <v>348</v>
      </c>
      <c r="F186" s="24">
        <v>24.892094</v>
      </c>
      <c r="G186" s="24" t="s">
        <v>1533</v>
      </c>
      <c r="H186" s="24" t="s">
        <v>1534</v>
      </c>
      <c r="I186" s="24">
        <v>256.19223</v>
      </c>
      <c r="J186" s="75"/>
      <c r="K186" s="76" t="s">
        <v>1682</v>
      </c>
      <c r="L186" s="4"/>
      <c r="M186" s="4"/>
      <c r="N186" s="4"/>
      <c r="O186" s="43"/>
      <c r="P186" s="4"/>
      <c r="Q186" s="4"/>
      <c r="R186" s="4"/>
      <c r="S186" s="4"/>
      <c r="T186" s="14"/>
      <c r="U186">
        <v>324051.56760912098</v>
      </c>
      <c r="V186" s="25">
        <f t="shared" si="2"/>
        <v>0.18228671667546628</v>
      </c>
      <c r="W186" t="s">
        <v>68</v>
      </c>
      <c r="X186" s="134">
        <v>185611.63893469959</v>
      </c>
      <c r="Y186" s="134">
        <v>243167.15865136779</v>
      </c>
      <c r="Z186" s="134">
        <v>164542.24782042549</v>
      </c>
      <c r="AA186" s="134">
        <v>33295.91823058408</v>
      </c>
      <c r="AB186" s="134">
        <v>59561.086061444199</v>
      </c>
      <c r="AC186" s="134">
        <v>46800.724034654449</v>
      </c>
      <c r="AD186" s="134">
        <v>310378.38457738637</v>
      </c>
      <c r="AE186" s="134">
        <v>237856.74587627329</v>
      </c>
      <c r="AF186" s="134">
        <v>222220.55700665261</v>
      </c>
      <c r="AG186" s="134">
        <v>63899.627506587007</v>
      </c>
      <c r="AH186" s="134">
        <v>67540.165952401352</v>
      </c>
      <c r="AI186" s="134">
        <v>61554.55569542812</v>
      </c>
      <c r="AJ186" s="134">
        <v>199737.01324885289</v>
      </c>
      <c r="AK186" s="134">
        <v>185463.1020600785</v>
      </c>
      <c r="AL186" s="134">
        <v>155189.51363001121</v>
      </c>
      <c r="AM186" s="134">
        <v>46149.37336603109</v>
      </c>
      <c r="AN186" s="134">
        <v>41295.430841827263</v>
      </c>
      <c r="AO186" s="134">
        <v>41876.430580962588</v>
      </c>
      <c r="AP186" s="134">
        <v>229999.7729931928</v>
      </c>
      <c r="AQ186" s="134">
        <v>186896.34905505899</v>
      </c>
      <c r="AR186" s="134">
        <v>167870.8447289046</v>
      </c>
      <c r="AS186" s="134">
        <v>57633.196349052123</v>
      </c>
      <c r="AT186" s="134">
        <v>67446.36121002899</v>
      </c>
      <c r="AU186" s="134">
        <v>43954.309475561822</v>
      </c>
      <c r="AV186" s="134">
        <v>120522.5646816298</v>
      </c>
      <c r="AW186" s="134">
        <v>129446.22416587151</v>
      </c>
      <c r="AX186" s="134">
        <v>156642.25656996539</v>
      </c>
      <c r="AY186" s="134">
        <v>36726.194174036973</v>
      </c>
      <c r="AZ186" s="134">
        <v>42677.360192771353</v>
      </c>
      <c r="BA186" s="134">
        <v>46299.486004091297</v>
      </c>
      <c r="BB186" s="134">
        <v>123752.4456878335</v>
      </c>
      <c r="BC186" s="134">
        <v>174671.02011228679</v>
      </c>
      <c r="BD186" s="134">
        <v>158645.78363613671</v>
      </c>
      <c r="BE186" s="134">
        <v>67668.052423530622</v>
      </c>
      <c r="BF186" s="134">
        <v>54933.147482856002</v>
      </c>
      <c r="BG186" s="134">
        <v>44166.917873707942</v>
      </c>
      <c r="BH186" s="134">
        <v>90218.338565024897</v>
      </c>
      <c r="BI186" s="134">
        <v>92209.789368547848</v>
      </c>
      <c r="BJ186" s="134">
        <v>61065.055785206852</v>
      </c>
      <c r="BK186" s="134">
        <v>105805.7045654293</v>
      </c>
      <c r="BL186" s="134">
        <v>74890.070850962453</v>
      </c>
      <c r="BM186" s="134">
        <v>83360.361175479396</v>
      </c>
      <c r="BN186" t="s">
        <v>69</v>
      </c>
    </row>
    <row r="187" spans="1:66" x14ac:dyDescent="0.25">
      <c r="A187" s="135">
        <v>0</v>
      </c>
      <c r="B187" s="93">
        <v>0</v>
      </c>
      <c r="C187" s="93">
        <v>0</v>
      </c>
      <c r="D187" s="136">
        <v>0</v>
      </c>
      <c r="E187" s="142">
        <v>353</v>
      </c>
      <c r="F187" s="24">
        <v>25.365266999999999</v>
      </c>
      <c r="G187" s="24" t="s">
        <v>1535</v>
      </c>
      <c r="H187" s="24" t="s">
        <v>1536</v>
      </c>
      <c r="I187" s="24">
        <v>827.25695800000005</v>
      </c>
      <c r="J187" s="75"/>
      <c r="K187" s="76" t="s">
        <v>1682</v>
      </c>
      <c r="L187" s="4"/>
      <c r="M187" s="4"/>
      <c r="N187" s="4"/>
      <c r="O187" s="43"/>
      <c r="P187" s="4"/>
      <c r="Q187" s="4"/>
      <c r="R187" s="4"/>
      <c r="S187" s="4"/>
      <c r="T187" s="14"/>
      <c r="U187">
        <v>65712.308849453504</v>
      </c>
      <c r="V187" s="25">
        <f t="shared" si="2"/>
        <v>0.77460134677548464</v>
      </c>
      <c r="W187" t="s">
        <v>68</v>
      </c>
      <c r="X187" s="134">
        <v>3586.72998112194</v>
      </c>
      <c r="Y187" s="134">
        <v>0</v>
      </c>
      <c r="Z187" s="134">
        <v>6517.5919854699659</v>
      </c>
      <c r="AA187" s="134">
        <v>0</v>
      </c>
      <c r="AB187" s="134">
        <v>0</v>
      </c>
      <c r="AC187" s="134">
        <v>0</v>
      </c>
      <c r="AD187" s="134">
        <v>0</v>
      </c>
      <c r="AE187" s="134">
        <v>0</v>
      </c>
      <c r="AF187" s="134">
        <v>8262.9955756686322</v>
      </c>
      <c r="AG187" s="134">
        <v>0</v>
      </c>
      <c r="AH187" s="134">
        <v>0</v>
      </c>
      <c r="AI187" s="134">
        <v>0</v>
      </c>
      <c r="AJ187" s="134">
        <v>0</v>
      </c>
      <c r="AK187" s="134">
        <v>0</v>
      </c>
      <c r="AL187" s="134">
        <v>0</v>
      </c>
      <c r="AM187" s="134">
        <v>0</v>
      </c>
      <c r="AN187" s="134">
        <v>0</v>
      </c>
      <c r="AO187" s="134">
        <v>0</v>
      </c>
      <c r="AP187" s="134">
        <v>0</v>
      </c>
      <c r="AQ187" s="134">
        <v>0</v>
      </c>
      <c r="AR187" s="134">
        <v>0</v>
      </c>
      <c r="AS187" s="134">
        <v>0</v>
      </c>
      <c r="AT187" s="134">
        <v>0</v>
      </c>
      <c r="AU187" s="134">
        <v>0</v>
      </c>
      <c r="AV187" s="134">
        <v>25895.818068490658</v>
      </c>
      <c r="AW187" s="134">
        <v>31028.795471222718</v>
      </c>
      <c r="AX187" s="134">
        <v>32643.531867863901</v>
      </c>
      <c r="AY187" s="134">
        <v>0</v>
      </c>
      <c r="AZ187" s="134">
        <v>0</v>
      </c>
      <c r="BA187" s="134">
        <v>0</v>
      </c>
      <c r="BB187" s="134">
        <v>16886.767714395119</v>
      </c>
      <c r="BC187" s="134">
        <v>17402.465777911319</v>
      </c>
      <c r="BD187" s="134">
        <v>57175.327645816571</v>
      </c>
      <c r="BE187" s="134">
        <v>0</v>
      </c>
      <c r="BF187" s="134">
        <v>0</v>
      </c>
      <c r="BG187" s="134">
        <v>0</v>
      </c>
      <c r="BH187" s="134">
        <v>3423.560570918683</v>
      </c>
      <c r="BI187" s="134">
        <v>0</v>
      </c>
      <c r="BJ187" s="134">
        <v>0</v>
      </c>
      <c r="BK187" s="134">
        <v>3441.0323644335331</v>
      </c>
      <c r="BL187" s="134">
        <v>3439.7814275379619</v>
      </c>
      <c r="BM187" s="134">
        <v>3434.7822259005839</v>
      </c>
      <c r="BN187" t="s">
        <v>69</v>
      </c>
    </row>
    <row r="188" spans="1:66" x14ac:dyDescent="0.25">
      <c r="A188" s="135" t="s">
        <v>2495</v>
      </c>
      <c r="B188" s="93" t="s">
        <v>2495</v>
      </c>
      <c r="C188" s="93" t="s">
        <v>2495</v>
      </c>
      <c r="D188" s="136" t="s">
        <v>2495</v>
      </c>
      <c r="E188" s="142">
        <v>357</v>
      </c>
      <c r="F188" s="24">
        <v>25.748379</v>
      </c>
      <c r="G188" s="24" t="s">
        <v>1537</v>
      </c>
      <c r="H188" s="24" t="s">
        <v>1538</v>
      </c>
      <c r="I188" s="24">
        <v>431.229401</v>
      </c>
      <c r="J188" s="75"/>
      <c r="K188" s="76" t="s">
        <v>1682</v>
      </c>
      <c r="L188" s="4"/>
      <c r="M188" s="4"/>
      <c r="N188" s="4"/>
      <c r="O188" s="43"/>
      <c r="P188" s="4"/>
      <c r="Q188" s="4"/>
      <c r="R188" s="4"/>
      <c r="S188" s="4"/>
      <c r="T188" s="14"/>
      <c r="U188">
        <v>90390.096783763103</v>
      </c>
      <c r="V188" s="25">
        <f t="shared" si="2"/>
        <v>8.3262775810544393E-2</v>
      </c>
      <c r="W188" t="s">
        <v>68</v>
      </c>
      <c r="X188" s="134">
        <v>54114.053436499817</v>
      </c>
      <c r="Y188" s="134">
        <v>59935.789333679109</v>
      </c>
      <c r="Z188" s="134">
        <v>64794.548473952607</v>
      </c>
      <c r="AA188" s="134">
        <v>55886.037712470577</v>
      </c>
      <c r="AB188" s="134">
        <v>54071.991976870799</v>
      </c>
      <c r="AC188" s="134">
        <v>68117.617565144232</v>
      </c>
      <c r="AD188" s="134">
        <v>57245.427645844451</v>
      </c>
      <c r="AE188" s="134">
        <v>61843.439375122463</v>
      </c>
      <c r="AF188" s="134">
        <v>57698.18539454761</v>
      </c>
      <c r="AG188" s="134">
        <v>57028.848539285107</v>
      </c>
      <c r="AH188" s="134">
        <v>62820.40652913232</v>
      </c>
      <c r="AI188" s="134">
        <v>68727.200898916897</v>
      </c>
      <c r="AJ188" s="134">
        <v>58258.155974655107</v>
      </c>
      <c r="AK188" s="134">
        <v>58656.368023703391</v>
      </c>
      <c r="AL188" s="134">
        <v>64710.625770937928</v>
      </c>
      <c r="AM188" s="134">
        <v>56816.898225526907</v>
      </c>
      <c r="AN188" s="134">
        <v>62147.665568409378</v>
      </c>
      <c r="AO188" s="134">
        <v>62652.636645250903</v>
      </c>
      <c r="AP188" s="134">
        <v>67348.915324137721</v>
      </c>
      <c r="AQ188" s="134">
        <v>56753.721571566777</v>
      </c>
      <c r="AR188" s="134">
        <v>61087.421157979043</v>
      </c>
      <c r="AS188" s="134">
        <v>62471.863322504927</v>
      </c>
      <c r="AT188" s="134">
        <v>71317.370279302384</v>
      </c>
      <c r="AU188" s="134">
        <v>62733.839051186209</v>
      </c>
      <c r="AV188" s="134">
        <v>55514.907562294276</v>
      </c>
      <c r="AW188" s="134">
        <v>53735.398330018383</v>
      </c>
      <c r="AX188" s="134">
        <v>60661.210253075937</v>
      </c>
      <c r="AY188" s="134">
        <v>55295.767100524812</v>
      </c>
      <c r="AZ188" s="134">
        <v>55853.106529127559</v>
      </c>
      <c r="BA188" s="134">
        <v>63388.698201915613</v>
      </c>
      <c r="BB188" s="134">
        <v>54842.392733361907</v>
      </c>
      <c r="BC188" s="134">
        <v>58484.657355773401</v>
      </c>
      <c r="BD188" s="134">
        <v>50592.967832859082</v>
      </c>
      <c r="BE188" s="134">
        <v>61558.635643720219</v>
      </c>
      <c r="BF188" s="134">
        <v>66739.337642427607</v>
      </c>
      <c r="BG188" s="134">
        <v>64640.097711748691</v>
      </c>
      <c r="BH188" s="134">
        <v>67754.662717372878</v>
      </c>
      <c r="BI188" s="134">
        <v>70941.30793820096</v>
      </c>
      <c r="BJ188" s="134">
        <v>58488.061539678158</v>
      </c>
      <c r="BK188" s="134">
        <v>57215.640757685178</v>
      </c>
      <c r="BL188" s="134">
        <v>65811.69060137785</v>
      </c>
      <c r="BM188" s="134">
        <v>63818.219590009583</v>
      </c>
      <c r="BN188" t="s">
        <v>69</v>
      </c>
    </row>
    <row r="189" spans="1:66" x14ac:dyDescent="0.25">
      <c r="A189" s="135">
        <v>0</v>
      </c>
      <c r="B189" s="93">
        <v>0</v>
      </c>
      <c r="C189" s="93">
        <v>0</v>
      </c>
      <c r="D189" s="136">
        <v>0</v>
      </c>
      <c r="E189" s="142">
        <v>360</v>
      </c>
      <c r="F189" s="24">
        <v>26.063863999999999</v>
      </c>
      <c r="G189" s="24" t="s">
        <v>1539</v>
      </c>
      <c r="H189" s="24" t="s">
        <v>1540</v>
      </c>
      <c r="I189" s="24">
        <v>844.25531000000001</v>
      </c>
      <c r="J189" s="24">
        <v>797.25531000000001</v>
      </c>
      <c r="K189" s="76">
        <v>798.2625864597378</v>
      </c>
      <c r="L189" s="4"/>
      <c r="M189" s="4"/>
      <c r="N189" s="4">
        <v>4</v>
      </c>
      <c r="O189" s="43"/>
      <c r="P189" s="4"/>
      <c r="Q189" s="4"/>
      <c r="R189" s="4" t="s">
        <v>1129</v>
      </c>
      <c r="S189" s="4"/>
      <c r="T189" s="14"/>
      <c r="U189">
        <v>101780.609196889</v>
      </c>
      <c r="V189" s="25">
        <f t="shared" si="2"/>
        <v>0.77738395294964457</v>
      </c>
      <c r="W189" t="s">
        <v>68</v>
      </c>
      <c r="X189" s="134">
        <v>7014.7026850795964</v>
      </c>
      <c r="Y189" s="134">
        <v>0</v>
      </c>
      <c r="Z189" s="134">
        <v>5747.2060221492766</v>
      </c>
      <c r="AA189" s="134">
        <v>0</v>
      </c>
      <c r="AB189" s="134">
        <v>0</v>
      </c>
      <c r="AC189" s="134">
        <v>0</v>
      </c>
      <c r="AD189" s="134">
        <v>0</v>
      </c>
      <c r="AE189" s="134">
        <v>0</v>
      </c>
      <c r="AF189" s="134">
        <v>28890.35641211132</v>
      </c>
      <c r="AG189" s="134">
        <v>0</v>
      </c>
      <c r="AH189" s="134">
        <v>0</v>
      </c>
      <c r="AI189" s="134">
        <v>0</v>
      </c>
      <c r="AJ189" s="134">
        <v>0</v>
      </c>
      <c r="AK189" s="134">
        <v>0</v>
      </c>
      <c r="AL189" s="134">
        <v>0</v>
      </c>
      <c r="AM189" s="134">
        <v>0</v>
      </c>
      <c r="AN189" s="134">
        <v>0</v>
      </c>
      <c r="AO189" s="134">
        <v>0</v>
      </c>
      <c r="AP189" s="134">
        <v>7810.7516180200864</v>
      </c>
      <c r="AQ189" s="134">
        <v>0</v>
      </c>
      <c r="AR189" s="134">
        <v>0</v>
      </c>
      <c r="AS189" s="134">
        <v>0</v>
      </c>
      <c r="AT189" s="134">
        <v>0</v>
      </c>
      <c r="AU189" s="134">
        <v>0</v>
      </c>
      <c r="AV189" s="134">
        <v>52780.278471376303</v>
      </c>
      <c r="AW189" s="134">
        <v>45867.862253176281</v>
      </c>
      <c r="AX189" s="134">
        <v>26009.621132381759</v>
      </c>
      <c r="AY189" s="134">
        <v>0</v>
      </c>
      <c r="AZ189" s="134">
        <v>0</v>
      </c>
      <c r="BA189" s="134">
        <v>0</v>
      </c>
      <c r="BB189" s="134">
        <v>51464.543987932142</v>
      </c>
      <c r="BC189" s="134">
        <v>20659.018138615091</v>
      </c>
      <c r="BD189" s="134">
        <v>149273.7582100142</v>
      </c>
      <c r="BE189" s="134">
        <v>0</v>
      </c>
      <c r="BF189" s="134">
        <v>0</v>
      </c>
      <c r="BG189" s="134">
        <v>0</v>
      </c>
      <c r="BH189" s="134">
        <v>7791.4535535568266</v>
      </c>
      <c r="BI189" s="134">
        <v>0</v>
      </c>
      <c r="BJ189" s="134">
        <v>0</v>
      </c>
      <c r="BK189" s="134">
        <v>6896.8765145991902</v>
      </c>
      <c r="BL189" s="134">
        <v>6957.2200277678094</v>
      </c>
      <c r="BM189" s="134">
        <v>7203.9201707678549</v>
      </c>
      <c r="BN189" t="s">
        <v>69</v>
      </c>
    </row>
    <row r="190" spans="1:66" x14ac:dyDescent="0.25">
      <c r="A190" s="135" t="s">
        <v>2495</v>
      </c>
      <c r="B190" s="93" t="s">
        <v>2495</v>
      </c>
      <c r="C190" s="93" t="s">
        <v>2495</v>
      </c>
      <c r="D190" s="136" t="s">
        <v>2495</v>
      </c>
      <c r="E190" s="142">
        <v>361</v>
      </c>
      <c r="F190" s="24">
        <v>26.131426000000001</v>
      </c>
      <c r="G190" s="24" t="s">
        <v>1541</v>
      </c>
      <c r="H190" s="24" t="s">
        <v>1542</v>
      </c>
      <c r="I190" s="24">
        <v>639.37616000000003</v>
      </c>
      <c r="J190" s="75"/>
      <c r="K190" s="76" t="s">
        <v>1682</v>
      </c>
      <c r="L190" s="4"/>
      <c r="M190" s="4"/>
      <c r="N190" s="4"/>
      <c r="O190" s="43"/>
      <c r="P190" s="4"/>
      <c r="Q190" s="4"/>
      <c r="R190" s="4"/>
      <c r="S190" s="4"/>
      <c r="T190" s="14"/>
      <c r="U190">
        <v>329302.14883197303</v>
      </c>
      <c r="V190" s="25">
        <f t="shared" si="2"/>
        <v>0.10362691091405443</v>
      </c>
      <c r="W190" t="s">
        <v>68</v>
      </c>
      <c r="X190" s="134">
        <v>0</v>
      </c>
      <c r="Y190" s="134">
        <v>0</v>
      </c>
      <c r="Z190" s="134">
        <v>0</v>
      </c>
      <c r="AA190" s="134">
        <v>155100.48047764771</v>
      </c>
      <c r="AB190" s="134">
        <v>47800.938040661662</v>
      </c>
      <c r="AC190" s="134">
        <v>73063.413692317787</v>
      </c>
      <c r="AD190" s="134">
        <v>0</v>
      </c>
      <c r="AE190" s="134">
        <v>0</v>
      </c>
      <c r="AF190" s="134">
        <v>0</v>
      </c>
      <c r="AG190" s="134">
        <v>34315.340523816172</v>
      </c>
      <c r="AH190" s="134">
        <v>48479.092800584163</v>
      </c>
      <c r="AI190" s="134">
        <v>53022.005075360561</v>
      </c>
      <c r="AJ190" s="134">
        <v>0</v>
      </c>
      <c r="AK190" s="134">
        <v>0</v>
      </c>
      <c r="AL190" s="134">
        <v>0</v>
      </c>
      <c r="AM190" s="134">
        <v>307157.72447633848</v>
      </c>
      <c r="AN190" s="134">
        <v>57795.572958482669</v>
      </c>
      <c r="AO190" s="134">
        <v>77157.26394255308</v>
      </c>
      <c r="AP190" s="134">
        <v>0</v>
      </c>
      <c r="AQ190" s="134">
        <v>0</v>
      </c>
      <c r="AR190" s="134">
        <v>0</v>
      </c>
      <c r="AS190" s="134">
        <v>99570.879124080093</v>
      </c>
      <c r="AT190" s="134">
        <v>121802.65354999719</v>
      </c>
      <c r="AU190" s="134">
        <v>78037.105261169942</v>
      </c>
      <c r="AV190" s="134">
        <v>0</v>
      </c>
      <c r="AW190" s="134">
        <v>0</v>
      </c>
      <c r="AX190" s="134">
        <v>0</v>
      </c>
      <c r="AY190" s="134">
        <v>155979.75861589811</v>
      </c>
      <c r="AZ190" s="134">
        <v>80365.998090325069</v>
      </c>
      <c r="BA190" s="134">
        <v>187526.79097992249</v>
      </c>
      <c r="BB190" s="134">
        <v>0</v>
      </c>
      <c r="BC190" s="134">
        <v>0</v>
      </c>
      <c r="BD190" s="134">
        <v>0</v>
      </c>
      <c r="BE190" s="134">
        <v>119017.0685781613</v>
      </c>
      <c r="BF190" s="134">
        <v>119148.7411603731</v>
      </c>
      <c r="BG190" s="134">
        <v>141397.08664444351</v>
      </c>
      <c r="BH190" s="134">
        <v>49549.338831743269</v>
      </c>
      <c r="BI190" s="134">
        <v>59885.704523443652</v>
      </c>
      <c r="BJ190" s="134">
        <v>49728.845710825721</v>
      </c>
      <c r="BK190" s="134">
        <v>46842.120219671953</v>
      </c>
      <c r="BL190" s="134">
        <v>59579.301044434418</v>
      </c>
      <c r="BM190" s="134">
        <v>52837.257885705883</v>
      </c>
      <c r="BN190" t="s">
        <v>69</v>
      </c>
    </row>
    <row r="191" spans="1:66" x14ac:dyDescent="0.25">
      <c r="A191" s="135" t="s">
        <v>2495</v>
      </c>
      <c r="B191" s="93" t="s">
        <v>2495</v>
      </c>
      <c r="C191" s="93" t="s">
        <v>2495</v>
      </c>
      <c r="D191" s="136" t="s">
        <v>2495</v>
      </c>
      <c r="E191" s="142">
        <v>364</v>
      </c>
      <c r="F191" s="24">
        <v>26.44689</v>
      </c>
      <c r="G191" s="24" t="s">
        <v>1543</v>
      </c>
      <c r="H191" s="24" t="s">
        <v>1544</v>
      </c>
      <c r="I191" s="24">
        <v>827.25677499999995</v>
      </c>
      <c r="J191" s="24">
        <v>827.25677499999995</v>
      </c>
      <c r="K191" s="76">
        <v>828.26405145973774</v>
      </c>
      <c r="L191" s="4" t="s">
        <v>1165</v>
      </c>
      <c r="M191" s="4" t="s">
        <v>1164</v>
      </c>
      <c r="N191" s="4">
        <v>4</v>
      </c>
      <c r="O191" s="43">
        <v>-12.832144358494858</v>
      </c>
      <c r="P191" s="4" t="s">
        <v>1069</v>
      </c>
      <c r="Q191" s="4"/>
      <c r="R191" s="4" t="s">
        <v>1129</v>
      </c>
      <c r="S191" s="4" t="s">
        <v>2378</v>
      </c>
      <c r="T191" s="14"/>
      <c r="U191">
        <v>817311.78126283805</v>
      </c>
      <c r="V191" s="25">
        <f t="shared" si="2"/>
        <v>0.1294776754677803</v>
      </c>
      <c r="W191" t="s">
        <v>68</v>
      </c>
      <c r="X191" s="134">
        <v>104121.03890984639</v>
      </c>
      <c r="Y191" s="134">
        <v>16558.57908091534</v>
      </c>
      <c r="Z191" s="134">
        <v>59580.439854743359</v>
      </c>
      <c r="AA191" s="134">
        <v>0</v>
      </c>
      <c r="AB191" s="134">
        <v>0</v>
      </c>
      <c r="AC191" s="134">
        <v>0</v>
      </c>
      <c r="AD191" s="134">
        <v>3813.625551026144</v>
      </c>
      <c r="AE191" s="134">
        <v>39706.114269239821</v>
      </c>
      <c r="AF191" s="134">
        <v>255803.7612982055</v>
      </c>
      <c r="AG191" s="134">
        <v>0</v>
      </c>
      <c r="AH191" s="134">
        <v>0</v>
      </c>
      <c r="AI191" s="134">
        <v>0</v>
      </c>
      <c r="AJ191" s="134">
        <v>26992.61918861332</v>
      </c>
      <c r="AK191" s="134">
        <v>3745.2563013904442</v>
      </c>
      <c r="AL191" s="134">
        <v>11829.031285690129</v>
      </c>
      <c r="AM191" s="134">
        <v>0</v>
      </c>
      <c r="AN191" s="134">
        <v>0</v>
      </c>
      <c r="AO191" s="134">
        <v>0</v>
      </c>
      <c r="AP191" s="134">
        <v>172603.4909552875</v>
      </c>
      <c r="AQ191" s="134">
        <v>75648.327321655161</v>
      </c>
      <c r="AR191" s="134">
        <v>18331.749880660282</v>
      </c>
      <c r="AS191" s="134">
        <v>0</v>
      </c>
      <c r="AT191" s="134">
        <v>0</v>
      </c>
      <c r="AU191" s="134">
        <v>0</v>
      </c>
      <c r="AV191" s="134">
        <v>589332.88566493348</v>
      </c>
      <c r="AW191" s="134">
        <v>385442.25207533722</v>
      </c>
      <c r="AX191" s="134">
        <v>178219.18279876219</v>
      </c>
      <c r="AY191" s="134">
        <v>0</v>
      </c>
      <c r="AZ191" s="134">
        <v>0</v>
      </c>
      <c r="BA191" s="134">
        <v>0</v>
      </c>
      <c r="BB191" s="134">
        <v>514893.89476589567</v>
      </c>
      <c r="BC191" s="134">
        <v>149354.5864709634</v>
      </c>
      <c r="BD191" s="134">
        <v>1014511.64864372</v>
      </c>
      <c r="BE191" s="134">
        <v>0</v>
      </c>
      <c r="BF191" s="134">
        <v>0</v>
      </c>
      <c r="BG191" s="134">
        <v>0</v>
      </c>
      <c r="BH191" s="134">
        <v>80656.708736001994</v>
      </c>
      <c r="BI191" s="134">
        <v>71053.651969590806</v>
      </c>
      <c r="BJ191" s="134">
        <v>77586.403562571504</v>
      </c>
      <c r="BK191" s="134">
        <v>98357.537007114573</v>
      </c>
      <c r="BL191" s="134">
        <v>69712.878226404689</v>
      </c>
      <c r="BM191" s="134">
        <v>78854.527922388079</v>
      </c>
      <c r="BN191" t="s">
        <v>69</v>
      </c>
    </row>
    <row r="192" spans="1:66" x14ac:dyDescent="0.25">
      <c r="A192" s="135" t="s">
        <v>2495</v>
      </c>
      <c r="B192" s="93">
        <v>1E-3</v>
      </c>
      <c r="C192" s="93" t="s">
        <v>2495</v>
      </c>
      <c r="D192" s="136" t="s">
        <v>2495</v>
      </c>
      <c r="E192" s="142">
        <v>366</v>
      </c>
      <c r="F192" s="24">
        <v>26.694796</v>
      </c>
      <c r="G192" s="24" t="s">
        <v>1545</v>
      </c>
      <c r="H192" s="24" t="s">
        <v>1546</v>
      </c>
      <c r="I192" s="24">
        <v>537.21398899999997</v>
      </c>
      <c r="J192" s="75"/>
      <c r="K192" s="76" t="s">
        <v>1682</v>
      </c>
      <c r="L192" s="4"/>
      <c r="M192" s="4"/>
      <c r="N192" s="4"/>
      <c r="O192" s="43"/>
      <c r="P192" s="4"/>
      <c r="Q192" s="4"/>
      <c r="R192" s="4"/>
      <c r="S192" s="4"/>
      <c r="T192" s="14"/>
      <c r="U192">
        <v>21039.410069907699</v>
      </c>
      <c r="V192" s="25">
        <f t="shared" si="2"/>
        <v>0.18613712654569359</v>
      </c>
      <c r="W192" t="s">
        <v>68</v>
      </c>
      <c r="X192" s="134">
        <v>20633.26441451141</v>
      </c>
      <c r="Y192" s="134">
        <v>12837.916714864659</v>
      </c>
      <c r="Z192" s="134">
        <v>13832.777163555929</v>
      </c>
      <c r="AA192" s="134">
        <v>0</v>
      </c>
      <c r="AB192" s="134">
        <v>0</v>
      </c>
      <c r="AC192" s="134">
        <v>2442.571175572949</v>
      </c>
      <c r="AD192" s="134">
        <v>4733.850812859544</v>
      </c>
      <c r="AE192" s="134">
        <v>6877.2900210337766</v>
      </c>
      <c r="AF192" s="134">
        <v>5182.7523588036474</v>
      </c>
      <c r="AG192" s="134">
        <v>2844.6227489519101</v>
      </c>
      <c r="AH192" s="134">
        <v>4405.4146020499993</v>
      </c>
      <c r="AI192" s="134">
        <v>0</v>
      </c>
      <c r="AJ192" s="134">
        <v>13997.447814970281</v>
      </c>
      <c r="AK192" s="134">
        <v>16683.072297380499</v>
      </c>
      <c r="AL192" s="134">
        <v>13085.379815618349</v>
      </c>
      <c r="AM192" s="134">
        <v>3519.9490406119298</v>
      </c>
      <c r="AN192" s="134">
        <v>0</v>
      </c>
      <c r="AO192" s="134">
        <v>0</v>
      </c>
      <c r="AP192" s="134">
        <v>6156.7188058608081</v>
      </c>
      <c r="AQ192" s="134">
        <v>6845.5617298738543</v>
      </c>
      <c r="AR192" s="134">
        <v>5294.0292658532171</v>
      </c>
      <c r="AS192" s="134">
        <v>0</v>
      </c>
      <c r="AT192" s="134">
        <v>0</v>
      </c>
      <c r="AU192" s="134">
        <v>0</v>
      </c>
      <c r="AV192" s="134">
        <v>15220.84236717913</v>
      </c>
      <c r="AW192" s="134">
        <v>21085.276534240878</v>
      </c>
      <c r="AX192" s="134">
        <v>15266.63695592568</v>
      </c>
      <c r="AY192" s="134">
        <v>3544.747906804937</v>
      </c>
      <c r="AZ192" s="134">
        <v>0</v>
      </c>
      <c r="BA192" s="134">
        <v>3432.262095747501</v>
      </c>
      <c r="BB192" s="134">
        <v>7722.7172289590162</v>
      </c>
      <c r="BC192" s="134">
        <v>6517.0425233284859</v>
      </c>
      <c r="BD192" s="134">
        <v>6629.3086840275009</v>
      </c>
      <c r="BE192" s="134">
        <v>5133.9356311636893</v>
      </c>
      <c r="BF192" s="134">
        <v>0</v>
      </c>
      <c r="BG192" s="134">
        <v>3580.09895921718</v>
      </c>
      <c r="BH192" s="134">
        <v>5794.8440114779251</v>
      </c>
      <c r="BI192" s="134">
        <v>5758.2891124439047</v>
      </c>
      <c r="BJ192" s="134">
        <v>3545.3884626704371</v>
      </c>
      <c r="BK192" s="134">
        <v>5949.2305463683106</v>
      </c>
      <c r="BL192" s="134">
        <v>4454.8912283011414</v>
      </c>
      <c r="BM192" s="134">
        <v>5003.332778885776</v>
      </c>
      <c r="BN192" t="s">
        <v>69</v>
      </c>
    </row>
    <row r="193" spans="1:66" x14ac:dyDescent="0.25">
      <c r="A193" s="135" t="s">
        <v>2495</v>
      </c>
      <c r="B193" s="93" t="s">
        <v>2495</v>
      </c>
      <c r="C193" s="93" t="s">
        <v>2495</v>
      </c>
      <c r="D193" s="136" t="s">
        <v>2495</v>
      </c>
      <c r="E193" s="142">
        <v>368</v>
      </c>
      <c r="F193" s="24">
        <v>26.852502999999999</v>
      </c>
      <c r="G193" s="24" t="s">
        <v>1547</v>
      </c>
      <c r="H193" s="24" t="s">
        <v>1548</v>
      </c>
      <c r="I193" s="24">
        <v>128.959946</v>
      </c>
      <c r="J193" s="75"/>
      <c r="K193" s="76" t="s">
        <v>1682</v>
      </c>
      <c r="L193" s="4"/>
      <c r="M193" s="4"/>
      <c r="N193" s="4"/>
      <c r="O193" s="43"/>
      <c r="P193" s="4"/>
      <c r="Q193" s="4"/>
      <c r="R193" s="4"/>
      <c r="S193" s="4"/>
      <c r="T193" s="14"/>
      <c r="U193">
        <v>43099.871145790297</v>
      </c>
      <c r="V193" s="25">
        <f t="shared" si="2"/>
        <v>0.11220840665705603</v>
      </c>
      <c r="W193" t="s">
        <v>68</v>
      </c>
      <c r="X193" s="134">
        <v>0</v>
      </c>
      <c r="Y193" s="134">
        <v>0</v>
      </c>
      <c r="Z193" s="134">
        <v>0</v>
      </c>
      <c r="AA193" s="134">
        <v>15140.729352619361</v>
      </c>
      <c r="AB193" s="134">
        <v>4872.6772121329241</v>
      </c>
      <c r="AC193" s="134">
        <v>5393.1014286519458</v>
      </c>
      <c r="AD193" s="134">
        <v>0</v>
      </c>
      <c r="AE193" s="134">
        <v>0</v>
      </c>
      <c r="AF193" s="134">
        <v>0</v>
      </c>
      <c r="AG193" s="134">
        <v>10207.18228022388</v>
      </c>
      <c r="AH193" s="134">
        <v>10873.027009713351</v>
      </c>
      <c r="AI193" s="134">
        <v>12292.71052649285</v>
      </c>
      <c r="AJ193" s="134">
        <v>0</v>
      </c>
      <c r="AK193" s="134">
        <v>0</v>
      </c>
      <c r="AL193" s="134">
        <v>0</v>
      </c>
      <c r="AM193" s="134">
        <v>35285.845520419898</v>
      </c>
      <c r="AN193" s="134">
        <v>7769.8907744043072</v>
      </c>
      <c r="AO193" s="134">
        <v>7916.7873855393109</v>
      </c>
      <c r="AP193" s="134">
        <v>0</v>
      </c>
      <c r="AQ193" s="134">
        <v>0</v>
      </c>
      <c r="AR193" s="134">
        <v>0</v>
      </c>
      <c r="AS193" s="134">
        <v>12378.0108102744</v>
      </c>
      <c r="AT193" s="134">
        <v>30462.690133764168</v>
      </c>
      <c r="AU193" s="134">
        <v>29156.670675626719</v>
      </c>
      <c r="AV193" s="134">
        <v>0</v>
      </c>
      <c r="AW193" s="134">
        <v>0</v>
      </c>
      <c r="AX193" s="134">
        <v>0</v>
      </c>
      <c r="AY193" s="134">
        <v>19779.405369531629</v>
      </c>
      <c r="AZ193" s="134">
        <v>14342.92454788241</v>
      </c>
      <c r="BA193" s="134">
        <v>23716.85913951751</v>
      </c>
      <c r="BB193" s="134">
        <v>0</v>
      </c>
      <c r="BC193" s="134">
        <v>0</v>
      </c>
      <c r="BD193" s="134">
        <v>0</v>
      </c>
      <c r="BE193" s="134">
        <v>26763.974591490471</v>
      </c>
      <c r="BF193" s="134">
        <v>29229.804935199962</v>
      </c>
      <c r="BG193" s="134">
        <v>33517.103039982307</v>
      </c>
      <c r="BH193" s="134">
        <v>11226.96035988201</v>
      </c>
      <c r="BI193" s="134">
        <v>10843.13283986812</v>
      </c>
      <c r="BJ193" s="134">
        <v>8382.964019113193</v>
      </c>
      <c r="BK193" s="134">
        <v>8980.0212278214949</v>
      </c>
      <c r="BL193" s="134">
        <v>9369.788087190791</v>
      </c>
      <c r="BM193" s="134">
        <v>9699.834857734244</v>
      </c>
      <c r="BN193" t="s">
        <v>69</v>
      </c>
    </row>
    <row r="194" spans="1:66" x14ac:dyDescent="0.25">
      <c r="A194" s="135">
        <v>0</v>
      </c>
      <c r="B194" s="93">
        <v>0</v>
      </c>
      <c r="C194" s="93">
        <v>0</v>
      </c>
      <c r="D194" s="136">
        <v>0</v>
      </c>
      <c r="E194" s="142">
        <v>370</v>
      </c>
      <c r="F194" s="24">
        <v>27.167971000000001</v>
      </c>
      <c r="G194" s="24" t="s">
        <v>1549</v>
      </c>
      <c r="H194" s="24" t="s">
        <v>1550</v>
      </c>
      <c r="I194" s="24">
        <v>857.26739499999996</v>
      </c>
      <c r="J194" s="75"/>
      <c r="K194" s="76" t="s">
        <v>1682</v>
      </c>
      <c r="L194" s="4"/>
      <c r="M194" s="4"/>
      <c r="N194" s="4"/>
      <c r="O194" s="43"/>
      <c r="P194" s="4"/>
      <c r="Q194" s="4"/>
      <c r="R194" s="4"/>
      <c r="S194" s="4"/>
      <c r="T194" s="14"/>
      <c r="U194">
        <v>139129.345263264</v>
      </c>
      <c r="V194" s="25">
        <f t="shared" si="2"/>
        <v>0.36585219140733533</v>
      </c>
      <c r="W194" t="s">
        <v>68</v>
      </c>
      <c r="X194" s="134">
        <v>14849.90261580514</v>
      </c>
      <c r="Y194" s="134">
        <v>0</v>
      </c>
      <c r="Z194" s="134">
        <v>20076.225705031851</v>
      </c>
      <c r="AA194" s="134">
        <v>0</v>
      </c>
      <c r="AB194" s="134">
        <v>0</v>
      </c>
      <c r="AC194" s="134">
        <v>0</v>
      </c>
      <c r="AD194" s="134">
        <v>0</v>
      </c>
      <c r="AE194" s="134">
        <v>14636.22151737718</v>
      </c>
      <c r="AF194" s="134">
        <v>109599.66198025701</v>
      </c>
      <c r="AG194" s="134">
        <v>0</v>
      </c>
      <c r="AH194" s="134">
        <v>0</v>
      </c>
      <c r="AI194" s="134">
        <v>0</v>
      </c>
      <c r="AJ194" s="134">
        <v>2987.4146906749211</v>
      </c>
      <c r="AK194" s="134">
        <v>0</v>
      </c>
      <c r="AL194" s="134">
        <v>0</v>
      </c>
      <c r="AM194" s="134">
        <v>0</v>
      </c>
      <c r="AN194" s="134">
        <v>0</v>
      </c>
      <c r="AO194" s="134">
        <v>0</v>
      </c>
      <c r="AP194" s="134">
        <v>13182.48271436998</v>
      </c>
      <c r="AQ194" s="134">
        <v>12610.56139192443</v>
      </c>
      <c r="AR194" s="134">
        <v>0</v>
      </c>
      <c r="AS194" s="134">
        <v>0</v>
      </c>
      <c r="AT194" s="134">
        <v>0</v>
      </c>
      <c r="AU194" s="134">
        <v>0</v>
      </c>
      <c r="AV194" s="134">
        <v>43928.065085217713</v>
      </c>
      <c r="AW194" s="134">
        <v>27429.350114113491</v>
      </c>
      <c r="AX194" s="134">
        <v>19920.973961732801</v>
      </c>
      <c r="AY194" s="134">
        <v>0</v>
      </c>
      <c r="AZ194" s="134">
        <v>0</v>
      </c>
      <c r="BA194" s="134">
        <v>0</v>
      </c>
      <c r="BB194" s="134">
        <v>37762.773766476043</v>
      </c>
      <c r="BC194" s="134">
        <v>35221.418611400732</v>
      </c>
      <c r="BD194" s="134">
        <v>96752.201939259641</v>
      </c>
      <c r="BE194" s="134">
        <v>0</v>
      </c>
      <c r="BF194" s="134">
        <v>0</v>
      </c>
      <c r="BG194" s="134">
        <v>0</v>
      </c>
      <c r="BH194" s="134">
        <v>11962.45710599811</v>
      </c>
      <c r="BI194" s="134">
        <v>6426.1907686104432</v>
      </c>
      <c r="BJ194" s="134">
        <v>18162.481654361462</v>
      </c>
      <c r="BK194" s="134">
        <v>10847.7429951299</v>
      </c>
      <c r="BL194" s="134">
        <v>8226.7887479843284</v>
      </c>
      <c r="BM194" s="134">
        <v>10449.69911643973</v>
      </c>
      <c r="BN194" t="s">
        <v>69</v>
      </c>
    </row>
    <row r="195" spans="1:66" x14ac:dyDescent="0.25">
      <c r="A195" s="135" t="s">
        <v>2495</v>
      </c>
      <c r="B195" s="93" t="s">
        <v>2495</v>
      </c>
      <c r="C195" s="93" t="s">
        <v>2495</v>
      </c>
      <c r="D195" s="136" t="s">
        <v>2495</v>
      </c>
      <c r="E195" s="142">
        <v>371</v>
      </c>
      <c r="F195" s="24">
        <v>27.280778999999999</v>
      </c>
      <c r="G195" s="24" t="s">
        <v>1551</v>
      </c>
      <c r="H195" s="24" t="s">
        <v>1552</v>
      </c>
      <c r="I195" s="24">
        <v>917.512878</v>
      </c>
      <c r="J195" s="24" t="s">
        <v>1083</v>
      </c>
      <c r="K195" s="76" t="e">
        <v>#VALUE!</v>
      </c>
      <c r="L195" s="4"/>
      <c r="M195" s="20"/>
      <c r="N195" s="20"/>
      <c r="O195" s="65"/>
      <c r="P195" s="20"/>
      <c r="Q195" s="24" t="s">
        <v>1166</v>
      </c>
      <c r="R195" s="20"/>
      <c r="S195" s="4"/>
      <c r="T195" s="144"/>
      <c r="U195">
        <v>360774.95131428097</v>
      </c>
      <c r="V195" s="25">
        <f t="shared" si="2"/>
        <v>0.13833337754158326</v>
      </c>
      <c r="W195" t="s">
        <v>68</v>
      </c>
      <c r="X195" s="151">
        <v>0</v>
      </c>
      <c r="Y195" s="151">
        <v>0</v>
      </c>
      <c r="Z195" s="151">
        <v>0</v>
      </c>
      <c r="AA195" s="151">
        <v>164704.79276203361</v>
      </c>
      <c r="AB195" s="151">
        <v>79735.52747146695</v>
      </c>
      <c r="AC195" s="151">
        <v>126228.0420652842</v>
      </c>
      <c r="AD195" s="151">
        <v>0</v>
      </c>
      <c r="AE195" s="151">
        <v>0</v>
      </c>
      <c r="AF195" s="151">
        <v>0</v>
      </c>
      <c r="AG195" s="151">
        <v>53746.497374066297</v>
      </c>
      <c r="AH195" s="151">
        <v>49911.969842620609</v>
      </c>
      <c r="AI195" s="151">
        <v>79358.257429317702</v>
      </c>
      <c r="AJ195" s="151">
        <v>0</v>
      </c>
      <c r="AK195" s="151">
        <v>0</v>
      </c>
      <c r="AL195" s="151">
        <v>0</v>
      </c>
      <c r="AM195" s="151">
        <v>317582.85523082031</v>
      </c>
      <c r="AN195" s="151">
        <v>64951.06830332282</v>
      </c>
      <c r="AO195" s="151">
        <v>95221.162398916829</v>
      </c>
      <c r="AP195" s="151">
        <v>0</v>
      </c>
      <c r="AQ195" s="151">
        <v>0</v>
      </c>
      <c r="AR195" s="151">
        <v>0</v>
      </c>
      <c r="AS195" s="151">
        <v>235440.6876909429</v>
      </c>
      <c r="AT195" s="151">
        <v>250585.65430521651</v>
      </c>
      <c r="AU195" s="151">
        <v>125242.9301597608</v>
      </c>
      <c r="AV195" s="151">
        <v>0</v>
      </c>
      <c r="AW195" s="151">
        <v>0</v>
      </c>
      <c r="AX195" s="151">
        <v>0</v>
      </c>
      <c r="AY195" s="151">
        <v>111586.2514958151</v>
      </c>
      <c r="AZ195" s="151">
        <v>141199.28419392501</v>
      </c>
      <c r="BA195" s="151">
        <v>245668.5186731045</v>
      </c>
      <c r="BB195" s="151">
        <v>0</v>
      </c>
      <c r="BC195" s="151">
        <v>0</v>
      </c>
      <c r="BD195" s="151">
        <v>0</v>
      </c>
      <c r="BE195" s="151">
        <v>129960.3916256128</v>
      </c>
      <c r="BF195" s="151">
        <v>102785.3079678323</v>
      </c>
      <c r="BG195" s="151">
        <v>139166.983158349</v>
      </c>
      <c r="BH195" s="151">
        <v>93685.646436339652</v>
      </c>
      <c r="BI195" s="151">
        <v>69571.211034140259</v>
      </c>
      <c r="BJ195" s="151">
        <v>98473.169118398451</v>
      </c>
      <c r="BK195" s="151">
        <v>79650.658253492118</v>
      </c>
      <c r="BL195" s="151">
        <v>72589.544065071386</v>
      </c>
      <c r="BM195" s="151">
        <v>82015.662008244006</v>
      </c>
      <c r="BN195" t="s">
        <v>69</v>
      </c>
    </row>
    <row r="196" spans="1:66" x14ac:dyDescent="0.25">
      <c r="A196" s="135">
        <v>0</v>
      </c>
      <c r="B196" s="93">
        <v>0</v>
      </c>
      <c r="C196" s="93">
        <v>0</v>
      </c>
      <c r="D196" s="136">
        <v>0</v>
      </c>
      <c r="E196" s="142">
        <v>374</v>
      </c>
      <c r="F196" s="24">
        <v>27.506022999999999</v>
      </c>
      <c r="G196" s="24" t="s">
        <v>1553</v>
      </c>
      <c r="H196" s="24" t="s">
        <v>1554</v>
      </c>
      <c r="I196" s="24">
        <v>376.27108800000002</v>
      </c>
      <c r="J196" s="75"/>
      <c r="K196" s="76" t="s">
        <v>1682</v>
      </c>
      <c r="L196" s="4"/>
      <c r="M196" s="4"/>
      <c r="N196" s="4"/>
      <c r="O196" s="43"/>
      <c r="P196" s="4"/>
      <c r="Q196" s="4"/>
      <c r="R196" s="4"/>
      <c r="S196" s="4"/>
      <c r="T196" s="14"/>
      <c r="U196">
        <v>65008.137756209799</v>
      </c>
      <c r="V196" s="25">
        <f t="shared" si="2"/>
        <v>0.32277241414543578</v>
      </c>
      <c r="W196" t="s">
        <v>68</v>
      </c>
      <c r="X196" s="134">
        <v>4085.0474106558918</v>
      </c>
      <c r="Y196" s="134">
        <v>0</v>
      </c>
      <c r="Z196" s="134">
        <v>6748.4825813508132</v>
      </c>
      <c r="AA196" s="134">
        <v>26172.43725993581</v>
      </c>
      <c r="AB196" s="134">
        <v>10780.80309069442</v>
      </c>
      <c r="AC196" s="134">
        <v>12807.46292599383</v>
      </c>
      <c r="AD196" s="134">
        <v>58671.728035839093</v>
      </c>
      <c r="AE196" s="134">
        <v>13175.31056168824</v>
      </c>
      <c r="AF196" s="134">
        <v>46207.283757126068</v>
      </c>
      <c r="AG196" s="134">
        <v>28874.53885443127</v>
      </c>
      <c r="AH196" s="134">
        <v>24692.966076976849</v>
      </c>
      <c r="AI196" s="134">
        <v>48531.261999653492</v>
      </c>
      <c r="AJ196" s="134">
        <v>0</v>
      </c>
      <c r="AK196" s="134">
        <v>0</v>
      </c>
      <c r="AL196" s="134">
        <v>0</v>
      </c>
      <c r="AM196" s="134">
        <v>5848.4164690829184</v>
      </c>
      <c r="AN196" s="134">
        <v>18898.149672011219</v>
      </c>
      <c r="AO196" s="134">
        <v>66231.334125849215</v>
      </c>
      <c r="AP196" s="134">
        <v>3888.636372181611</v>
      </c>
      <c r="AQ196" s="134">
        <v>5095.3327222880007</v>
      </c>
      <c r="AR196" s="134">
        <v>5761.0058152896281</v>
      </c>
      <c r="AS196" s="134">
        <v>36286.155228534277</v>
      </c>
      <c r="AT196" s="134">
        <v>32148.591536224529</v>
      </c>
      <c r="AU196" s="134">
        <v>83396.996812648184</v>
      </c>
      <c r="AV196" s="134">
        <v>6229.6197350548764</v>
      </c>
      <c r="AW196" s="134">
        <v>0</v>
      </c>
      <c r="AX196" s="134">
        <v>0</v>
      </c>
      <c r="AY196" s="134">
        <v>6502.0616716240784</v>
      </c>
      <c r="AZ196" s="134">
        <v>10029.00783493967</v>
      </c>
      <c r="BA196" s="134">
        <v>23591.320834907809</v>
      </c>
      <c r="BB196" s="134">
        <v>4065.1504506212418</v>
      </c>
      <c r="BC196" s="134">
        <v>5848.6636210194883</v>
      </c>
      <c r="BD196" s="134">
        <v>18989.174871633692</v>
      </c>
      <c r="BE196" s="134">
        <v>30190.151330535238</v>
      </c>
      <c r="BF196" s="134">
        <v>11113.84151866104</v>
      </c>
      <c r="BG196" s="134">
        <v>3916.9354352087689</v>
      </c>
      <c r="BH196" s="134">
        <v>19688.817990599189</v>
      </c>
      <c r="BI196" s="134">
        <v>20401.381915080499</v>
      </c>
      <c r="BJ196" s="134">
        <v>8629.4933428033492</v>
      </c>
      <c r="BK196" s="134">
        <v>11052.791857603959</v>
      </c>
      <c r="BL196" s="134">
        <v>13413.26311419961</v>
      </c>
      <c r="BM196" s="134">
        <v>13873.12159286403</v>
      </c>
      <c r="BN196" t="s">
        <v>69</v>
      </c>
    </row>
    <row r="197" spans="1:66" ht="15.6" customHeight="1" x14ac:dyDescent="0.3">
      <c r="A197" s="135" t="s">
        <v>2495</v>
      </c>
      <c r="B197" s="93" t="s">
        <v>2495</v>
      </c>
      <c r="C197" s="93" t="s">
        <v>2495</v>
      </c>
      <c r="D197" s="136" t="s">
        <v>2495</v>
      </c>
      <c r="E197" s="142">
        <v>376</v>
      </c>
      <c r="F197" s="24">
        <v>27.708777999999999</v>
      </c>
      <c r="G197" s="24" t="s">
        <v>1555</v>
      </c>
      <c r="H197" s="24" t="s">
        <v>1556</v>
      </c>
      <c r="I197" s="24">
        <v>929.47656300000006</v>
      </c>
      <c r="J197" s="24" t="s">
        <v>1132</v>
      </c>
      <c r="K197" s="76" t="e">
        <v>#VALUE!</v>
      </c>
      <c r="L197" s="4" t="s">
        <v>1131</v>
      </c>
      <c r="M197" s="52" t="s">
        <v>1130</v>
      </c>
      <c r="N197" s="4"/>
      <c r="O197" s="43"/>
      <c r="P197" s="4" t="s">
        <v>1107</v>
      </c>
      <c r="Q197" s="4" t="s">
        <v>1068</v>
      </c>
      <c r="R197" s="4"/>
      <c r="S197" s="4"/>
      <c r="T197" s="14"/>
      <c r="U197">
        <v>295625.997712004</v>
      </c>
      <c r="V197" s="25">
        <f t="shared" si="2"/>
        <v>0.21166045847379344</v>
      </c>
      <c r="W197" t="s">
        <v>68</v>
      </c>
      <c r="X197" s="134">
        <v>0</v>
      </c>
      <c r="Y197" s="134">
        <v>3079.9286850722792</v>
      </c>
      <c r="Z197" s="134">
        <v>0</v>
      </c>
      <c r="AA197" s="134">
        <v>24660.178735106681</v>
      </c>
      <c r="AB197" s="134">
        <v>18183.732208223289</v>
      </c>
      <c r="AC197" s="134">
        <v>42263.49236610248</v>
      </c>
      <c r="AD197" s="134">
        <v>0</v>
      </c>
      <c r="AE197" s="134">
        <v>0</v>
      </c>
      <c r="AF197" s="134">
        <v>0</v>
      </c>
      <c r="AG197" s="134">
        <v>34859.110759950061</v>
      </c>
      <c r="AH197" s="134">
        <v>48599.435073618537</v>
      </c>
      <c r="AI197" s="134">
        <v>73101.061053669822</v>
      </c>
      <c r="AJ197" s="134">
        <v>0</v>
      </c>
      <c r="AK197" s="134">
        <v>0</v>
      </c>
      <c r="AL197" s="134">
        <v>0</v>
      </c>
      <c r="AM197" s="134">
        <v>243608.1609015709</v>
      </c>
      <c r="AN197" s="134">
        <v>72928.461210369627</v>
      </c>
      <c r="AO197" s="134">
        <v>63198.149085299228</v>
      </c>
      <c r="AP197" s="134">
        <v>0</v>
      </c>
      <c r="AQ197" s="134">
        <v>0</v>
      </c>
      <c r="AR197" s="134">
        <v>0</v>
      </c>
      <c r="AS197" s="134">
        <v>34397.538409988367</v>
      </c>
      <c r="AT197" s="134">
        <v>121640.2266593306</v>
      </c>
      <c r="AU197" s="134">
        <v>52108.881844955438</v>
      </c>
      <c r="AV197" s="134">
        <v>0</v>
      </c>
      <c r="AW197" s="134">
        <v>0</v>
      </c>
      <c r="AX197" s="134">
        <v>0</v>
      </c>
      <c r="AY197" s="134">
        <v>91411.151736328742</v>
      </c>
      <c r="AZ197" s="134">
        <v>45538.006977221827</v>
      </c>
      <c r="BA197" s="134">
        <v>156583.7889825321</v>
      </c>
      <c r="BB197" s="134">
        <v>0</v>
      </c>
      <c r="BC197" s="134">
        <v>0</v>
      </c>
      <c r="BD197" s="134">
        <v>0</v>
      </c>
      <c r="BE197" s="134">
        <v>120581.6329657571</v>
      </c>
      <c r="BF197" s="134">
        <v>114950.14002543451</v>
      </c>
      <c r="BG197" s="134">
        <v>167096.56686735759</v>
      </c>
      <c r="BH197" s="134">
        <v>71457.900444214247</v>
      </c>
      <c r="BI197" s="134">
        <v>44198.508357276281</v>
      </c>
      <c r="BJ197" s="134">
        <v>62964.133782295263</v>
      </c>
      <c r="BK197" s="134">
        <v>48179.971224391913</v>
      </c>
      <c r="BL197" s="134">
        <v>42611.536044093642</v>
      </c>
      <c r="BM197" s="134">
        <v>52745.931290007124</v>
      </c>
      <c r="BN197" t="s">
        <v>69</v>
      </c>
    </row>
    <row r="198" spans="1:66" x14ac:dyDescent="0.25">
      <c r="A198" s="135">
        <v>0</v>
      </c>
      <c r="B198" s="93">
        <v>0</v>
      </c>
      <c r="C198" s="93">
        <v>0</v>
      </c>
      <c r="D198" s="136">
        <v>0</v>
      </c>
      <c r="E198" s="142">
        <v>378</v>
      </c>
      <c r="F198" s="24">
        <v>27.821579</v>
      </c>
      <c r="G198" s="24" t="s">
        <v>1557</v>
      </c>
      <c r="H198" s="24" t="s">
        <v>1558</v>
      </c>
      <c r="I198" s="24">
        <v>797.246399</v>
      </c>
      <c r="J198" s="75"/>
      <c r="K198" s="76" t="s">
        <v>1682</v>
      </c>
      <c r="L198" s="4"/>
      <c r="M198" s="4"/>
      <c r="N198" s="4"/>
      <c r="O198" s="43"/>
      <c r="P198" s="4"/>
      <c r="Q198" s="4"/>
      <c r="R198" s="4"/>
      <c r="S198" s="4"/>
      <c r="T198" s="14"/>
      <c r="U198">
        <v>99862.510871010905</v>
      </c>
      <c r="V198" s="25">
        <f t="shared" ref="V198:V260" si="3">_xlfn.STDEV.S(BH198:BM198)/AVERAGE(BH198:BM198)</f>
        <v>0.77514048465018504</v>
      </c>
      <c r="W198" t="s">
        <v>68</v>
      </c>
      <c r="X198" s="134">
        <v>5996.9894368794567</v>
      </c>
      <c r="Y198" s="134">
        <v>0</v>
      </c>
      <c r="Z198" s="134">
        <v>5433.9631653859324</v>
      </c>
      <c r="AA198" s="134">
        <v>0</v>
      </c>
      <c r="AB198" s="134">
        <v>0</v>
      </c>
      <c r="AC198" s="134">
        <v>0</v>
      </c>
      <c r="AD198" s="134">
        <v>0</v>
      </c>
      <c r="AE198" s="134">
        <v>0</v>
      </c>
      <c r="AF198" s="134">
        <v>22243.374822138569</v>
      </c>
      <c r="AG198" s="134">
        <v>0</v>
      </c>
      <c r="AH198" s="134">
        <v>0</v>
      </c>
      <c r="AI198" s="134">
        <v>0</v>
      </c>
      <c r="AJ198" s="134">
        <v>0</v>
      </c>
      <c r="AK198" s="134">
        <v>0</v>
      </c>
      <c r="AL198" s="134">
        <v>0</v>
      </c>
      <c r="AM198" s="134">
        <v>0</v>
      </c>
      <c r="AN198" s="134">
        <v>0</v>
      </c>
      <c r="AO198" s="134">
        <v>0</v>
      </c>
      <c r="AP198" s="134">
        <v>5059.3509509971418</v>
      </c>
      <c r="AQ198" s="134">
        <v>0</v>
      </c>
      <c r="AR198" s="134">
        <v>0</v>
      </c>
      <c r="AS198" s="134">
        <v>0</v>
      </c>
      <c r="AT198" s="134">
        <v>0</v>
      </c>
      <c r="AU198" s="134">
        <v>0</v>
      </c>
      <c r="AV198" s="134">
        <v>48257.728958473614</v>
      </c>
      <c r="AW198" s="134">
        <v>31695.42016273913</v>
      </c>
      <c r="AX198" s="134">
        <v>21167.867727116769</v>
      </c>
      <c r="AY198" s="134">
        <v>0</v>
      </c>
      <c r="AZ198" s="134">
        <v>0</v>
      </c>
      <c r="BA198" s="134">
        <v>0</v>
      </c>
      <c r="BB198" s="134">
        <v>42740.247911676197</v>
      </c>
      <c r="BC198" s="134">
        <v>18363.035969220829</v>
      </c>
      <c r="BD198" s="134">
        <v>163521.722353057</v>
      </c>
      <c r="BE198" s="134">
        <v>0</v>
      </c>
      <c r="BF198" s="134">
        <v>0</v>
      </c>
      <c r="BG198" s="134">
        <v>0</v>
      </c>
      <c r="BH198" s="134">
        <v>3339.7043474008101</v>
      </c>
      <c r="BI198" s="134">
        <v>0</v>
      </c>
      <c r="BJ198" s="134">
        <v>0</v>
      </c>
      <c r="BK198" s="134">
        <v>3529.732253799813</v>
      </c>
      <c r="BL198" s="134">
        <v>3515.8073328823848</v>
      </c>
      <c r="BM198" s="134">
        <v>3460.6548294528939</v>
      </c>
      <c r="BN198" t="s">
        <v>69</v>
      </c>
    </row>
    <row r="199" spans="1:66" ht="14.45" customHeight="1" x14ac:dyDescent="0.25">
      <c r="A199" s="135">
        <v>0</v>
      </c>
      <c r="B199" s="93">
        <v>0</v>
      </c>
      <c r="C199" s="93">
        <v>0</v>
      </c>
      <c r="D199" s="136">
        <v>0</v>
      </c>
      <c r="E199" s="142">
        <v>382</v>
      </c>
      <c r="F199" s="24">
        <v>28.339732999999999</v>
      </c>
      <c r="G199" s="24" t="s">
        <v>1559</v>
      </c>
      <c r="H199" s="24" t="s">
        <v>1560</v>
      </c>
      <c r="I199" s="24">
        <v>690.38043200000004</v>
      </c>
      <c r="J199" s="24">
        <v>690.38043200000004</v>
      </c>
      <c r="K199" s="76">
        <v>691.38770845973784</v>
      </c>
      <c r="L199" s="4"/>
      <c r="M199" s="4"/>
      <c r="N199" s="4">
        <v>4</v>
      </c>
      <c r="O199" s="43"/>
      <c r="P199" s="4"/>
      <c r="Q199" s="4"/>
      <c r="R199" s="4"/>
      <c r="S199" s="4"/>
      <c r="T199" s="14"/>
      <c r="U199">
        <v>164477.23204057899</v>
      </c>
      <c r="V199" s="25">
        <f t="shared" si="3"/>
        <v>0.47303141503024099</v>
      </c>
      <c r="W199" t="s">
        <v>68</v>
      </c>
      <c r="X199" s="134">
        <v>70490.955836541732</v>
      </c>
      <c r="Y199" s="134">
        <v>72710.539355457033</v>
      </c>
      <c r="Z199" s="134">
        <v>68928.118603872674</v>
      </c>
      <c r="AA199" s="134">
        <v>27498.210902920539</v>
      </c>
      <c r="AB199" s="134">
        <v>9368.7118822716548</v>
      </c>
      <c r="AC199" s="134">
        <v>9663.1070817405871</v>
      </c>
      <c r="AD199" s="134">
        <v>45153.72063301735</v>
      </c>
      <c r="AE199" s="134">
        <v>82943.194968298645</v>
      </c>
      <c r="AF199" s="134">
        <v>53879.318419526127</v>
      </c>
      <c r="AG199" s="134">
        <v>5130.0858744475727</v>
      </c>
      <c r="AH199" s="134">
        <v>9589.3371802693382</v>
      </c>
      <c r="AI199" s="134">
        <v>5547.6459902190281</v>
      </c>
      <c r="AJ199" s="134">
        <v>172354.59768167781</v>
      </c>
      <c r="AK199" s="134">
        <v>92922.481081725447</v>
      </c>
      <c r="AL199" s="134">
        <v>86044.07913818839</v>
      </c>
      <c r="AM199" s="134">
        <v>0</v>
      </c>
      <c r="AN199" s="134">
        <v>5938.6700014588869</v>
      </c>
      <c r="AO199" s="134">
        <v>4892.7241398526075</v>
      </c>
      <c r="AP199" s="134">
        <v>171463.1318092572</v>
      </c>
      <c r="AQ199" s="134">
        <v>112735.60744648241</v>
      </c>
      <c r="AR199" s="134">
        <v>76262.459104461668</v>
      </c>
      <c r="AS199" s="134">
        <v>28506.541178018579</v>
      </c>
      <c r="AT199" s="134">
        <v>8387.296667748873</v>
      </c>
      <c r="AU199" s="134">
        <v>10074.7879769501</v>
      </c>
      <c r="AV199" s="134">
        <v>66649.974994040196</v>
      </c>
      <c r="AW199" s="134">
        <v>173938.2773271403</v>
      </c>
      <c r="AX199" s="134">
        <v>126387.1091259466</v>
      </c>
      <c r="AY199" s="134">
        <v>16019.730608424639</v>
      </c>
      <c r="AZ199" s="134">
        <v>8953.1761642788024</v>
      </c>
      <c r="BA199" s="134">
        <v>6630.3702159134064</v>
      </c>
      <c r="BB199" s="134">
        <v>122647.1796958115</v>
      </c>
      <c r="BC199" s="134">
        <v>82430.472036963562</v>
      </c>
      <c r="BD199" s="134">
        <v>61369.537696125131</v>
      </c>
      <c r="BE199" s="134">
        <v>13751.237747466699</v>
      </c>
      <c r="BF199" s="134">
        <v>14144.98135502014</v>
      </c>
      <c r="BG199" s="134">
        <v>8725.8206366746781</v>
      </c>
      <c r="BH199" s="134">
        <v>121487.069581424</v>
      </c>
      <c r="BI199" s="134">
        <v>157239.45379794799</v>
      </c>
      <c r="BJ199" s="134">
        <v>27052.354482927371</v>
      </c>
      <c r="BK199" s="134">
        <v>110610.2535801724</v>
      </c>
      <c r="BL199" s="134">
        <v>71159.462324550812</v>
      </c>
      <c r="BM199" s="134">
        <v>83534.319626847864</v>
      </c>
      <c r="BN199" t="s">
        <v>69</v>
      </c>
    </row>
    <row r="200" spans="1:66" x14ac:dyDescent="0.25">
      <c r="A200" s="135">
        <v>0</v>
      </c>
      <c r="B200" s="93">
        <v>0</v>
      </c>
      <c r="C200" s="93">
        <v>0</v>
      </c>
      <c r="D200" s="136">
        <v>0</v>
      </c>
      <c r="E200" s="142">
        <v>383</v>
      </c>
      <c r="F200" s="24">
        <v>28.42989</v>
      </c>
      <c r="G200" s="24" t="s">
        <v>1561</v>
      </c>
      <c r="H200" s="24" t="s">
        <v>1562</v>
      </c>
      <c r="I200" s="24">
        <v>825.24133300000005</v>
      </c>
      <c r="J200" s="75"/>
      <c r="K200" s="76" t="s">
        <v>1682</v>
      </c>
      <c r="L200" s="4"/>
      <c r="M200" s="4"/>
      <c r="N200" s="4"/>
      <c r="O200" s="43"/>
      <c r="P200" s="4"/>
      <c r="Q200" s="4"/>
      <c r="R200" s="4"/>
      <c r="S200" s="4"/>
      <c r="T200" s="14"/>
      <c r="U200">
        <v>128831.15285837901</v>
      </c>
      <c r="V200" s="25">
        <f t="shared" si="3"/>
        <v>0.76139553023089301</v>
      </c>
      <c r="W200" t="s">
        <v>68</v>
      </c>
      <c r="X200" s="134">
        <v>10332.831439017749</v>
      </c>
      <c r="Y200" s="134">
        <v>0</v>
      </c>
      <c r="Z200" s="134">
        <v>4868.9805062489377</v>
      </c>
      <c r="AA200" s="134">
        <v>0</v>
      </c>
      <c r="AB200" s="134">
        <v>0</v>
      </c>
      <c r="AC200" s="134">
        <v>0</v>
      </c>
      <c r="AD200" s="134">
        <v>25241.363260501679</v>
      </c>
      <c r="AE200" s="134">
        <v>10317.066235120599</v>
      </c>
      <c r="AF200" s="134">
        <v>66957.463302951539</v>
      </c>
      <c r="AG200" s="134">
        <v>0</v>
      </c>
      <c r="AH200" s="134">
        <v>0</v>
      </c>
      <c r="AI200" s="134">
        <v>0</v>
      </c>
      <c r="AJ200" s="134">
        <v>0</v>
      </c>
      <c r="AK200" s="134">
        <v>0</v>
      </c>
      <c r="AL200" s="134">
        <v>0</v>
      </c>
      <c r="AM200" s="134">
        <v>0</v>
      </c>
      <c r="AN200" s="134">
        <v>0</v>
      </c>
      <c r="AO200" s="134">
        <v>0</v>
      </c>
      <c r="AP200" s="134">
        <v>11003.396088776501</v>
      </c>
      <c r="AQ200" s="134">
        <v>4371.3372325306482</v>
      </c>
      <c r="AR200" s="134">
        <v>7902.9939393616969</v>
      </c>
      <c r="AS200" s="134">
        <v>0</v>
      </c>
      <c r="AT200" s="134">
        <v>0</v>
      </c>
      <c r="AU200" s="134">
        <v>0</v>
      </c>
      <c r="AV200" s="134">
        <v>46008.456362610712</v>
      </c>
      <c r="AW200" s="134">
        <v>21097.773659125109</v>
      </c>
      <c r="AX200" s="134">
        <v>2342.000888133613</v>
      </c>
      <c r="AY200" s="134">
        <v>2441.771083795883</v>
      </c>
      <c r="AZ200" s="134">
        <v>0</v>
      </c>
      <c r="BA200" s="134">
        <v>0</v>
      </c>
      <c r="BB200" s="134">
        <v>65706.546299559704</v>
      </c>
      <c r="BC200" s="134">
        <v>21294.937896305</v>
      </c>
      <c r="BD200" s="134">
        <v>174058.59411185651</v>
      </c>
      <c r="BE200" s="134">
        <v>0</v>
      </c>
      <c r="BF200" s="134">
        <v>0</v>
      </c>
      <c r="BG200" s="134">
        <v>0</v>
      </c>
      <c r="BH200" s="134">
        <v>18832.411376230801</v>
      </c>
      <c r="BI200" s="134">
        <v>4955.2124698045</v>
      </c>
      <c r="BJ200" s="134">
        <v>4130.8602926073008</v>
      </c>
      <c r="BK200" s="134">
        <v>11812.706201293729</v>
      </c>
      <c r="BL200" s="134">
        <v>2403.9221730987929</v>
      </c>
      <c r="BM200" s="134">
        <v>6424.7421921720024</v>
      </c>
      <c r="BN200" t="s">
        <v>69</v>
      </c>
    </row>
    <row r="201" spans="1:66" x14ac:dyDescent="0.25">
      <c r="A201" s="135" t="s">
        <v>2495</v>
      </c>
      <c r="B201" s="93" t="s">
        <v>2495</v>
      </c>
      <c r="C201" s="93" t="s">
        <v>2495</v>
      </c>
      <c r="D201" s="136" t="s">
        <v>2495</v>
      </c>
      <c r="E201" s="142">
        <v>385</v>
      </c>
      <c r="F201" s="24">
        <v>28.745343999999999</v>
      </c>
      <c r="G201" s="24" t="s">
        <v>1563</v>
      </c>
      <c r="H201" s="24" t="s">
        <v>1564</v>
      </c>
      <c r="I201" s="24">
        <v>243.160675</v>
      </c>
      <c r="J201" s="75"/>
      <c r="K201" s="76" t="s">
        <v>1682</v>
      </c>
      <c r="L201" s="4"/>
      <c r="M201" s="4"/>
      <c r="N201" s="4"/>
      <c r="O201" s="43"/>
      <c r="P201" s="4"/>
      <c r="Q201" s="4"/>
      <c r="R201" s="4"/>
      <c r="S201" s="4"/>
      <c r="T201" s="14"/>
      <c r="U201">
        <v>13984.917207980399</v>
      </c>
      <c r="V201" s="25">
        <f t="shared" si="3"/>
        <v>3.5929125924479284E-2</v>
      </c>
      <c r="W201" t="s">
        <v>68</v>
      </c>
      <c r="X201" s="134">
        <v>11830.257167741131</v>
      </c>
      <c r="Y201" s="134">
        <v>11695.096830510931</v>
      </c>
      <c r="Z201" s="134">
        <v>11785.85536993992</v>
      </c>
      <c r="AA201" s="134">
        <v>11746.03042667957</v>
      </c>
      <c r="AB201" s="134">
        <v>12400.299603261979</v>
      </c>
      <c r="AC201" s="134">
        <v>12186.12569164814</v>
      </c>
      <c r="AD201" s="134">
        <v>11935.384283217099</v>
      </c>
      <c r="AE201" s="134">
        <v>12176.19412447592</v>
      </c>
      <c r="AF201" s="134">
        <v>12308.21585261697</v>
      </c>
      <c r="AG201" s="134">
        <v>12036.403188252139</v>
      </c>
      <c r="AH201" s="134">
        <v>12131.077443868709</v>
      </c>
      <c r="AI201" s="134">
        <v>12366.652019979791</v>
      </c>
      <c r="AJ201" s="134">
        <v>11974.756249863651</v>
      </c>
      <c r="AK201" s="134">
        <v>11831.543740904481</v>
      </c>
      <c r="AL201" s="134">
        <v>10664.549921405571</v>
      </c>
      <c r="AM201" s="134">
        <v>11666.90432408742</v>
      </c>
      <c r="AN201" s="134">
        <v>12139.810458875991</v>
      </c>
      <c r="AO201" s="134">
        <v>12067.57914794074</v>
      </c>
      <c r="AP201" s="134">
        <v>12152.06968986989</v>
      </c>
      <c r="AQ201" s="134">
        <v>12064.26637431014</v>
      </c>
      <c r="AR201" s="134">
        <v>12355.129915915561</v>
      </c>
      <c r="AS201" s="134">
        <v>12280.412573083369</v>
      </c>
      <c r="AT201" s="134">
        <v>12449.729078398021</v>
      </c>
      <c r="AU201" s="134">
        <v>13064.740598743179</v>
      </c>
      <c r="AV201" s="134">
        <v>11258.293117024181</v>
      </c>
      <c r="AW201" s="134">
        <v>12067.397253421001</v>
      </c>
      <c r="AX201" s="134">
        <v>12472.90037046297</v>
      </c>
      <c r="AY201" s="134">
        <v>11533.637988904869</v>
      </c>
      <c r="AZ201" s="134">
        <v>11166.598881514219</v>
      </c>
      <c r="BA201" s="134">
        <v>13141.397728127309</v>
      </c>
      <c r="BB201" s="134">
        <v>10915.27265955248</v>
      </c>
      <c r="BC201" s="134">
        <v>11840.04520556947</v>
      </c>
      <c r="BD201" s="134">
        <v>10570.85826899216</v>
      </c>
      <c r="BE201" s="134">
        <v>10906.407915818691</v>
      </c>
      <c r="BF201" s="134">
        <v>12640.450088784981</v>
      </c>
      <c r="BG201" s="134">
        <v>12315.680358776241</v>
      </c>
      <c r="BH201" s="134">
        <v>13067.472413928879</v>
      </c>
      <c r="BI201" s="134">
        <v>12274.48233078374</v>
      </c>
      <c r="BJ201" s="134">
        <v>12040.76884972106</v>
      </c>
      <c r="BK201" s="134">
        <v>11993.53338690694</v>
      </c>
      <c r="BL201" s="134">
        <v>11815.543775856329</v>
      </c>
      <c r="BM201" s="134">
        <v>12230.662203667211</v>
      </c>
      <c r="BN201" t="s">
        <v>69</v>
      </c>
    </row>
    <row r="202" spans="1:66" x14ac:dyDescent="0.25">
      <c r="A202" s="135">
        <v>0</v>
      </c>
      <c r="B202" s="93">
        <v>0</v>
      </c>
      <c r="C202" s="93">
        <v>0</v>
      </c>
      <c r="D202" s="136">
        <v>0</v>
      </c>
      <c r="E202" s="142">
        <v>396</v>
      </c>
      <c r="F202" s="24">
        <v>29.917100999999999</v>
      </c>
      <c r="G202" s="24" t="s">
        <v>1565</v>
      </c>
      <c r="H202" s="24" t="s">
        <v>1566</v>
      </c>
      <c r="I202" s="24">
        <v>974.30841099999998</v>
      </c>
      <c r="J202" s="75"/>
      <c r="K202" s="76" t="s">
        <v>1682</v>
      </c>
      <c r="L202" s="4"/>
      <c r="M202" s="4"/>
      <c r="N202" s="4"/>
      <c r="O202" s="43"/>
      <c r="P202" s="4"/>
      <c r="Q202" s="4"/>
      <c r="R202" s="4"/>
      <c r="S202" s="4"/>
      <c r="T202" s="14"/>
      <c r="U202">
        <v>102209.894557868</v>
      </c>
      <c r="V202" s="25">
        <f t="shared" si="3"/>
        <v>0.79191634092973673</v>
      </c>
      <c r="W202" t="s">
        <v>68</v>
      </c>
      <c r="X202" s="134">
        <v>154209.46801890459</v>
      </c>
      <c r="Y202" s="134">
        <v>74567.353858371469</v>
      </c>
      <c r="Z202" s="134">
        <v>64401.492677338079</v>
      </c>
      <c r="AA202" s="134">
        <v>0</v>
      </c>
      <c r="AB202" s="134">
        <v>0</v>
      </c>
      <c r="AC202" s="134">
        <v>0</v>
      </c>
      <c r="AD202" s="134">
        <v>186096.44153440211</v>
      </c>
      <c r="AE202" s="134">
        <v>72437.231607793889</v>
      </c>
      <c r="AF202" s="134">
        <v>36178.114863083843</v>
      </c>
      <c r="AG202" s="134">
        <v>0</v>
      </c>
      <c r="AH202" s="134">
        <v>0</v>
      </c>
      <c r="AI202" s="134">
        <v>0</v>
      </c>
      <c r="AJ202" s="134">
        <v>14333.41230764654</v>
      </c>
      <c r="AK202" s="134">
        <v>20506.794858347512</v>
      </c>
      <c r="AL202" s="134">
        <v>5512.516297779649</v>
      </c>
      <c r="AM202" s="134">
        <v>0</v>
      </c>
      <c r="AN202" s="134">
        <v>0</v>
      </c>
      <c r="AO202" s="134">
        <v>0</v>
      </c>
      <c r="AP202" s="134">
        <v>40457.587721737917</v>
      </c>
      <c r="AQ202" s="134">
        <v>18408.766573883411</v>
      </c>
      <c r="AR202" s="134">
        <v>14303.5943133699</v>
      </c>
      <c r="AS202" s="134">
        <v>0</v>
      </c>
      <c r="AT202" s="134">
        <v>0</v>
      </c>
      <c r="AU202" s="134">
        <v>0</v>
      </c>
      <c r="AV202" s="134">
        <v>31125.790176849991</v>
      </c>
      <c r="AW202" s="134">
        <v>51413.808235718971</v>
      </c>
      <c r="AX202" s="134">
        <v>16926.064041042449</v>
      </c>
      <c r="AY202" s="134">
        <v>0</v>
      </c>
      <c r="AZ202" s="134">
        <v>0</v>
      </c>
      <c r="BA202" s="134">
        <v>0</v>
      </c>
      <c r="BB202" s="134">
        <v>57414.38554475228</v>
      </c>
      <c r="BC202" s="134">
        <v>27166.73777463103</v>
      </c>
      <c r="BD202" s="134">
        <v>16162.48937468511</v>
      </c>
      <c r="BE202" s="134">
        <v>0</v>
      </c>
      <c r="BF202" s="134">
        <v>0</v>
      </c>
      <c r="BG202" s="134">
        <v>0</v>
      </c>
      <c r="BH202" s="134">
        <v>6652.8221625478454</v>
      </c>
      <c r="BI202" s="134">
        <v>0</v>
      </c>
      <c r="BJ202" s="134">
        <v>0</v>
      </c>
      <c r="BK202" s="134">
        <v>9243.1813601252397</v>
      </c>
      <c r="BL202" s="134">
        <v>9028.5989679013619</v>
      </c>
      <c r="BM202" s="134">
        <v>8218.9420295757518</v>
      </c>
      <c r="BN202" t="s">
        <v>69</v>
      </c>
    </row>
    <row r="203" spans="1:66" x14ac:dyDescent="0.25">
      <c r="A203" s="135">
        <v>0</v>
      </c>
      <c r="B203" s="93">
        <v>0</v>
      </c>
      <c r="C203" s="93">
        <v>0</v>
      </c>
      <c r="D203" s="136">
        <v>0</v>
      </c>
      <c r="E203" s="142">
        <v>397</v>
      </c>
      <c r="F203" s="24">
        <v>30.119931999999999</v>
      </c>
      <c r="G203" s="24" t="s">
        <v>1567</v>
      </c>
      <c r="H203" s="24" t="s">
        <v>1568</v>
      </c>
      <c r="I203" s="24">
        <v>825.24139400000001</v>
      </c>
      <c r="J203" s="75"/>
      <c r="K203" s="76" t="s">
        <v>1682</v>
      </c>
      <c r="L203" s="4"/>
      <c r="M203" s="4"/>
      <c r="N203" s="4"/>
      <c r="O203" s="43"/>
      <c r="P203" s="4"/>
      <c r="Q203" s="4"/>
      <c r="R203" s="4"/>
      <c r="S203" s="4"/>
      <c r="T203" s="14"/>
      <c r="U203">
        <v>226187.13915187301</v>
      </c>
      <c r="V203" s="25">
        <f t="shared" si="3"/>
        <v>0.60752782193616472</v>
      </c>
      <c r="W203" t="s">
        <v>68</v>
      </c>
      <c r="X203" s="134">
        <v>23783.674504674869</v>
      </c>
      <c r="Y203" s="134">
        <v>3494.9007503371308</v>
      </c>
      <c r="Z203" s="134">
        <v>22084.908568221399</v>
      </c>
      <c r="AA203" s="134">
        <v>8994.574208417047</v>
      </c>
      <c r="AB203" s="134">
        <v>2915.655470643977</v>
      </c>
      <c r="AC203" s="134">
        <v>4122.4849771950712</v>
      </c>
      <c r="AD203" s="134">
        <v>42982.184890488439</v>
      </c>
      <c r="AE203" s="134">
        <v>29542.52407411157</v>
      </c>
      <c r="AF203" s="134">
        <v>153782.08587422571</v>
      </c>
      <c r="AG203" s="134">
        <v>4509.9247934579626</v>
      </c>
      <c r="AH203" s="134">
        <v>3392.2407002468208</v>
      </c>
      <c r="AI203" s="134">
        <v>0</v>
      </c>
      <c r="AJ203" s="134">
        <v>0</v>
      </c>
      <c r="AK203" s="134">
        <v>0</v>
      </c>
      <c r="AL203" s="134">
        <v>5703.0581587558781</v>
      </c>
      <c r="AM203" s="134">
        <v>5893.6822159190924</v>
      </c>
      <c r="AN203" s="134">
        <v>4842.4978768129804</v>
      </c>
      <c r="AO203" s="134">
        <v>7086.7019213465837</v>
      </c>
      <c r="AP203" s="134">
        <v>35174.815299433263</v>
      </c>
      <c r="AQ203" s="134">
        <v>20910.450862572528</v>
      </c>
      <c r="AR203" s="134">
        <v>24662.794863067851</v>
      </c>
      <c r="AS203" s="134">
        <v>0</v>
      </c>
      <c r="AT203" s="134">
        <v>0</v>
      </c>
      <c r="AU203" s="134">
        <v>0</v>
      </c>
      <c r="AV203" s="134">
        <v>57591.935848463821</v>
      </c>
      <c r="AW203" s="134">
        <v>32583.026929510219</v>
      </c>
      <c r="AX203" s="134">
        <v>5256.5693281094491</v>
      </c>
      <c r="AY203" s="134">
        <v>9336.947688323171</v>
      </c>
      <c r="AZ203" s="134">
        <v>3905.7543750346649</v>
      </c>
      <c r="BA203" s="134">
        <v>5922.2359195739864</v>
      </c>
      <c r="BB203" s="134">
        <v>89871.806069419516</v>
      </c>
      <c r="BC203" s="134">
        <v>72805.521997402611</v>
      </c>
      <c r="BD203" s="134">
        <v>281531.02176608093</v>
      </c>
      <c r="BE203" s="134">
        <v>2828.932995901398</v>
      </c>
      <c r="BF203" s="134">
        <v>3656.6445104876339</v>
      </c>
      <c r="BG203" s="134">
        <v>0</v>
      </c>
      <c r="BH203" s="134">
        <v>52213.713115371509</v>
      </c>
      <c r="BI203" s="134">
        <v>17269.927886447749</v>
      </c>
      <c r="BJ203" s="134">
        <v>18602.374573489651</v>
      </c>
      <c r="BK203" s="134">
        <v>23407.32854445808</v>
      </c>
      <c r="BL203" s="134">
        <v>10762.279517686369</v>
      </c>
      <c r="BM203" s="134">
        <v>21143.648056480069</v>
      </c>
      <c r="BN203" t="s">
        <v>69</v>
      </c>
    </row>
    <row r="204" spans="1:66" x14ac:dyDescent="0.25">
      <c r="A204" s="135">
        <v>0</v>
      </c>
      <c r="B204" s="93">
        <v>0</v>
      </c>
      <c r="C204" s="93">
        <v>0</v>
      </c>
      <c r="D204" s="136">
        <v>0</v>
      </c>
      <c r="E204" s="142">
        <v>399</v>
      </c>
      <c r="F204" s="24">
        <v>30.165082999999999</v>
      </c>
      <c r="G204" s="24" t="s">
        <v>1569</v>
      </c>
      <c r="H204" s="24" t="s">
        <v>1570</v>
      </c>
      <c r="I204" s="24">
        <v>128.95997600000001</v>
      </c>
      <c r="J204" s="75"/>
      <c r="K204" s="76" t="s">
        <v>1682</v>
      </c>
      <c r="L204" s="4"/>
      <c r="M204" s="4"/>
      <c r="N204" s="4"/>
      <c r="O204" s="43"/>
      <c r="P204" s="4"/>
      <c r="Q204" s="4"/>
      <c r="R204" s="4"/>
      <c r="S204" s="4"/>
      <c r="T204" s="14"/>
      <c r="U204">
        <v>74357.620556550799</v>
      </c>
      <c r="V204" s="25">
        <f t="shared" si="3"/>
        <v>1.5491933384829668</v>
      </c>
      <c r="W204" t="s">
        <v>68</v>
      </c>
      <c r="X204" s="134">
        <v>0</v>
      </c>
      <c r="Y204" s="134">
        <v>0</v>
      </c>
      <c r="Z204" s="134">
        <v>0</v>
      </c>
      <c r="AA204" s="134">
        <v>0</v>
      </c>
      <c r="AB204" s="134">
        <v>0</v>
      </c>
      <c r="AC204" s="134">
        <v>5781.2208067806932</v>
      </c>
      <c r="AD204" s="134">
        <v>0</v>
      </c>
      <c r="AE204" s="134">
        <v>0</v>
      </c>
      <c r="AF204" s="134">
        <v>0</v>
      </c>
      <c r="AG204" s="134">
        <v>0</v>
      </c>
      <c r="AH204" s="134">
        <v>0</v>
      </c>
      <c r="AI204" s="134">
        <v>0</v>
      </c>
      <c r="AJ204" s="134">
        <v>0</v>
      </c>
      <c r="AK204" s="134">
        <v>0</v>
      </c>
      <c r="AL204" s="134">
        <v>0</v>
      </c>
      <c r="AM204" s="134">
        <v>0</v>
      </c>
      <c r="AN204" s="134">
        <v>0</v>
      </c>
      <c r="AO204" s="134">
        <v>0</v>
      </c>
      <c r="AP204" s="134">
        <v>0</v>
      </c>
      <c r="AQ204" s="134">
        <v>0</v>
      </c>
      <c r="AR204" s="134">
        <v>0</v>
      </c>
      <c r="AS204" s="134">
        <v>0</v>
      </c>
      <c r="AT204" s="134">
        <v>2344.06013128724</v>
      </c>
      <c r="AU204" s="134">
        <v>0</v>
      </c>
      <c r="AV204" s="134">
        <v>0</v>
      </c>
      <c r="AW204" s="134">
        <v>0</v>
      </c>
      <c r="AX204" s="134">
        <v>0</v>
      </c>
      <c r="AY204" s="134">
        <v>0</v>
      </c>
      <c r="AZ204" s="134">
        <v>0</v>
      </c>
      <c r="BA204" s="134">
        <v>78290.558221521263</v>
      </c>
      <c r="BB204" s="134">
        <v>0</v>
      </c>
      <c r="BC204" s="134">
        <v>0</v>
      </c>
      <c r="BD204" s="134">
        <v>0</v>
      </c>
      <c r="BE204" s="134">
        <v>0</v>
      </c>
      <c r="BF204" s="134">
        <v>0</v>
      </c>
      <c r="BG204" s="134">
        <v>53051.347645243557</v>
      </c>
      <c r="BH204" s="134">
        <v>0</v>
      </c>
      <c r="BI204" s="134">
        <v>0</v>
      </c>
      <c r="BJ204" s="134">
        <v>15456.90811896661</v>
      </c>
      <c r="BK204" s="134">
        <v>0</v>
      </c>
      <c r="BL204" s="134">
        <v>0</v>
      </c>
      <c r="BM204" s="134">
        <v>15456.90811896661</v>
      </c>
      <c r="BN204" t="s">
        <v>69</v>
      </c>
    </row>
    <row r="205" spans="1:66" x14ac:dyDescent="0.25">
      <c r="A205" s="135">
        <v>0</v>
      </c>
      <c r="B205" s="93">
        <v>0</v>
      </c>
      <c r="C205" s="93">
        <v>0</v>
      </c>
      <c r="D205" s="136">
        <v>0</v>
      </c>
      <c r="E205" s="142">
        <v>402</v>
      </c>
      <c r="F205" s="24">
        <v>30.457903000000002</v>
      </c>
      <c r="G205" s="24" t="s">
        <v>1571</v>
      </c>
      <c r="H205" s="24" t="s">
        <v>1572</v>
      </c>
      <c r="I205" s="24">
        <v>587.15698199999997</v>
      </c>
      <c r="J205" s="75"/>
      <c r="K205" s="76" t="s">
        <v>1682</v>
      </c>
      <c r="L205" s="4"/>
      <c r="M205" s="4"/>
      <c r="N205" s="4"/>
      <c r="O205" s="43"/>
      <c r="P205" s="4"/>
      <c r="Q205" s="4"/>
      <c r="R205" s="4"/>
      <c r="S205" s="4"/>
      <c r="T205" s="14"/>
      <c r="U205">
        <v>85702.962862881905</v>
      </c>
      <c r="V205" s="25">
        <f t="shared" si="3"/>
        <v>0.74492945271649735</v>
      </c>
      <c r="W205" t="s">
        <v>68</v>
      </c>
      <c r="X205" s="134">
        <v>6651.8144079620643</v>
      </c>
      <c r="Y205" s="134">
        <v>0</v>
      </c>
      <c r="Z205" s="134">
        <v>4097.0241588156796</v>
      </c>
      <c r="AA205" s="134">
        <v>3650.2593109412719</v>
      </c>
      <c r="AB205" s="134">
        <v>0</v>
      </c>
      <c r="AC205" s="134">
        <v>0</v>
      </c>
      <c r="AD205" s="134">
        <v>14126.9368101079</v>
      </c>
      <c r="AE205" s="134">
        <v>5716.1974896368247</v>
      </c>
      <c r="AF205" s="134">
        <v>35719.024831084913</v>
      </c>
      <c r="AG205" s="134">
        <v>0</v>
      </c>
      <c r="AH205" s="134">
        <v>0</v>
      </c>
      <c r="AI205" s="134">
        <v>0</v>
      </c>
      <c r="AJ205" s="134">
        <v>0</v>
      </c>
      <c r="AK205" s="134">
        <v>0</v>
      </c>
      <c r="AL205" s="134">
        <v>0</v>
      </c>
      <c r="AM205" s="134">
        <v>0</v>
      </c>
      <c r="AN205" s="134">
        <v>0</v>
      </c>
      <c r="AO205" s="134">
        <v>2535.1607387036051</v>
      </c>
      <c r="AP205" s="134">
        <v>6773.9850982588323</v>
      </c>
      <c r="AQ205" s="134">
        <v>4043.3167750145171</v>
      </c>
      <c r="AR205" s="134">
        <v>3834.8843180785029</v>
      </c>
      <c r="AS205" s="134">
        <v>0</v>
      </c>
      <c r="AT205" s="134">
        <v>0</v>
      </c>
      <c r="AU205" s="134">
        <v>0</v>
      </c>
      <c r="AV205" s="134">
        <v>24993.722405585009</v>
      </c>
      <c r="AW205" s="134">
        <v>8785.6305916169877</v>
      </c>
      <c r="AX205" s="134">
        <v>0</v>
      </c>
      <c r="AY205" s="134">
        <v>0</v>
      </c>
      <c r="AZ205" s="134">
        <v>0</v>
      </c>
      <c r="BA205" s="134">
        <v>2964.2393007656128</v>
      </c>
      <c r="BB205" s="134">
        <v>27182.17187880374</v>
      </c>
      <c r="BC205" s="134">
        <v>24651.704827216501</v>
      </c>
      <c r="BD205" s="134">
        <v>72612.484300808166</v>
      </c>
      <c r="BE205" s="134">
        <v>0</v>
      </c>
      <c r="BF205" s="134">
        <v>0</v>
      </c>
      <c r="BG205" s="134">
        <v>0</v>
      </c>
      <c r="BH205" s="134">
        <v>17023.857063316769</v>
      </c>
      <c r="BI205" s="134">
        <v>4772.9410504902544</v>
      </c>
      <c r="BJ205" s="134">
        <v>4636.276960466178</v>
      </c>
      <c r="BK205" s="134">
        <v>6545.431986775975</v>
      </c>
      <c r="BL205" s="134">
        <v>2612.7493551686871</v>
      </c>
      <c r="BM205" s="134">
        <v>5778.4304983364891</v>
      </c>
      <c r="BN205" t="s">
        <v>69</v>
      </c>
    </row>
    <row r="206" spans="1:66" x14ac:dyDescent="0.25">
      <c r="A206" s="135" t="s">
        <v>2495</v>
      </c>
      <c r="B206" s="93" t="s">
        <v>2495</v>
      </c>
      <c r="C206" s="93" t="s">
        <v>2495</v>
      </c>
      <c r="D206" s="136" t="s">
        <v>2495</v>
      </c>
      <c r="E206" s="142">
        <v>405</v>
      </c>
      <c r="F206" s="24">
        <v>31.021284000000001</v>
      </c>
      <c r="G206" s="24" t="s">
        <v>1573</v>
      </c>
      <c r="H206" s="24" t="s">
        <v>1574</v>
      </c>
      <c r="I206" s="24">
        <v>293.176331</v>
      </c>
      <c r="J206" s="75"/>
      <c r="K206" s="76" t="s">
        <v>1682</v>
      </c>
      <c r="L206" s="4"/>
      <c r="M206" s="4"/>
      <c r="N206" s="4"/>
      <c r="O206" s="43"/>
      <c r="P206" s="4"/>
      <c r="Q206" s="4"/>
      <c r="R206" s="4"/>
      <c r="S206" s="4"/>
      <c r="T206" s="14"/>
      <c r="U206">
        <v>115060.000903789</v>
      </c>
      <c r="V206" s="25">
        <f t="shared" si="3"/>
        <v>2.0896131218515746E-2</v>
      </c>
      <c r="W206" t="s">
        <v>68</v>
      </c>
      <c r="X206" s="134">
        <v>100273.9644798018</v>
      </c>
      <c r="Y206" s="134">
        <v>103530.0144016928</v>
      </c>
      <c r="Z206" s="134">
        <v>100484.1118024561</v>
      </c>
      <c r="AA206" s="134">
        <v>102082.2392919579</v>
      </c>
      <c r="AB206" s="134">
        <v>100654.4967346482</v>
      </c>
      <c r="AC206" s="134">
        <v>94287.213625172502</v>
      </c>
      <c r="AD206" s="134">
        <v>102592.7708791394</v>
      </c>
      <c r="AE206" s="134">
        <v>100897.3986278199</v>
      </c>
      <c r="AF206" s="134">
        <v>98048.981139300216</v>
      </c>
      <c r="AG206" s="134">
        <v>101977.2467682202</v>
      </c>
      <c r="AH206" s="134">
        <v>99236.332738064448</v>
      </c>
      <c r="AI206" s="134">
        <v>98066.830358647072</v>
      </c>
      <c r="AJ206" s="134">
        <v>101012.12211625589</v>
      </c>
      <c r="AK206" s="134">
        <v>100884.609717058</v>
      </c>
      <c r="AL206" s="134">
        <v>95799.263788822806</v>
      </c>
      <c r="AM206" s="134">
        <v>98894.264652979269</v>
      </c>
      <c r="AN206" s="134">
        <v>99142.614936133759</v>
      </c>
      <c r="AO206" s="134">
        <v>98232.634539933715</v>
      </c>
      <c r="AP206" s="134">
        <v>98419.234705446172</v>
      </c>
      <c r="AQ206" s="134">
        <v>100443.6730962328</v>
      </c>
      <c r="AR206" s="134">
        <v>95638.884165149226</v>
      </c>
      <c r="AS206" s="134">
        <v>95318.086429884395</v>
      </c>
      <c r="AT206" s="134">
        <v>99980.618851058971</v>
      </c>
      <c r="AU206" s="134">
        <v>97958.606484273172</v>
      </c>
      <c r="AV206" s="134">
        <v>97815.964681748112</v>
      </c>
      <c r="AW206" s="134">
        <v>101931.5147443231</v>
      </c>
      <c r="AX206" s="134">
        <v>100017.8507472377</v>
      </c>
      <c r="AY206" s="134">
        <v>102361.94374127249</v>
      </c>
      <c r="AZ206" s="134">
        <v>99372.240362281824</v>
      </c>
      <c r="BA206" s="134">
        <v>100553.10110126009</v>
      </c>
      <c r="BB206" s="134">
        <v>98940.540947744259</v>
      </c>
      <c r="BC206" s="134">
        <v>96704.978712887794</v>
      </c>
      <c r="BD206" s="134">
        <v>94588.852321739614</v>
      </c>
      <c r="BE206" s="134">
        <v>99649.845355491459</v>
      </c>
      <c r="BF206" s="134">
        <v>99415.57196488409</v>
      </c>
      <c r="BG206" s="134">
        <v>96060.086143896726</v>
      </c>
      <c r="BH206" s="134">
        <v>98845.609168322888</v>
      </c>
      <c r="BI206" s="134">
        <v>98215.751186367794</v>
      </c>
      <c r="BJ206" s="134">
        <v>97839.62642393267</v>
      </c>
      <c r="BK206" s="134">
        <v>103207.34937070881</v>
      </c>
      <c r="BL206" s="134">
        <v>97628.427256216994</v>
      </c>
      <c r="BM206" s="134">
        <v>99126.105916539032</v>
      </c>
      <c r="BN206" t="s">
        <v>69</v>
      </c>
    </row>
    <row r="207" spans="1:66" x14ac:dyDescent="0.25">
      <c r="A207" s="135">
        <v>0</v>
      </c>
      <c r="B207" s="93">
        <v>0</v>
      </c>
      <c r="C207" s="93">
        <v>0</v>
      </c>
      <c r="D207" s="136">
        <v>0</v>
      </c>
      <c r="E207" s="142">
        <v>406</v>
      </c>
      <c r="F207" s="24">
        <v>31.359252999999999</v>
      </c>
      <c r="G207" s="24" t="s">
        <v>1575</v>
      </c>
      <c r="H207" s="24" t="s">
        <v>1576</v>
      </c>
      <c r="I207" s="24">
        <v>960.32904099999996</v>
      </c>
      <c r="J207" s="75"/>
      <c r="K207" s="76" t="s">
        <v>1682</v>
      </c>
      <c r="L207" s="4"/>
      <c r="M207" s="4"/>
      <c r="N207" s="4"/>
      <c r="O207" s="43"/>
      <c r="P207" s="4"/>
      <c r="Q207" s="4"/>
      <c r="R207" s="4"/>
      <c r="S207" s="4"/>
      <c r="T207" s="14"/>
      <c r="U207">
        <v>378621.42101203097</v>
      </c>
      <c r="V207" s="25">
        <f t="shared" si="3"/>
        <v>0.47189406086754782</v>
      </c>
      <c r="W207" t="s">
        <v>68</v>
      </c>
      <c r="X207" s="134">
        <v>394110.90860082721</v>
      </c>
      <c r="Y207" s="134">
        <v>219309.907675102</v>
      </c>
      <c r="Z207" s="134">
        <v>143796.4855494251</v>
      </c>
      <c r="AA207" s="134">
        <v>0</v>
      </c>
      <c r="AB207" s="134">
        <v>0</v>
      </c>
      <c r="AC207" s="134">
        <v>0</v>
      </c>
      <c r="AD207" s="134">
        <v>426849.96010762389</v>
      </c>
      <c r="AE207" s="134">
        <v>179518.62174427361</v>
      </c>
      <c r="AF207" s="134">
        <v>103849.480608062</v>
      </c>
      <c r="AG207" s="134">
        <v>0</v>
      </c>
      <c r="AH207" s="134">
        <v>0</v>
      </c>
      <c r="AI207" s="134">
        <v>0</v>
      </c>
      <c r="AJ207" s="134">
        <v>80027.915541071445</v>
      </c>
      <c r="AK207" s="134">
        <v>66970.262405111775</v>
      </c>
      <c r="AL207" s="134">
        <v>27510.54150150677</v>
      </c>
      <c r="AM207" s="134">
        <v>0</v>
      </c>
      <c r="AN207" s="134">
        <v>0</v>
      </c>
      <c r="AO207" s="134">
        <v>0</v>
      </c>
      <c r="AP207" s="134">
        <v>146637.17886057511</v>
      </c>
      <c r="AQ207" s="134">
        <v>93680.681069634054</v>
      </c>
      <c r="AR207" s="134">
        <v>46353.429665811484</v>
      </c>
      <c r="AS207" s="134">
        <v>0</v>
      </c>
      <c r="AT207" s="134">
        <v>0</v>
      </c>
      <c r="AU207" s="134">
        <v>0</v>
      </c>
      <c r="AV207" s="134">
        <v>126842.1387977923</v>
      </c>
      <c r="AW207" s="134">
        <v>227119.0805031574</v>
      </c>
      <c r="AX207" s="134">
        <v>77341.034686862302</v>
      </c>
      <c r="AY207" s="134">
        <v>0</v>
      </c>
      <c r="AZ207" s="134">
        <v>0</v>
      </c>
      <c r="BA207" s="134">
        <v>0</v>
      </c>
      <c r="BB207" s="134">
        <v>207067.2454501233</v>
      </c>
      <c r="BC207" s="134">
        <v>82239.049450515289</v>
      </c>
      <c r="BD207" s="134">
        <v>66558.696635122178</v>
      </c>
      <c r="BE207" s="134">
        <v>0</v>
      </c>
      <c r="BF207" s="134">
        <v>0</v>
      </c>
      <c r="BG207" s="134">
        <v>0</v>
      </c>
      <c r="BH207" s="134">
        <v>36369.913175627793</v>
      </c>
      <c r="BI207" s="134">
        <v>46239.652774886883</v>
      </c>
      <c r="BJ207" s="134">
        <v>10898.85372568154</v>
      </c>
      <c r="BK207" s="134">
        <v>56001.554452956363</v>
      </c>
      <c r="BL207" s="134">
        <v>24173.95298858406</v>
      </c>
      <c r="BM207" s="134">
        <v>30125.695461241528</v>
      </c>
      <c r="BN207" t="s">
        <v>69</v>
      </c>
    </row>
    <row r="208" spans="1:66" x14ac:dyDescent="0.25">
      <c r="A208" s="135" t="s">
        <v>2495</v>
      </c>
      <c r="B208" s="93">
        <v>5.9300000000000004E-3</v>
      </c>
      <c r="C208" s="93" t="s">
        <v>2495</v>
      </c>
      <c r="D208" s="136" t="s">
        <v>2495</v>
      </c>
      <c r="E208" s="142">
        <v>411</v>
      </c>
      <c r="F208" s="24">
        <v>31.787527000000001</v>
      </c>
      <c r="G208" s="24" t="s">
        <v>1577</v>
      </c>
      <c r="H208" s="24" t="s">
        <v>1578</v>
      </c>
      <c r="I208" s="24">
        <v>374.29183999999998</v>
      </c>
      <c r="J208" s="75"/>
      <c r="K208" s="76" t="s">
        <v>1682</v>
      </c>
      <c r="L208" s="4"/>
      <c r="M208" s="4"/>
      <c r="N208" s="4"/>
      <c r="O208" s="43"/>
      <c r="P208" s="4"/>
      <c r="Q208" s="4"/>
      <c r="R208" s="4"/>
      <c r="S208" s="4"/>
      <c r="T208" s="14"/>
      <c r="U208">
        <v>80174.707272252199</v>
      </c>
      <c r="V208" s="25">
        <f t="shared" si="3"/>
        <v>0.1239927808313918</v>
      </c>
      <c r="W208" t="s">
        <v>68</v>
      </c>
      <c r="X208" s="134">
        <v>36453.411382988372</v>
      </c>
      <c r="Y208" s="134">
        <v>36625.518381367932</v>
      </c>
      <c r="Z208" s="134">
        <v>35147.231520773857</v>
      </c>
      <c r="AA208" s="134">
        <v>72639.424092689747</v>
      </c>
      <c r="AB208" s="134">
        <v>47243.420861924002</v>
      </c>
      <c r="AC208" s="134">
        <v>53271.793505569403</v>
      </c>
      <c r="AD208" s="134">
        <v>63770.981665926622</v>
      </c>
      <c r="AE208" s="134">
        <v>42024.873287974217</v>
      </c>
      <c r="AF208" s="134">
        <v>68573.255622075507</v>
      </c>
      <c r="AG208" s="134">
        <v>54209.109846620391</v>
      </c>
      <c r="AH208" s="134">
        <v>39351.827823495667</v>
      </c>
      <c r="AI208" s="134">
        <v>42495.289259244688</v>
      </c>
      <c r="AJ208" s="134">
        <v>30193.237637178889</v>
      </c>
      <c r="AK208" s="134">
        <v>32832.225488098236</v>
      </c>
      <c r="AL208" s="134">
        <v>32207.960300944909</v>
      </c>
      <c r="AM208" s="134">
        <v>36474.542489663603</v>
      </c>
      <c r="AN208" s="134">
        <v>55639.548479367433</v>
      </c>
      <c r="AO208" s="134">
        <v>75524.926651357659</v>
      </c>
      <c r="AP208" s="134">
        <v>39014.77808920051</v>
      </c>
      <c r="AQ208" s="134">
        <v>33027.151064620513</v>
      </c>
      <c r="AR208" s="134">
        <v>33699.94961837343</v>
      </c>
      <c r="AS208" s="134">
        <v>40679.23529046445</v>
      </c>
      <c r="AT208" s="134">
        <v>37696.173045759882</v>
      </c>
      <c r="AU208" s="134">
        <v>60078.132989874532</v>
      </c>
      <c r="AV208" s="134">
        <v>41892.873952664733</v>
      </c>
      <c r="AW208" s="134">
        <v>30569.541120406269</v>
      </c>
      <c r="AX208" s="134">
        <v>29672.063486798808</v>
      </c>
      <c r="AY208" s="134">
        <v>39681.869689194718</v>
      </c>
      <c r="AZ208" s="134">
        <v>43902.584227741012</v>
      </c>
      <c r="BA208" s="134">
        <v>46587.756421607599</v>
      </c>
      <c r="BB208" s="134">
        <v>43138.840870038061</v>
      </c>
      <c r="BC208" s="134">
        <v>55984.215702200607</v>
      </c>
      <c r="BD208" s="134">
        <v>64413.507088897553</v>
      </c>
      <c r="BE208" s="134">
        <v>62321.392227873403</v>
      </c>
      <c r="BF208" s="134">
        <v>50546.077487451752</v>
      </c>
      <c r="BG208" s="134">
        <v>47527.912851651243</v>
      </c>
      <c r="BH208" s="134">
        <v>56568.592084026393</v>
      </c>
      <c r="BI208" s="134">
        <v>49146.685885558123</v>
      </c>
      <c r="BJ208" s="134">
        <v>42847.712903996216</v>
      </c>
      <c r="BK208" s="134">
        <v>56480.593937729303</v>
      </c>
      <c r="BL208" s="134">
        <v>42777.755907472892</v>
      </c>
      <c r="BM208" s="134">
        <v>49183.893013599853</v>
      </c>
      <c r="BN208" t="s">
        <v>69</v>
      </c>
    </row>
    <row r="209" spans="1:66" x14ac:dyDescent="0.25">
      <c r="A209" s="135">
        <v>0</v>
      </c>
      <c r="B209" s="93">
        <v>0</v>
      </c>
      <c r="C209" s="93">
        <v>0</v>
      </c>
      <c r="D209" s="136">
        <v>0</v>
      </c>
      <c r="E209" s="142">
        <v>412</v>
      </c>
      <c r="F209" s="24">
        <v>32.148071000000002</v>
      </c>
      <c r="G209" s="24" t="s">
        <v>1579</v>
      </c>
      <c r="H209" s="24" t="s">
        <v>1580</v>
      </c>
      <c r="I209" s="24">
        <v>507.29748499999999</v>
      </c>
      <c r="J209" s="75"/>
      <c r="K209" s="76" t="s">
        <v>1682</v>
      </c>
      <c r="L209" s="4"/>
      <c r="M209" s="4"/>
      <c r="N209" s="4"/>
      <c r="O209" s="43"/>
      <c r="P209" s="4"/>
      <c r="Q209" s="4"/>
      <c r="R209" s="4"/>
      <c r="S209" s="4"/>
      <c r="T209" s="14"/>
      <c r="U209">
        <v>32364.444628322701</v>
      </c>
      <c r="V209" s="25">
        <f t="shared" si="3"/>
        <v>0.77588127860997813</v>
      </c>
      <c r="W209" t="s">
        <v>68</v>
      </c>
      <c r="X209" s="134">
        <v>17372.233124591548</v>
      </c>
      <c r="Y209" s="134">
        <v>22846.979909587018</v>
      </c>
      <c r="Z209" s="134">
        <v>19285.28338573948</v>
      </c>
      <c r="AA209" s="134">
        <v>0</v>
      </c>
      <c r="AB209" s="134">
        <v>0</v>
      </c>
      <c r="AC209" s="134">
        <v>0</v>
      </c>
      <c r="AD209" s="134">
        <v>0</v>
      </c>
      <c r="AE209" s="134">
        <v>0</v>
      </c>
      <c r="AF209" s="134">
        <v>0</v>
      </c>
      <c r="AG209" s="134">
        <v>0</v>
      </c>
      <c r="AH209" s="134">
        <v>0</v>
      </c>
      <c r="AI209" s="134">
        <v>0</v>
      </c>
      <c r="AJ209" s="134">
        <v>9899.3478163420004</v>
      </c>
      <c r="AK209" s="134">
        <v>18334.550713370769</v>
      </c>
      <c r="AL209" s="134">
        <v>14572.607627889871</v>
      </c>
      <c r="AM209" s="134">
        <v>0</v>
      </c>
      <c r="AN209" s="134">
        <v>0</v>
      </c>
      <c r="AO209" s="134">
        <v>0</v>
      </c>
      <c r="AP209" s="134">
        <v>0</v>
      </c>
      <c r="AQ209" s="134">
        <v>6872.1169355384709</v>
      </c>
      <c r="AR209" s="134">
        <v>9046.323211173245</v>
      </c>
      <c r="AS209" s="134">
        <v>0</v>
      </c>
      <c r="AT209" s="134">
        <v>0</v>
      </c>
      <c r="AU209" s="134">
        <v>0</v>
      </c>
      <c r="AV209" s="134">
        <v>7623.444700601156</v>
      </c>
      <c r="AW209" s="134">
        <v>9052.8063183606882</v>
      </c>
      <c r="AX209" s="134">
        <v>14260.678134963229</v>
      </c>
      <c r="AY209" s="134">
        <v>0</v>
      </c>
      <c r="AZ209" s="134">
        <v>0</v>
      </c>
      <c r="BA209" s="134">
        <v>0</v>
      </c>
      <c r="BB209" s="134">
        <v>14861.874226335171</v>
      </c>
      <c r="BC209" s="134">
        <v>30939.50586678063</v>
      </c>
      <c r="BD209" s="134">
        <v>19708.231644143649</v>
      </c>
      <c r="BE209" s="134">
        <v>0</v>
      </c>
      <c r="BF209" s="134">
        <v>0</v>
      </c>
      <c r="BG209" s="134">
        <v>0</v>
      </c>
      <c r="BH209" s="134">
        <v>3587.1287791000959</v>
      </c>
      <c r="BI209" s="134">
        <v>0</v>
      </c>
      <c r="BJ209" s="134">
        <v>0</v>
      </c>
      <c r="BK209" s="134">
        <v>3300.6193330467199</v>
      </c>
      <c r="BL209" s="134">
        <v>3320.302797000918</v>
      </c>
      <c r="BM209" s="134">
        <v>3400.2175104946891</v>
      </c>
      <c r="BN209" t="s">
        <v>69</v>
      </c>
    </row>
    <row r="210" spans="1:66" x14ac:dyDescent="0.25">
      <c r="A210" s="135" t="s">
        <v>2495</v>
      </c>
      <c r="B210" s="93" t="s">
        <v>2495</v>
      </c>
      <c r="C210" s="93" t="s">
        <v>2495</v>
      </c>
      <c r="D210" s="136" t="s">
        <v>2495</v>
      </c>
      <c r="E210" s="142">
        <v>414</v>
      </c>
      <c r="F210" s="24">
        <v>32.801406999999998</v>
      </c>
      <c r="G210" s="24" t="s">
        <v>1581</v>
      </c>
      <c r="H210" s="24" t="s">
        <v>1582</v>
      </c>
      <c r="I210" s="24">
        <v>420.25122099999999</v>
      </c>
      <c r="J210" s="75"/>
      <c r="K210" s="76" t="s">
        <v>1682</v>
      </c>
      <c r="L210" s="4"/>
      <c r="M210" s="4"/>
      <c r="N210" s="4"/>
      <c r="O210" s="43"/>
      <c r="P210" s="4"/>
      <c r="Q210" s="4"/>
      <c r="R210" s="4"/>
      <c r="S210" s="4"/>
      <c r="T210" s="14"/>
      <c r="U210">
        <v>20491.5971184968</v>
      </c>
      <c r="V210" s="25">
        <f t="shared" si="3"/>
        <v>0.18087510196165285</v>
      </c>
      <c r="W210" t="s">
        <v>68</v>
      </c>
      <c r="X210" s="134">
        <v>11902.528705979141</v>
      </c>
      <c r="Y210" s="134">
        <v>8949.7220051617405</v>
      </c>
      <c r="Z210" s="134">
        <v>11062.77704998742</v>
      </c>
      <c r="AA210" s="134">
        <v>4573.3898259220796</v>
      </c>
      <c r="AB210" s="134">
        <v>11513.21236397905</v>
      </c>
      <c r="AC210" s="134">
        <v>8551.7374914351694</v>
      </c>
      <c r="AD210" s="134">
        <v>9692.445683300828</v>
      </c>
      <c r="AE210" s="134">
        <v>10820.529826278331</v>
      </c>
      <c r="AF210" s="134">
        <v>12562.87540514769</v>
      </c>
      <c r="AG210" s="134">
        <v>13504.57275555948</v>
      </c>
      <c r="AH210" s="134">
        <v>7401.1994210377434</v>
      </c>
      <c r="AI210" s="134">
        <v>8305.2095677367561</v>
      </c>
      <c r="AJ210" s="134">
        <v>8423.5572240172478</v>
      </c>
      <c r="AK210" s="134">
        <v>9785.8690251920325</v>
      </c>
      <c r="AL210" s="134">
        <v>8381.4526595615462</v>
      </c>
      <c r="AM210" s="134">
        <v>6846.4047568174637</v>
      </c>
      <c r="AN210" s="134">
        <v>6072.0529476002439</v>
      </c>
      <c r="AO210" s="134">
        <v>8713.903223589301</v>
      </c>
      <c r="AP210" s="134">
        <v>11401.137197325819</v>
      </c>
      <c r="AQ210" s="134">
        <v>10154.874273924041</v>
      </c>
      <c r="AR210" s="134">
        <v>9006.7518888497161</v>
      </c>
      <c r="AS210" s="134">
        <v>8986.4130352309548</v>
      </c>
      <c r="AT210" s="134">
        <v>13453.80417364266</v>
      </c>
      <c r="AU210" s="134">
        <v>7335.3883504280857</v>
      </c>
      <c r="AV210" s="134">
        <v>9498.6456905524265</v>
      </c>
      <c r="AW210" s="134">
        <v>11858.91946258325</v>
      </c>
      <c r="AX210" s="134">
        <v>11129.103739932691</v>
      </c>
      <c r="AY210" s="134">
        <v>8347.3316031230461</v>
      </c>
      <c r="AZ210" s="134">
        <v>10813.454487705811</v>
      </c>
      <c r="BA210" s="134">
        <v>11028.731978416081</v>
      </c>
      <c r="BB210" s="134">
        <v>3934.9168157360832</v>
      </c>
      <c r="BC210" s="134">
        <v>7682.9306732746554</v>
      </c>
      <c r="BD210" s="134">
        <v>7670.2614816310934</v>
      </c>
      <c r="BE210" s="134">
        <v>6281.2205797869392</v>
      </c>
      <c r="BF210" s="134">
        <v>10437.19042295803</v>
      </c>
      <c r="BG210" s="134">
        <v>8300.1004465569804</v>
      </c>
      <c r="BH210" s="134">
        <v>6355.0147643713972</v>
      </c>
      <c r="BI210" s="134">
        <v>7522.4281048608109</v>
      </c>
      <c r="BJ210" s="134">
        <v>10540.031513209289</v>
      </c>
      <c r="BK210" s="134">
        <v>9904.8879620041389</v>
      </c>
      <c r="BL210" s="134">
        <v>9629.9292455126815</v>
      </c>
      <c r="BM210" s="134">
        <v>8636.8989111353749</v>
      </c>
      <c r="BN210" t="s">
        <v>69</v>
      </c>
    </row>
    <row r="211" spans="1:66" x14ac:dyDescent="0.25">
      <c r="A211" s="135">
        <v>0</v>
      </c>
      <c r="B211" s="93">
        <v>0</v>
      </c>
      <c r="C211" s="93">
        <v>0</v>
      </c>
      <c r="D211" s="136">
        <v>0</v>
      </c>
      <c r="E211" s="142">
        <v>416</v>
      </c>
      <c r="F211" s="24">
        <v>33.229691000000003</v>
      </c>
      <c r="G211" s="24" t="s">
        <v>1583</v>
      </c>
      <c r="H211" s="24" t="s">
        <v>1584</v>
      </c>
      <c r="I211" s="24">
        <v>908.26873799999998</v>
      </c>
      <c r="J211" s="75"/>
      <c r="K211" s="76" t="s">
        <v>1682</v>
      </c>
      <c r="L211" s="4"/>
      <c r="M211" s="4"/>
      <c r="N211" s="4"/>
      <c r="O211" s="43"/>
      <c r="P211" s="4"/>
      <c r="Q211" s="4"/>
      <c r="R211" s="4"/>
      <c r="S211" s="4"/>
      <c r="T211" s="14"/>
      <c r="U211">
        <v>77250.633071781602</v>
      </c>
      <c r="V211" s="25">
        <f t="shared" si="3"/>
        <v>0.77855898690795688</v>
      </c>
      <c r="W211" t="s">
        <v>68</v>
      </c>
      <c r="X211" s="134">
        <v>122601.74436576229</v>
      </c>
      <c r="Y211" s="134">
        <v>69443.734497860976</v>
      </c>
      <c r="Z211" s="134">
        <v>58783.911517192071</v>
      </c>
      <c r="AA211" s="134">
        <v>0</v>
      </c>
      <c r="AB211" s="134">
        <v>0</v>
      </c>
      <c r="AC211" s="134">
        <v>0</v>
      </c>
      <c r="AD211" s="134">
        <v>18926.784013130218</v>
      </c>
      <c r="AE211" s="134">
        <v>30579.3150664489</v>
      </c>
      <c r="AF211" s="134">
        <v>13403.239639593559</v>
      </c>
      <c r="AG211" s="134">
        <v>0</v>
      </c>
      <c r="AH211" s="134">
        <v>0</v>
      </c>
      <c r="AI211" s="134">
        <v>0</v>
      </c>
      <c r="AJ211" s="134">
        <v>8149.7047523281262</v>
      </c>
      <c r="AK211" s="134">
        <v>22129.69653314714</v>
      </c>
      <c r="AL211" s="134">
        <v>5786.7003557327907</v>
      </c>
      <c r="AM211" s="134">
        <v>0</v>
      </c>
      <c r="AN211" s="134">
        <v>0</v>
      </c>
      <c r="AO211" s="134">
        <v>0</v>
      </c>
      <c r="AP211" s="134">
        <v>8492.2931638440768</v>
      </c>
      <c r="AQ211" s="134">
        <v>6568.8422361620032</v>
      </c>
      <c r="AR211" s="134">
        <v>7029.0888517889762</v>
      </c>
      <c r="AS211" s="134">
        <v>0</v>
      </c>
      <c r="AT211" s="134">
        <v>2708.2099872644708</v>
      </c>
      <c r="AU211" s="134">
        <v>0</v>
      </c>
      <c r="AV211" s="134">
        <v>16841.598946718768</v>
      </c>
      <c r="AW211" s="134">
        <v>17445.120652856691</v>
      </c>
      <c r="AX211" s="134">
        <v>6590.1286425706203</v>
      </c>
      <c r="AY211" s="134">
        <v>0</v>
      </c>
      <c r="AZ211" s="134">
        <v>0</v>
      </c>
      <c r="BA211" s="134">
        <v>0</v>
      </c>
      <c r="BB211" s="134">
        <v>16666.403755682259</v>
      </c>
      <c r="BC211" s="134">
        <v>18796.45604067525</v>
      </c>
      <c r="BD211" s="134">
        <v>9560.2722457250966</v>
      </c>
      <c r="BE211" s="134">
        <v>0</v>
      </c>
      <c r="BF211" s="134">
        <v>0</v>
      </c>
      <c r="BG211" s="134">
        <v>0</v>
      </c>
      <c r="BH211" s="134">
        <v>4903.1482296570048</v>
      </c>
      <c r="BI211" s="134">
        <v>0</v>
      </c>
      <c r="BJ211" s="134">
        <v>0</v>
      </c>
      <c r="BK211" s="134">
        <v>5707.6762917766728</v>
      </c>
      <c r="BL211" s="134">
        <v>5646.0688428713902</v>
      </c>
      <c r="BM211" s="134">
        <v>5406.2174350320793</v>
      </c>
      <c r="BN211" t="s">
        <v>69</v>
      </c>
    </row>
    <row r="212" spans="1:66" x14ac:dyDescent="0.25">
      <c r="A212" s="135" t="s">
        <v>2495</v>
      </c>
      <c r="B212" s="93" t="s">
        <v>2495</v>
      </c>
      <c r="C212" s="93" t="s">
        <v>2495</v>
      </c>
      <c r="D212" s="136" t="s">
        <v>2495</v>
      </c>
      <c r="E212" s="142">
        <v>418</v>
      </c>
      <c r="F212" s="24">
        <v>33.522488000000003</v>
      </c>
      <c r="G212" s="24" t="s">
        <v>1585</v>
      </c>
      <c r="H212" s="24" t="s">
        <v>1586</v>
      </c>
      <c r="I212" s="24">
        <v>713.26165800000001</v>
      </c>
      <c r="J212" s="75"/>
      <c r="K212" s="76" t="s">
        <v>1682</v>
      </c>
      <c r="L212" s="4"/>
      <c r="M212" s="4"/>
      <c r="N212" s="4"/>
      <c r="O212" s="43"/>
      <c r="P212" s="4"/>
      <c r="Q212" s="4"/>
      <c r="R212" s="4"/>
      <c r="S212" s="4"/>
      <c r="T212" s="14"/>
      <c r="U212">
        <v>125528.171230468</v>
      </c>
      <c r="V212" s="25">
        <f t="shared" si="3"/>
        <v>0.19383165896609836</v>
      </c>
      <c r="W212" t="s">
        <v>68</v>
      </c>
      <c r="X212" s="134">
        <v>99667.971456885483</v>
      </c>
      <c r="Y212" s="134">
        <v>84497.849529403742</v>
      </c>
      <c r="Z212" s="134">
        <v>69761.161121189405</v>
      </c>
      <c r="AA212" s="134">
        <v>27308.48800748766</v>
      </c>
      <c r="AB212" s="134">
        <v>16352.664057642651</v>
      </c>
      <c r="AC212" s="134">
        <v>18873.29761200105</v>
      </c>
      <c r="AD212" s="134">
        <v>82817.813578159141</v>
      </c>
      <c r="AE212" s="134">
        <v>78583.24115568753</v>
      </c>
      <c r="AF212" s="134">
        <v>69051.957047775446</v>
      </c>
      <c r="AG212" s="134">
        <v>22178.30280896162</v>
      </c>
      <c r="AH212" s="134">
        <v>22477.30120385014</v>
      </c>
      <c r="AI212" s="134">
        <v>18542.318632586041</v>
      </c>
      <c r="AJ212" s="134">
        <v>94013.590490332324</v>
      </c>
      <c r="AK212" s="134">
        <v>107222.80404613441</v>
      </c>
      <c r="AL212" s="134">
        <v>77908.656686553441</v>
      </c>
      <c r="AM212" s="134">
        <v>29757.843738960561</v>
      </c>
      <c r="AN212" s="134">
        <v>17159.77223092084</v>
      </c>
      <c r="AO212" s="134">
        <v>25256.019816939301</v>
      </c>
      <c r="AP212" s="134">
        <v>80251.457365911963</v>
      </c>
      <c r="AQ212" s="134">
        <v>87764.043825581044</v>
      </c>
      <c r="AR212" s="134">
        <v>51960.717899970186</v>
      </c>
      <c r="AS212" s="134">
        <v>20946.863980575439</v>
      </c>
      <c r="AT212" s="134">
        <v>10825.346278143699</v>
      </c>
      <c r="AU212" s="134">
        <v>11765.148635974399</v>
      </c>
      <c r="AV212" s="134">
        <v>94024.045080236814</v>
      </c>
      <c r="AW212" s="134">
        <v>127940.6214520793</v>
      </c>
      <c r="AX212" s="134">
        <v>113012.86488109249</v>
      </c>
      <c r="AY212" s="134">
        <v>27875.473973954198</v>
      </c>
      <c r="AZ212" s="134">
        <v>22922.11781108291</v>
      </c>
      <c r="BA212" s="134">
        <v>30246.456324208859</v>
      </c>
      <c r="BB212" s="134">
        <v>107734.1813689541</v>
      </c>
      <c r="BC212" s="134">
        <v>92219.324586316798</v>
      </c>
      <c r="BD212" s="134">
        <v>105460.2975122528</v>
      </c>
      <c r="BE212" s="134">
        <v>33061.27346376871</v>
      </c>
      <c r="BF212" s="134">
        <v>16029.24851022773</v>
      </c>
      <c r="BG212" s="134">
        <v>21080.945234803341</v>
      </c>
      <c r="BH212" s="134">
        <v>53255.357638298978</v>
      </c>
      <c r="BI212" s="134">
        <v>49444.164230409893</v>
      </c>
      <c r="BJ212" s="134">
        <v>33527.253255988813</v>
      </c>
      <c r="BK212" s="134">
        <v>57601.094620384501</v>
      </c>
      <c r="BL212" s="134">
        <v>38897.802386438831</v>
      </c>
      <c r="BM212" s="134">
        <v>45629.575094504587</v>
      </c>
      <c r="BN212" t="s">
        <v>69</v>
      </c>
    </row>
    <row r="213" spans="1:66" x14ac:dyDescent="0.25">
      <c r="A213" s="135" t="s">
        <v>2495</v>
      </c>
      <c r="B213" s="93" t="s">
        <v>2495</v>
      </c>
      <c r="C213" s="93" t="s">
        <v>2495</v>
      </c>
      <c r="D213" s="136" t="s">
        <v>2495</v>
      </c>
      <c r="E213" s="142">
        <v>419</v>
      </c>
      <c r="F213" s="24">
        <v>33.567557999999998</v>
      </c>
      <c r="G213" s="24" t="s">
        <v>1587</v>
      </c>
      <c r="H213" s="24" t="s">
        <v>1588</v>
      </c>
      <c r="I213" s="24">
        <v>913.48150599999997</v>
      </c>
      <c r="J213" s="24">
        <v>867.48150599999997</v>
      </c>
      <c r="K213" s="76">
        <v>868.48878245973776</v>
      </c>
      <c r="L213" s="4"/>
      <c r="M213" s="4"/>
      <c r="N213" s="4"/>
      <c r="O213" s="43"/>
      <c r="P213" s="4"/>
      <c r="Q213" s="4"/>
      <c r="R213" s="4"/>
      <c r="S213" s="4"/>
      <c r="T213" s="14"/>
      <c r="U213">
        <v>208897.38862834699</v>
      </c>
      <c r="V213" s="25">
        <f t="shared" si="3"/>
        <v>0.15207592308310652</v>
      </c>
      <c r="W213" t="s">
        <v>68</v>
      </c>
      <c r="X213" s="134">
        <v>0</v>
      </c>
      <c r="Y213" s="134">
        <v>0</v>
      </c>
      <c r="Z213" s="134">
        <v>0</v>
      </c>
      <c r="AA213" s="134">
        <v>83138.183315883871</v>
      </c>
      <c r="AB213" s="134">
        <v>20977.344436735038</v>
      </c>
      <c r="AC213" s="134">
        <v>44402.272450780263</v>
      </c>
      <c r="AD213" s="134">
        <v>0</v>
      </c>
      <c r="AE213" s="134">
        <v>3417.2402570542172</v>
      </c>
      <c r="AF213" s="134">
        <v>0</v>
      </c>
      <c r="AG213" s="134">
        <v>12485.429298347501</v>
      </c>
      <c r="AH213" s="134">
        <v>12375.65569978165</v>
      </c>
      <c r="AI213" s="134">
        <v>18338.91129413907</v>
      </c>
      <c r="AJ213" s="134">
        <v>0</v>
      </c>
      <c r="AK213" s="134">
        <v>0</v>
      </c>
      <c r="AL213" s="134">
        <v>0</v>
      </c>
      <c r="AM213" s="134">
        <v>156628.06393876331</v>
      </c>
      <c r="AN213" s="134">
        <v>55687.230128899602</v>
      </c>
      <c r="AO213" s="134">
        <v>63708.731996161652</v>
      </c>
      <c r="AP213" s="134">
        <v>0</v>
      </c>
      <c r="AQ213" s="134">
        <v>0</v>
      </c>
      <c r="AR213" s="134">
        <v>0</v>
      </c>
      <c r="AS213" s="134">
        <v>23544.314960819371</v>
      </c>
      <c r="AT213" s="134">
        <v>75968.58641153331</v>
      </c>
      <c r="AU213" s="134">
        <v>90314.10477786696</v>
      </c>
      <c r="AV213" s="134">
        <v>3634.6151995895889</v>
      </c>
      <c r="AW213" s="134">
        <v>0</v>
      </c>
      <c r="AX213" s="134">
        <v>0</v>
      </c>
      <c r="AY213" s="134">
        <v>25448.5811211123</v>
      </c>
      <c r="AZ213" s="134">
        <v>27896.189940760411</v>
      </c>
      <c r="BA213" s="134">
        <v>116504.2030935353</v>
      </c>
      <c r="BB213" s="134">
        <v>0</v>
      </c>
      <c r="BC213" s="134">
        <v>0</v>
      </c>
      <c r="BD213" s="134">
        <v>0</v>
      </c>
      <c r="BE213" s="134">
        <v>37537.626531016052</v>
      </c>
      <c r="BF213" s="134">
        <v>51149.221379651382</v>
      </c>
      <c r="BG213" s="134">
        <v>28150.13490127906</v>
      </c>
      <c r="BH213" s="134">
        <v>35802.922095603353</v>
      </c>
      <c r="BI213" s="134">
        <v>38675.785270339489</v>
      </c>
      <c r="BJ213" s="134">
        <v>47095.289872280722</v>
      </c>
      <c r="BK213" s="134">
        <v>30557.160991892692</v>
      </c>
      <c r="BL213" s="134">
        <v>44626.746996633687</v>
      </c>
      <c r="BM213" s="134">
        <v>38887.378234580479</v>
      </c>
      <c r="BN213" t="s">
        <v>69</v>
      </c>
    </row>
    <row r="214" spans="1:66" x14ac:dyDescent="0.25">
      <c r="A214" s="135" t="s">
        <v>2495</v>
      </c>
      <c r="B214" s="93" t="s">
        <v>2495</v>
      </c>
      <c r="C214" s="93" t="s">
        <v>2495</v>
      </c>
      <c r="D214" s="136" t="s">
        <v>2495</v>
      </c>
      <c r="E214" s="142">
        <v>420</v>
      </c>
      <c r="F214" s="24">
        <v>33.725327</v>
      </c>
      <c r="G214" s="24" t="s">
        <v>1589</v>
      </c>
      <c r="H214" s="24" t="s">
        <v>1590</v>
      </c>
      <c r="I214" s="24">
        <v>601.32409700000005</v>
      </c>
      <c r="J214" s="75"/>
      <c r="K214" s="76" t="s">
        <v>1682</v>
      </c>
      <c r="L214" s="4"/>
      <c r="M214" s="4"/>
      <c r="N214" s="4"/>
      <c r="O214" s="43"/>
      <c r="P214" s="4"/>
      <c r="Q214" s="4"/>
      <c r="R214" s="4"/>
      <c r="S214" s="4"/>
      <c r="T214" s="14"/>
      <c r="U214">
        <v>33352.825772190401</v>
      </c>
      <c r="V214" s="25">
        <f t="shared" si="3"/>
        <v>6.5427526771903582E-2</v>
      </c>
      <c r="W214" t="s">
        <v>68</v>
      </c>
      <c r="X214" s="134">
        <v>28019.587272357559</v>
      </c>
      <c r="Y214" s="134">
        <v>27295.02654690931</v>
      </c>
      <c r="Z214" s="134">
        <v>24955.487004766132</v>
      </c>
      <c r="AA214" s="134">
        <v>26717.454119634571</v>
      </c>
      <c r="AB214" s="134">
        <v>27976.055438448009</v>
      </c>
      <c r="AC214" s="134">
        <v>25151.95946010188</v>
      </c>
      <c r="AD214" s="134">
        <v>25429.874143257901</v>
      </c>
      <c r="AE214" s="134">
        <v>26082.342641870189</v>
      </c>
      <c r="AF214" s="134">
        <v>24892.208070651381</v>
      </c>
      <c r="AG214" s="134">
        <v>30454.778752019061</v>
      </c>
      <c r="AH214" s="134">
        <v>27084.007446771091</v>
      </c>
      <c r="AI214" s="134">
        <v>26654.039484739558</v>
      </c>
      <c r="AJ214" s="134">
        <v>24154.9647525656</v>
      </c>
      <c r="AK214" s="134">
        <v>25916.394097642129</v>
      </c>
      <c r="AL214" s="134">
        <v>25150.318874165379</v>
      </c>
      <c r="AM214" s="134">
        <v>24948.024559713911</v>
      </c>
      <c r="AN214" s="134">
        <v>27174.90050536082</v>
      </c>
      <c r="AO214" s="134">
        <v>26494.389871508509</v>
      </c>
      <c r="AP214" s="134">
        <v>26045.07824469353</v>
      </c>
      <c r="AQ214" s="134">
        <v>25067.55147333509</v>
      </c>
      <c r="AR214" s="134">
        <v>25816.926769266342</v>
      </c>
      <c r="AS214" s="134">
        <v>26367.464172038239</v>
      </c>
      <c r="AT214" s="134">
        <v>25777.440080630589</v>
      </c>
      <c r="AU214" s="134">
        <v>28920.038361445811</v>
      </c>
      <c r="AV214" s="134">
        <v>25506.16247197389</v>
      </c>
      <c r="AW214" s="134">
        <v>28897.19517258745</v>
      </c>
      <c r="AX214" s="134">
        <v>26794.09262139993</v>
      </c>
      <c r="AY214" s="134">
        <v>24076.679097058281</v>
      </c>
      <c r="AZ214" s="134">
        <v>27203.104602484262</v>
      </c>
      <c r="BA214" s="134">
        <v>28532.46135242665</v>
      </c>
      <c r="BB214" s="134">
        <v>23246.32066313094</v>
      </c>
      <c r="BC214" s="134">
        <v>25152.14351865858</v>
      </c>
      <c r="BD214" s="134">
        <v>26663.319568054489</v>
      </c>
      <c r="BE214" s="134">
        <v>27818.098859369318</v>
      </c>
      <c r="BF214" s="134">
        <v>27438.9991997904</v>
      </c>
      <c r="BG214" s="134">
        <v>25115.300676174222</v>
      </c>
      <c r="BH214" s="134">
        <v>27459.199569813831</v>
      </c>
      <c r="BI214" s="134">
        <v>24962.579818089249</v>
      </c>
      <c r="BJ214" s="134">
        <v>29477.847951078311</v>
      </c>
      <c r="BK214" s="134">
        <v>29355.040862950958</v>
      </c>
      <c r="BL214" s="134">
        <v>25973.63675860631</v>
      </c>
      <c r="BM214" s="134">
        <v>27386.57443476433</v>
      </c>
      <c r="BN214" t="s">
        <v>69</v>
      </c>
    </row>
    <row r="215" spans="1:66" x14ac:dyDescent="0.25">
      <c r="A215" s="135" t="s">
        <v>2495</v>
      </c>
      <c r="B215" s="93" t="s">
        <v>2495</v>
      </c>
      <c r="C215" s="93" t="s">
        <v>2495</v>
      </c>
      <c r="D215" s="136" t="s">
        <v>2495</v>
      </c>
      <c r="E215" s="142">
        <v>421</v>
      </c>
      <c r="F215" s="24">
        <v>33.792900000000003</v>
      </c>
      <c r="G215" s="24" t="s">
        <v>1591</v>
      </c>
      <c r="H215" s="24" t="s">
        <v>1592</v>
      </c>
      <c r="I215" s="24">
        <v>721.36651600000005</v>
      </c>
      <c r="J215" s="24">
        <v>675.36651600000005</v>
      </c>
      <c r="K215" s="76">
        <v>676.37379245973784</v>
      </c>
      <c r="L215" s="4"/>
      <c r="M215" s="4"/>
      <c r="N215" s="4">
        <v>4</v>
      </c>
      <c r="O215" s="43"/>
      <c r="P215" s="4"/>
      <c r="Q215" s="4"/>
      <c r="R215" s="4"/>
      <c r="S215" s="4"/>
      <c r="T215" s="14"/>
      <c r="U215">
        <v>427477.08672013099</v>
      </c>
      <c r="V215" s="25">
        <f t="shared" si="3"/>
        <v>0.257828654159791</v>
      </c>
      <c r="W215" t="s">
        <v>68</v>
      </c>
      <c r="X215" s="134">
        <v>375926.36483921041</v>
      </c>
      <c r="Y215" s="134">
        <v>299559.93561443232</v>
      </c>
      <c r="Z215" s="134">
        <v>271739.46427583328</v>
      </c>
      <c r="AA215" s="134">
        <v>51842.720020424902</v>
      </c>
      <c r="AB215" s="134">
        <v>29573.283200527931</v>
      </c>
      <c r="AC215" s="134">
        <v>20522.516838472358</v>
      </c>
      <c r="AD215" s="134">
        <v>367356.22723397438</v>
      </c>
      <c r="AE215" s="134">
        <v>347187.6163613089</v>
      </c>
      <c r="AF215" s="134">
        <v>294236.30967621529</v>
      </c>
      <c r="AG215" s="134">
        <v>21823.63328204511</v>
      </c>
      <c r="AH215" s="134">
        <v>21521.9946984503</v>
      </c>
      <c r="AI215" s="134">
        <v>19858.47921277758</v>
      </c>
      <c r="AJ215" s="134">
        <v>380838.65049334499</v>
      </c>
      <c r="AK215" s="134">
        <v>285990.44904227811</v>
      </c>
      <c r="AL215" s="134">
        <v>212728.1251492443</v>
      </c>
      <c r="AM215" s="134">
        <v>50494.202212805547</v>
      </c>
      <c r="AN215" s="134">
        <v>29200.232569304309</v>
      </c>
      <c r="AO215" s="134">
        <v>25478.090690492209</v>
      </c>
      <c r="AP215" s="134">
        <v>282035.52365545568</v>
      </c>
      <c r="AQ215" s="134">
        <v>439518.22085836431</v>
      </c>
      <c r="AR215" s="134">
        <v>215964.16854156449</v>
      </c>
      <c r="AS215" s="134">
        <v>93921.553456757203</v>
      </c>
      <c r="AT215" s="134">
        <v>34592.641828216452</v>
      </c>
      <c r="AU215" s="134">
        <v>21759.414154765491</v>
      </c>
      <c r="AV215" s="134">
        <v>265401.79343695118</v>
      </c>
      <c r="AW215" s="134">
        <v>367166.21692011668</v>
      </c>
      <c r="AX215" s="134">
        <v>208735.65078403029</v>
      </c>
      <c r="AY215" s="134">
        <v>32989.835868194801</v>
      </c>
      <c r="AZ215" s="134">
        <v>33537.670659518393</v>
      </c>
      <c r="BA215" s="134">
        <v>32895.879244642281</v>
      </c>
      <c r="BB215" s="134">
        <v>408244.67800170637</v>
      </c>
      <c r="BC215" s="134">
        <v>383360.27392837271</v>
      </c>
      <c r="BD215" s="134">
        <v>324881.52996490302</v>
      </c>
      <c r="BE215" s="134">
        <v>44356.903576031364</v>
      </c>
      <c r="BF215" s="134">
        <v>26483.77638694748</v>
      </c>
      <c r="BG215" s="134">
        <v>24527.35266737951</v>
      </c>
      <c r="BH215" s="134">
        <v>139813.33421254251</v>
      </c>
      <c r="BI215" s="134">
        <v>158919.8172382272</v>
      </c>
      <c r="BJ215" s="134">
        <v>68311.414942336269</v>
      </c>
      <c r="BK215" s="134">
        <v>131738.19971009981</v>
      </c>
      <c r="BL215" s="134">
        <v>108900.8646030676</v>
      </c>
      <c r="BM215" s="134">
        <v>116840.2820113528</v>
      </c>
      <c r="BN215" t="s">
        <v>69</v>
      </c>
    </row>
    <row r="216" spans="1:66" x14ac:dyDescent="0.25">
      <c r="A216" s="135">
        <v>0</v>
      </c>
      <c r="B216" s="93">
        <v>0</v>
      </c>
      <c r="C216" s="93">
        <v>0</v>
      </c>
      <c r="D216" s="136">
        <v>0</v>
      </c>
      <c r="E216" s="142">
        <v>428</v>
      </c>
      <c r="F216" s="24">
        <v>34.716816000000001</v>
      </c>
      <c r="G216" s="24" t="s">
        <v>1593</v>
      </c>
      <c r="H216" s="24" t="s">
        <v>1594</v>
      </c>
      <c r="I216" s="24">
        <v>721.36657700000001</v>
      </c>
      <c r="J216" s="24">
        <v>675.36657700000001</v>
      </c>
      <c r="K216" s="76">
        <v>676.3738534597378</v>
      </c>
      <c r="L216" s="4"/>
      <c r="M216" s="4"/>
      <c r="N216" s="4">
        <v>4</v>
      </c>
      <c r="O216" s="43"/>
      <c r="P216" s="4"/>
      <c r="Q216" s="4"/>
      <c r="R216" s="4"/>
      <c r="S216" s="4"/>
      <c r="T216" s="14"/>
      <c r="U216">
        <v>372326.840997522</v>
      </c>
      <c r="V216" s="25">
        <f t="shared" si="3"/>
        <v>0.32442141652609935</v>
      </c>
      <c r="W216" t="s">
        <v>68</v>
      </c>
      <c r="X216" s="134">
        <v>329198.5382163818</v>
      </c>
      <c r="Y216" s="134">
        <v>283964.18029775558</v>
      </c>
      <c r="Z216" s="134">
        <v>195329.53853520501</v>
      </c>
      <c r="AA216" s="134">
        <v>37760.061645217007</v>
      </c>
      <c r="AB216" s="134">
        <v>26790.06927551049</v>
      </c>
      <c r="AC216" s="134">
        <v>14336.87786723403</v>
      </c>
      <c r="AD216" s="134">
        <v>234018.0701166043</v>
      </c>
      <c r="AE216" s="134">
        <v>232962.42714521021</v>
      </c>
      <c r="AF216" s="134">
        <v>152171.9699480985</v>
      </c>
      <c r="AG216" s="134">
        <v>12712.532430347999</v>
      </c>
      <c r="AH216" s="134">
        <v>11775.010230903439</v>
      </c>
      <c r="AI216" s="134">
        <v>8806.5726661947756</v>
      </c>
      <c r="AJ216" s="134">
        <v>339781.88265671342</v>
      </c>
      <c r="AK216" s="134">
        <v>267392.55820083473</v>
      </c>
      <c r="AL216" s="134">
        <v>147181.92225776659</v>
      </c>
      <c r="AM216" s="134">
        <v>22155.32750475367</v>
      </c>
      <c r="AN216" s="134">
        <v>16742.213487077399</v>
      </c>
      <c r="AO216" s="134">
        <v>13106.540781433559</v>
      </c>
      <c r="AP216" s="134">
        <v>232649.12198930289</v>
      </c>
      <c r="AQ216" s="134">
        <v>287692.13311035908</v>
      </c>
      <c r="AR216" s="134">
        <v>125879.5417472062</v>
      </c>
      <c r="AS216" s="134">
        <v>45432.464505581753</v>
      </c>
      <c r="AT216" s="134">
        <v>15008.19157382726</v>
      </c>
      <c r="AU216" s="134">
        <v>11228.27636636943</v>
      </c>
      <c r="AV216" s="134">
        <v>242144.38431814901</v>
      </c>
      <c r="AW216" s="134">
        <v>331855.26020868658</v>
      </c>
      <c r="AX216" s="134">
        <v>209601.86971449351</v>
      </c>
      <c r="AY216" s="134">
        <v>23622.530272950658</v>
      </c>
      <c r="AZ216" s="134">
        <v>23007.102736252749</v>
      </c>
      <c r="BA216" s="134">
        <v>23507.051689831322</v>
      </c>
      <c r="BB216" s="134">
        <v>350768.75614872441</v>
      </c>
      <c r="BC216" s="134">
        <v>268173.902462408</v>
      </c>
      <c r="BD216" s="134">
        <v>216896.43246330909</v>
      </c>
      <c r="BE216" s="134">
        <v>38533.198415744373</v>
      </c>
      <c r="BF216" s="134">
        <v>23764.422085259979</v>
      </c>
      <c r="BG216" s="134">
        <v>20289.313063007328</v>
      </c>
      <c r="BH216" s="134">
        <v>96858.042606286777</v>
      </c>
      <c r="BI216" s="134">
        <v>103811.7338656405</v>
      </c>
      <c r="BJ216" s="134">
        <v>38400.590226097993</v>
      </c>
      <c r="BK216" s="134">
        <v>103180.8893397338</v>
      </c>
      <c r="BL216" s="134">
        <v>63783.246153055938</v>
      </c>
      <c r="BM216" s="134">
        <v>76033.535186194917</v>
      </c>
      <c r="BN216" t="s">
        <v>69</v>
      </c>
    </row>
    <row r="217" spans="1:66" x14ac:dyDescent="0.25">
      <c r="A217" s="135">
        <v>6.2199999999999998E-3</v>
      </c>
      <c r="B217" s="93" t="s">
        <v>2495</v>
      </c>
      <c r="C217" s="93" t="s">
        <v>2495</v>
      </c>
      <c r="D217" s="136" t="s">
        <v>2495</v>
      </c>
      <c r="E217" s="142">
        <v>432</v>
      </c>
      <c r="F217" s="24">
        <v>35.302684999999997</v>
      </c>
      <c r="G217" s="24" t="s">
        <v>1595</v>
      </c>
      <c r="H217" s="24" t="s">
        <v>1596</v>
      </c>
      <c r="I217" s="24">
        <v>474.26357999999999</v>
      </c>
      <c r="J217" s="75"/>
      <c r="K217" s="76" t="s">
        <v>1682</v>
      </c>
      <c r="L217" s="4"/>
      <c r="M217" s="4"/>
      <c r="N217" s="4"/>
      <c r="O217" s="43"/>
      <c r="P217" s="4"/>
      <c r="Q217" s="4"/>
      <c r="R217" s="4"/>
      <c r="S217" s="4"/>
      <c r="T217" s="14"/>
      <c r="U217">
        <v>145722.058178309</v>
      </c>
      <c r="V217" s="25">
        <f t="shared" si="3"/>
        <v>0.16415733982186195</v>
      </c>
      <c r="W217" t="s">
        <v>68</v>
      </c>
      <c r="X217" s="134">
        <v>53447.50359491774</v>
      </c>
      <c r="Y217" s="134">
        <v>94562.94438123444</v>
      </c>
      <c r="Z217" s="134">
        <v>69187.480201263461</v>
      </c>
      <c r="AA217" s="134">
        <v>4301.174525623007</v>
      </c>
      <c r="AB217" s="134">
        <v>10524.280454049711</v>
      </c>
      <c r="AC217" s="134">
        <v>7676.9665744350887</v>
      </c>
      <c r="AD217" s="134">
        <v>34491.702151148951</v>
      </c>
      <c r="AE217" s="134">
        <v>55075.372139796862</v>
      </c>
      <c r="AF217" s="134">
        <v>81280.796529090076</v>
      </c>
      <c r="AG217" s="134">
        <v>4988.8407314824944</v>
      </c>
      <c r="AH217" s="134">
        <v>4259.1196901047779</v>
      </c>
      <c r="AI217" s="134">
        <v>5970.4837044279684</v>
      </c>
      <c r="AJ217" s="134">
        <v>44196.821997766492</v>
      </c>
      <c r="AK217" s="134">
        <v>54858.541669211227</v>
      </c>
      <c r="AL217" s="134">
        <v>76743.085416233414</v>
      </c>
      <c r="AM217" s="134">
        <v>12648.194648748409</v>
      </c>
      <c r="AN217" s="134">
        <v>13583.69247424984</v>
      </c>
      <c r="AO217" s="134">
        <v>16579.123410836699</v>
      </c>
      <c r="AP217" s="134">
        <v>33941.515490293772</v>
      </c>
      <c r="AQ217" s="134">
        <v>41518.71781183195</v>
      </c>
      <c r="AR217" s="134">
        <v>54098.40290705712</v>
      </c>
      <c r="AS217" s="134">
        <v>0</v>
      </c>
      <c r="AT217" s="134">
        <v>2627.0906727868041</v>
      </c>
      <c r="AU217" s="134">
        <v>6314.3110023979998</v>
      </c>
      <c r="AV217" s="134">
        <v>100625.4699699932</v>
      </c>
      <c r="AW217" s="134">
        <v>70386.392114281756</v>
      </c>
      <c r="AX217" s="134">
        <v>130041.53558049109</v>
      </c>
      <c r="AY217" s="134">
        <v>8858.7617372314962</v>
      </c>
      <c r="AZ217" s="134">
        <v>6384.5851856788249</v>
      </c>
      <c r="BA217" s="134">
        <v>25061.99364475644</v>
      </c>
      <c r="BB217" s="134">
        <v>44113.758078329811</v>
      </c>
      <c r="BC217" s="134">
        <v>61110.429748082199</v>
      </c>
      <c r="BD217" s="134">
        <v>90145.268461740823</v>
      </c>
      <c r="BE217" s="134">
        <v>9437.9646346634217</v>
      </c>
      <c r="BF217" s="134">
        <v>3405.4726881765819</v>
      </c>
      <c r="BG217" s="134">
        <v>4344.5788442493395</v>
      </c>
      <c r="BH217" s="134">
        <v>33142.109378613313</v>
      </c>
      <c r="BI217" s="134">
        <v>25882.41221729511</v>
      </c>
      <c r="BJ217" s="134">
        <v>27374.007744396858</v>
      </c>
      <c r="BK217" s="134">
        <v>36571.451232978317</v>
      </c>
      <c r="BL217" s="134">
        <v>23627.48518827212</v>
      </c>
      <c r="BM217" s="134">
        <v>28937.205945080528</v>
      </c>
      <c r="BN217" t="s">
        <v>69</v>
      </c>
    </row>
    <row r="218" spans="1:66" x14ac:dyDescent="0.25">
      <c r="A218" s="135" t="s">
        <v>2495</v>
      </c>
      <c r="B218" s="93" t="s">
        <v>2495</v>
      </c>
      <c r="C218" s="93" t="s">
        <v>2495</v>
      </c>
      <c r="D218" s="136" t="s">
        <v>2495</v>
      </c>
      <c r="E218" s="142">
        <v>434</v>
      </c>
      <c r="F218" s="24">
        <v>35.594760999999998</v>
      </c>
      <c r="G218" s="24" t="s">
        <v>1597</v>
      </c>
      <c r="H218" s="24" t="s">
        <v>1598</v>
      </c>
      <c r="I218" s="24">
        <v>913.48156700000004</v>
      </c>
      <c r="J218" s="24">
        <v>867.48156700000004</v>
      </c>
      <c r="K218" s="76">
        <v>868.48884345973795</v>
      </c>
      <c r="L218" s="4" t="s">
        <v>1134</v>
      </c>
      <c r="M218" s="4" t="s">
        <v>1006</v>
      </c>
      <c r="N218" s="4"/>
      <c r="O218" s="43">
        <v>7.8337368241406482</v>
      </c>
      <c r="P218" s="4" t="s">
        <v>1107</v>
      </c>
      <c r="Q218" s="4" t="s">
        <v>1133</v>
      </c>
      <c r="R218" s="4" t="s">
        <v>1135</v>
      </c>
      <c r="S218" s="4"/>
      <c r="T218" s="14" t="s">
        <v>1136</v>
      </c>
      <c r="U218">
        <v>8613663.6724288296</v>
      </c>
      <c r="V218" s="25">
        <f t="shared" si="3"/>
        <v>0.1581229394266892</v>
      </c>
      <c r="W218" t="s">
        <v>68</v>
      </c>
      <c r="X218" s="134">
        <v>55148.361893293419</v>
      </c>
      <c r="Y218" s="134">
        <v>125075.5313201378</v>
      </c>
      <c r="Z218" s="134">
        <v>106951.5513700567</v>
      </c>
      <c r="AA218" s="134">
        <v>2440397.9792662528</v>
      </c>
      <c r="AB218" s="134">
        <v>1235905.5108272941</v>
      </c>
      <c r="AC218" s="134">
        <v>2140396.8514740979</v>
      </c>
      <c r="AD218" s="134">
        <v>31983.969490218929</v>
      </c>
      <c r="AE218" s="134">
        <v>442872.91243488982</v>
      </c>
      <c r="AF218" s="134">
        <v>22516.178543101651</v>
      </c>
      <c r="AG218" s="134">
        <v>1924170.0241497441</v>
      </c>
      <c r="AH218" s="134">
        <v>1952478.816037267</v>
      </c>
      <c r="AI218" s="134">
        <v>1939784.2458681699</v>
      </c>
      <c r="AJ218" s="134">
        <v>33782.038579592787</v>
      </c>
      <c r="AK218" s="134">
        <v>58634.104786626362</v>
      </c>
      <c r="AL218" s="134">
        <v>65770.648324578622</v>
      </c>
      <c r="AM218" s="134">
        <v>6701824.5998002999</v>
      </c>
      <c r="AN218" s="134">
        <v>2322392.3075253088</v>
      </c>
      <c r="AO218" s="134">
        <v>2988812.884864293</v>
      </c>
      <c r="AP218" s="134">
        <v>132834.7037012928</v>
      </c>
      <c r="AQ218" s="134">
        <v>27231.223339743188</v>
      </c>
      <c r="AR218" s="134">
        <v>294437.31913926889</v>
      </c>
      <c r="AS218" s="134">
        <v>1473873.901983147</v>
      </c>
      <c r="AT218" s="134">
        <v>2573879.7269655182</v>
      </c>
      <c r="AU218" s="134">
        <v>3101974.9356454359</v>
      </c>
      <c r="AV218" s="134">
        <v>280771.97622488358</v>
      </c>
      <c r="AW218" s="134">
        <v>67166.005466484028</v>
      </c>
      <c r="AX218" s="134">
        <v>149753.00634420381</v>
      </c>
      <c r="AY218" s="134">
        <v>2335373.4384207549</v>
      </c>
      <c r="AZ218" s="134">
        <v>1762933.4231379901</v>
      </c>
      <c r="BA218" s="134">
        <v>4604903.0164473606</v>
      </c>
      <c r="BB218" s="134">
        <v>11795.41880841324</v>
      </c>
      <c r="BC218" s="134">
        <v>44086.618940604691</v>
      </c>
      <c r="BD218" s="134">
        <v>210883.1882544696</v>
      </c>
      <c r="BE218" s="134">
        <v>3556829.8983378359</v>
      </c>
      <c r="BF218" s="134">
        <v>2486762.312863098</v>
      </c>
      <c r="BG218" s="134">
        <v>2971074.8044244009</v>
      </c>
      <c r="BH218" s="134">
        <v>2778181.9416729761</v>
      </c>
      <c r="BI218" s="134">
        <v>2495433.0612585619</v>
      </c>
      <c r="BJ218" s="134">
        <v>2074296.738640863</v>
      </c>
      <c r="BK218" s="134">
        <v>1744301.829895633</v>
      </c>
      <c r="BL218" s="134">
        <v>2174521.0030977069</v>
      </c>
      <c r="BM218" s="134">
        <v>2225115.439859699</v>
      </c>
      <c r="BN218" t="s">
        <v>69</v>
      </c>
    </row>
    <row r="219" spans="1:66" x14ac:dyDescent="0.25">
      <c r="A219" s="135" t="s">
        <v>2495</v>
      </c>
      <c r="B219" s="93" t="s">
        <v>2495</v>
      </c>
      <c r="C219" s="93" t="s">
        <v>2495</v>
      </c>
      <c r="D219" s="136" t="s">
        <v>2495</v>
      </c>
      <c r="E219" s="142">
        <v>436</v>
      </c>
      <c r="F219" s="24">
        <v>36.022205</v>
      </c>
      <c r="G219" s="24" t="s">
        <v>1599</v>
      </c>
      <c r="H219" s="24" t="s">
        <v>1600</v>
      </c>
      <c r="I219" s="24">
        <v>784.47820999999999</v>
      </c>
      <c r="J219" s="75"/>
      <c r="K219" s="76" t="s">
        <v>1682</v>
      </c>
      <c r="L219" s="4"/>
      <c r="M219" s="4"/>
      <c r="N219" s="4"/>
      <c r="O219" s="43"/>
      <c r="P219" s="4"/>
      <c r="Q219" s="4"/>
      <c r="R219" s="4"/>
      <c r="S219" s="4"/>
      <c r="T219" s="14"/>
      <c r="U219">
        <v>53152.535119367501</v>
      </c>
      <c r="V219" s="25">
        <f t="shared" si="3"/>
        <v>7.3493434421785991E-2</v>
      </c>
      <c r="W219" t="s">
        <v>68</v>
      </c>
      <c r="X219" s="134">
        <v>4969.6177078061382</v>
      </c>
      <c r="Y219" s="134">
        <v>8479.987099211774</v>
      </c>
      <c r="Z219" s="134">
        <v>4771.0391293251396</v>
      </c>
      <c r="AA219" s="134">
        <v>5368.8722021935719</v>
      </c>
      <c r="AB219" s="134">
        <v>2613.7183449015201</v>
      </c>
      <c r="AC219" s="134">
        <v>5208.2854263557292</v>
      </c>
      <c r="AD219" s="134">
        <v>20097.617009035141</v>
      </c>
      <c r="AE219" s="134">
        <v>12112.84099679113</v>
      </c>
      <c r="AF219" s="134">
        <v>52846.918796160498</v>
      </c>
      <c r="AG219" s="134">
        <v>0</v>
      </c>
      <c r="AH219" s="134">
        <v>5001.7364194895699</v>
      </c>
      <c r="AI219" s="134">
        <v>2859.715700195004</v>
      </c>
      <c r="AJ219" s="134">
        <v>11453.978017280209</v>
      </c>
      <c r="AK219" s="134">
        <v>8934.8085039259186</v>
      </c>
      <c r="AL219" s="134">
        <v>18012.485919815848</v>
      </c>
      <c r="AM219" s="134">
        <v>4958.6983523439849</v>
      </c>
      <c r="AN219" s="134">
        <v>0</v>
      </c>
      <c r="AO219" s="134">
        <v>4164.9148207643602</v>
      </c>
      <c r="AP219" s="134">
        <v>12148.309114943109</v>
      </c>
      <c r="AQ219" s="134">
        <v>16030.866438781241</v>
      </c>
      <c r="AR219" s="134">
        <v>18131.027731066701</v>
      </c>
      <c r="AS219" s="134">
        <v>2316.1300209379951</v>
      </c>
      <c r="AT219" s="134">
        <v>5610.9691158522437</v>
      </c>
      <c r="AU219" s="134">
        <v>0</v>
      </c>
      <c r="AV219" s="134">
        <v>8316.1940791884481</v>
      </c>
      <c r="AW219" s="134">
        <v>8668.0309615979277</v>
      </c>
      <c r="AX219" s="134">
        <v>3880.1978325281389</v>
      </c>
      <c r="AY219" s="134">
        <v>5514.9148089071487</v>
      </c>
      <c r="AZ219" s="134">
        <v>3307.6755328257791</v>
      </c>
      <c r="BA219" s="134">
        <v>8344.329501826991</v>
      </c>
      <c r="BB219" s="134">
        <v>8782.7862066239595</v>
      </c>
      <c r="BC219" s="134">
        <v>12166.7520790659</v>
      </c>
      <c r="BD219" s="134">
        <v>30263.537949520629</v>
      </c>
      <c r="BE219" s="134">
        <v>7460.7089433402216</v>
      </c>
      <c r="BF219" s="134">
        <v>0</v>
      </c>
      <c r="BG219" s="134">
        <v>6970.5684534569127</v>
      </c>
      <c r="BH219" s="134">
        <v>6617.3597072349494</v>
      </c>
      <c r="BI219" s="134">
        <v>6386.9773362798633</v>
      </c>
      <c r="BJ219" s="134">
        <v>6884.2000803229057</v>
      </c>
      <c r="BK219" s="134">
        <v>7785.1239536024632</v>
      </c>
      <c r="BL219" s="134">
        <v>6507.1035402466023</v>
      </c>
      <c r="BM219" s="134">
        <v>6818.6338504655632</v>
      </c>
      <c r="BN219" t="s">
        <v>69</v>
      </c>
    </row>
    <row r="220" spans="1:66" ht="14.45" customHeight="1" x14ac:dyDescent="0.25">
      <c r="A220" s="135" t="s">
        <v>2495</v>
      </c>
      <c r="B220" s="93">
        <v>1.106E-2</v>
      </c>
      <c r="C220" s="93" t="s">
        <v>2495</v>
      </c>
      <c r="D220" s="136" t="s">
        <v>2495</v>
      </c>
      <c r="E220" s="142">
        <v>439</v>
      </c>
      <c r="F220" s="24">
        <v>36.292701999999998</v>
      </c>
      <c r="G220" s="24" t="s">
        <v>1601</v>
      </c>
      <c r="H220" s="24" t="s">
        <v>1602</v>
      </c>
      <c r="I220" s="24">
        <v>723.38232400000004</v>
      </c>
      <c r="J220" s="75"/>
      <c r="K220" s="76" t="s">
        <v>1682</v>
      </c>
      <c r="L220" s="4"/>
      <c r="M220" s="4"/>
      <c r="N220" s="4"/>
      <c r="O220" s="43"/>
      <c r="P220" s="4"/>
      <c r="Q220" s="4"/>
      <c r="R220" s="4"/>
      <c r="S220" s="4"/>
      <c r="T220" s="14"/>
      <c r="U220">
        <v>34873.185966485697</v>
      </c>
      <c r="V220" s="25">
        <f t="shared" si="3"/>
        <v>0.2141374203367255</v>
      </c>
      <c r="W220" t="s">
        <v>68</v>
      </c>
      <c r="X220" s="134">
        <v>12536.94407029465</v>
      </c>
      <c r="Y220" s="134">
        <v>5408.0218773585102</v>
      </c>
      <c r="Z220" s="134">
        <v>9627.7322679903646</v>
      </c>
      <c r="AA220" s="134">
        <v>6881.2914358122362</v>
      </c>
      <c r="AB220" s="134">
        <v>6749.8504342034084</v>
      </c>
      <c r="AC220" s="134">
        <v>3922.5707605256662</v>
      </c>
      <c r="AD220" s="134">
        <v>11362.93489931252</v>
      </c>
      <c r="AE220" s="134">
        <v>5812.4293804087474</v>
      </c>
      <c r="AF220" s="134">
        <v>8806.460191362672</v>
      </c>
      <c r="AG220" s="134">
        <v>5083.8902831300102</v>
      </c>
      <c r="AH220" s="134">
        <v>6114.8603424242647</v>
      </c>
      <c r="AI220" s="134">
        <v>5521.1146375628196</v>
      </c>
      <c r="AJ220" s="134">
        <v>6549.2244452940104</v>
      </c>
      <c r="AK220" s="134">
        <v>3872.0284628042068</v>
      </c>
      <c r="AL220" s="134">
        <v>2316.9456999232352</v>
      </c>
      <c r="AM220" s="134">
        <v>14579.53658202384</v>
      </c>
      <c r="AN220" s="134">
        <v>8028.6888809176153</v>
      </c>
      <c r="AO220" s="134">
        <v>9596.0212441634849</v>
      </c>
      <c r="AP220" s="134">
        <v>11414.99286649619</v>
      </c>
      <c r="AQ220" s="134">
        <v>17358.150647407329</v>
      </c>
      <c r="AR220" s="134">
        <v>18285.341454524882</v>
      </c>
      <c r="AS220" s="134">
        <v>20242.61627926548</v>
      </c>
      <c r="AT220" s="134">
        <v>16329.758214854281</v>
      </c>
      <c r="AU220" s="134">
        <v>7451.8399210779371</v>
      </c>
      <c r="AV220" s="134">
        <v>4506.835264317855</v>
      </c>
      <c r="AW220" s="134">
        <v>11858.878470896479</v>
      </c>
      <c r="AX220" s="134">
        <v>8928.863857053113</v>
      </c>
      <c r="AY220" s="134">
        <v>11558.555710731631</v>
      </c>
      <c r="AZ220" s="134">
        <v>6599.0346800154093</v>
      </c>
      <c r="BA220" s="134">
        <v>7164.0303107953287</v>
      </c>
      <c r="BB220" s="134">
        <v>13141.1417733003</v>
      </c>
      <c r="BC220" s="134">
        <v>12994.33173436745</v>
      </c>
      <c r="BD220" s="134">
        <v>11970.95703544961</v>
      </c>
      <c r="BE220" s="134">
        <v>26343.907182651721</v>
      </c>
      <c r="BF220" s="134">
        <v>30158.20482676549</v>
      </c>
      <c r="BG220" s="134">
        <v>14240.44644471127</v>
      </c>
      <c r="BH220" s="134">
        <v>11520.12998724727</v>
      </c>
      <c r="BI220" s="134">
        <v>12202.145653697809</v>
      </c>
      <c r="BJ220" s="134">
        <v>6304.4272554772806</v>
      </c>
      <c r="BK220" s="134">
        <v>10359.69649330798</v>
      </c>
      <c r="BL220" s="134">
        <v>8907.4857724395915</v>
      </c>
      <c r="BM220" s="134">
        <v>9605.6836206913376</v>
      </c>
      <c r="BN220" t="s">
        <v>69</v>
      </c>
    </row>
    <row r="221" spans="1:66" x14ac:dyDescent="0.25">
      <c r="A221" s="135">
        <v>1.4160000000000001E-2</v>
      </c>
      <c r="B221" s="93" t="s">
        <v>2495</v>
      </c>
      <c r="C221" s="93" t="s">
        <v>2495</v>
      </c>
      <c r="D221" s="136" t="s">
        <v>2495</v>
      </c>
      <c r="E221" s="142">
        <v>441</v>
      </c>
      <c r="F221" s="24">
        <v>36.360188000000001</v>
      </c>
      <c r="G221" s="24" t="s">
        <v>1603</v>
      </c>
      <c r="H221" s="24" t="s">
        <v>1604</v>
      </c>
      <c r="I221" s="24">
        <v>562.31622300000004</v>
      </c>
      <c r="J221" s="75"/>
      <c r="K221" s="76" t="s">
        <v>1682</v>
      </c>
      <c r="L221" s="4"/>
      <c r="M221" s="4"/>
      <c r="N221" s="4"/>
      <c r="O221" s="43"/>
      <c r="P221" s="4"/>
      <c r="Q221" s="4"/>
      <c r="R221" s="4"/>
      <c r="S221" s="4"/>
      <c r="T221" s="14"/>
      <c r="U221">
        <v>76309.330973233795</v>
      </c>
      <c r="V221" s="25">
        <f t="shared" si="3"/>
        <v>0.17695035432412462</v>
      </c>
      <c r="W221" t="s">
        <v>68</v>
      </c>
      <c r="X221" s="134">
        <v>32792.330650756579</v>
      </c>
      <c r="Y221" s="134">
        <v>45064.659522936621</v>
      </c>
      <c r="Z221" s="134">
        <v>38431.04155917756</v>
      </c>
      <c r="AA221" s="134">
        <v>3095.8125506509232</v>
      </c>
      <c r="AB221" s="134">
        <v>6437.9144479008537</v>
      </c>
      <c r="AC221" s="134">
        <v>4761.5278316903323</v>
      </c>
      <c r="AD221" s="134">
        <v>25348.36226097442</v>
      </c>
      <c r="AE221" s="134">
        <v>36713.280980027383</v>
      </c>
      <c r="AF221" s="134">
        <v>50346.185014841722</v>
      </c>
      <c r="AG221" s="134">
        <v>3405.6973474808578</v>
      </c>
      <c r="AH221" s="134">
        <v>2937.1084426816301</v>
      </c>
      <c r="AI221" s="134">
        <v>4120.2841897084036</v>
      </c>
      <c r="AJ221" s="134">
        <v>27924.994582904768</v>
      </c>
      <c r="AK221" s="134">
        <v>33638.811418642486</v>
      </c>
      <c r="AL221" s="134">
        <v>38339.626987120282</v>
      </c>
      <c r="AM221" s="134">
        <v>11469.70698834336</v>
      </c>
      <c r="AN221" s="134">
        <v>8668.0790022803449</v>
      </c>
      <c r="AO221" s="134">
        <v>10906.08225571655</v>
      </c>
      <c r="AP221" s="134">
        <v>18608.733028107479</v>
      </c>
      <c r="AQ221" s="134">
        <v>28742.831031163299</v>
      </c>
      <c r="AR221" s="134">
        <v>44370.818525284783</v>
      </c>
      <c r="AS221" s="134">
        <v>0</v>
      </c>
      <c r="AT221" s="134">
        <v>0</v>
      </c>
      <c r="AU221" s="134">
        <v>0</v>
      </c>
      <c r="AV221" s="134">
        <v>51681.037907032172</v>
      </c>
      <c r="AW221" s="134">
        <v>33156.698807132307</v>
      </c>
      <c r="AX221" s="134">
        <v>67807.679042763819</v>
      </c>
      <c r="AY221" s="134">
        <v>5668.786885218874</v>
      </c>
      <c r="AZ221" s="134">
        <v>4365.0338371549797</v>
      </c>
      <c r="BA221" s="134">
        <v>18243.501157980711</v>
      </c>
      <c r="BB221" s="134">
        <v>30977.732818627319</v>
      </c>
      <c r="BC221" s="134">
        <v>46068.14386761182</v>
      </c>
      <c r="BD221" s="134">
        <v>75104.289666399098</v>
      </c>
      <c r="BE221" s="134">
        <v>5861.417600320975</v>
      </c>
      <c r="BF221" s="134">
        <v>0</v>
      </c>
      <c r="BG221" s="134">
        <v>2731.9236316410461</v>
      </c>
      <c r="BH221" s="134">
        <v>20240.80882390061</v>
      </c>
      <c r="BI221" s="134">
        <v>18209.347523563021</v>
      </c>
      <c r="BJ221" s="134">
        <v>13751.32536300018</v>
      </c>
      <c r="BK221" s="134">
        <v>22133.84342703639</v>
      </c>
      <c r="BL221" s="134">
        <v>14922.998472222651</v>
      </c>
      <c r="BM221" s="134">
        <v>17569.36019918105</v>
      </c>
      <c r="BN221" t="s">
        <v>69</v>
      </c>
    </row>
    <row r="222" spans="1:66" x14ac:dyDescent="0.25">
      <c r="A222" s="135" t="s">
        <v>2495</v>
      </c>
      <c r="B222" s="93" t="s">
        <v>2495</v>
      </c>
      <c r="C222" s="93" t="s">
        <v>2495</v>
      </c>
      <c r="D222" s="136" t="s">
        <v>2495</v>
      </c>
      <c r="E222" s="142">
        <v>446</v>
      </c>
      <c r="F222" s="24">
        <v>36.855938000000002</v>
      </c>
      <c r="G222" s="24" t="s">
        <v>1605</v>
      </c>
      <c r="H222" s="24" t="s">
        <v>1606</v>
      </c>
      <c r="I222" s="24">
        <v>997.50286900000003</v>
      </c>
      <c r="J222" s="75"/>
      <c r="K222" s="76" t="s">
        <v>1682</v>
      </c>
      <c r="L222" s="4"/>
      <c r="M222" s="4"/>
      <c r="N222" s="4"/>
      <c r="O222" s="43"/>
      <c r="P222" s="4"/>
      <c r="Q222" s="4"/>
      <c r="R222" s="4"/>
      <c r="S222" s="4"/>
      <c r="T222" s="14"/>
      <c r="U222">
        <v>568222.55455762998</v>
      </c>
      <c r="V222" s="25">
        <f t="shared" si="3"/>
        <v>0.22787467182453242</v>
      </c>
      <c r="W222" t="s">
        <v>68</v>
      </c>
      <c r="X222" s="134">
        <v>0</v>
      </c>
      <c r="Y222" s="134">
        <v>0</v>
      </c>
      <c r="Z222" s="134">
        <v>0</v>
      </c>
      <c r="AA222" s="134">
        <v>60296.585892175433</v>
      </c>
      <c r="AB222" s="134">
        <v>26987.16852170636</v>
      </c>
      <c r="AC222" s="134">
        <v>51572.252693467191</v>
      </c>
      <c r="AD222" s="134">
        <v>0</v>
      </c>
      <c r="AE222" s="134">
        <v>0</v>
      </c>
      <c r="AF222" s="134">
        <v>0</v>
      </c>
      <c r="AG222" s="134">
        <v>13038.84055017076</v>
      </c>
      <c r="AH222" s="134">
        <v>12739.156767198079</v>
      </c>
      <c r="AI222" s="134">
        <v>30773.718728394109</v>
      </c>
      <c r="AJ222" s="134">
        <v>0</v>
      </c>
      <c r="AK222" s="134">
        <v>0</v>
      </c>
      <c r="AL222" s="134">
        <v>0</v>
      </c>
      <c r="AM222" s="134">
        <v>322099.37221932312</v>
      </c>
      <c r="AN222" s="134">
        <v>50061.056261454789</v>
      </c>
      <c r="AO222" s="134">
        <v>106018.5317454949</v>
      </c>
      <c r="AP222" s="134">
        <v>0</v>
      </c>
      <c r="AQ222" s="134">
        <v>0</v>
      </c>
      <c r="AR222" s="134">
        <v>0</v>
      </c>
      <c r="AS222" s="134">
        <v>26722.333732002589</v>
      </c>
      <c r="AT222" s="134">
        <v>139530.6596701782</v>
      </c>
      <c r="AU222" s="134">
        <v>41521.493903293027</v>
      </c>
      <c r="AV222" s="134">
        <v>0</v>
      </c>
      <c r="AW222" s="134">
        <v>0</v>
      </c>
      <c r="AX222" s="134">
        <v>0</v>
      </c>
      <c r="AY222" s="134">
        <v>60252.659347139139</v>
      </c>
      <c r="AZ222" s="134">
        <v>37776.396892598372</v>
      </c>
      <c r="BA222" s="134">
        <v>169383.27424737951</v>
      </c>
      <c r="BB222" s="134">
        <v>0</v>
      </c>
      <c r="BC222" s="134">
        <v>0</v>
      </c>
      <c r="BD222" s="134">
        <v>0</v>
      </c>
      <c r="BE222" s="134">
        <v>101263.2357626508</v>
      </c>
      <c r="BF222" s="134">
        <v>123261.80610991101</v>
      </c>
      <c r="BG222" s="134">
        <v>76826.89660495329</v>
      </c>
      <c r="BH222" s="134">
        <v>48440.117083162848</v>
      </c>
      <c r="BI222" s="134">
        <v>68818.919195991868</v>
      </c>
      <c r="BJ222" s="134">
        <v>49198.367479937442</v>
      </c>
      <c r="BK222" s="134">
        <v>37427.694316260036</v>
      </c>
      <c r="BL222" s="134">
        <v>68711.865311076661</v>
      </c>
      <c r="BM222" s="134">
        <v>53090.60901243471</v>
      </c>
      <c r="BN222" t="s">
        <v>69</v>
      </c>
    </row>
    <row r="223" spans="1:66" x14ac:dyDescent="0.25">
      <c r="A223" s="135" t="s">
        <v>2495</v>
      </c>
      <c r="B223" s="93" t="s">
        <v>2495</v>
      </c>
      <c r="C223" s="93" t="s">
        <v>2495</v>
      </c>
      <c r="D223" s="136" t="s">
        <v>2495</v>
      </c>
      <c r="E223" s="142">
        <v>447</v>
      </c>
      <c r="F223" s="24">
        <v>37.036197999999999</v>
      </c>
      <c r="G223" s="24" t="s">
        <v>1607</v>
      </c>
      <c r="H223" s="24" t="s">
        <v>1608</v>
      </c>
      <c r="I223" s="24">
        <v>621.43847700000003</v>
      </c>
      <c r="J223" s="75"/>
      <c r="K223" s="76" t="s">
        <v>1682</v>
      </c>
      <c r="L223" s="4"/>
      <c r="M223" s="4"/>
      <c r="N223" s="4"/>
      <c r="O223" s="43"/>
      <c r="P223" s="4"/>
      <c r="Q223" s="4"/>
      <c r="R223" s="4"/>
      <c r="S223" s="4"/>
      <c r="T223" s="14"/>
      <c r="U223">
        <v>87107.372279651696</v>
      </c>
      <c r="V223" s="25">
        <f t="shared" si="3"/>
        <v>0.10026886045760959</v>
      </c>
      <c r="W223" t="s">
        <v>68</v>
      </c>
      <c r="X223" s="134">
        <v>65916.301026803994</v>
      </c>
      <c r="Y223" s="134">
        <v>61692.823492114003</v>
      </c>
      <c r="Z223" s="134">
        <v>47729.853890300728</v>
      </c>
      <c r="AA223" s="134">
        <v>59326.821609000639</v>
      </c>
      <c r="AB223" s="134">
        <v>69399.619628136017</v>
      </c>
      <c r="AC223" s="134">
        <v>45623.382490620941</v>
      </c>
      <c r="AD223" s="134">
        <v>55422.75388317254</v>
      </c>
      <c r="AE223" s="134">
        <v>84020.207682524022</v>
      </c>
      <c r="AF223" s="134">
        <v>61905.023515887893</v>
      </c>
      <c r="AG223" s="134">
        <v>54221.69827489437</v>
      </c>
      <c r="AH223" s="134">
        <v>47628.010256645321</v>
      </c>
      <c r="AI223" s="134">
        <v>57291.730352951068</v>
      </c>
      <c r="AJ223" s="134">
        <v>39077.69764746412</v>
      </c>
      <c r="AK223" s="134">
        <v>66014.614376682919</v>
      </c>
      <c r="AL223" s="134">
        <v>39845.89259676951</v>
      </c>
      <c r="AM223" s="134">
        <v>54346.669128153182</v>
      </c>
      <c r="AN223" s="134">
        <v>37744.03471119106</v>
      </c>
      <c r="AO223" s="134">
        <v>37850.37641555773</v>
      </c>
      <c r="AP223" s="134">
        <v>55036.448546605992</v>
      </c>
      <c r="AQ223" s="134">
        <v>42776.421812908629</v>
      </c>
      <c r="AR223" s="134">
        <v>37689.347954568701</v>
      </c>
      <c r="AS223" s="134">
        <v>53766.232675670297</v>
      </c>
      <c r="AT223" s="134">
        <v>56721.034154302077</v>
      </c>
      <c r="AU223" s="134">
        <v>54648.168434914369</v>
      </c>
      <c r="AV223" s="134">
        <v>26238.9387918221</v>
      </c>
      <c r="AW223" s="134">
        <v>62023.721537986712</v>
      </c>
      <c r="AX223" s="134">
        <v>61295.746188977173</v>
      </c>
      <c r="AY223" s="134">
        <v>50890.904713204931</v>
      </c>
      <c r="AZ223" s="134">
        <v>59719.230084846808</v>
      </c>
      <c r="BA223" s="134">
        <v>50034.393982209469</v>
      </c>
      <c r="BB223" s="134">
        <v>57939.916204000932</v>
      </c>
      <c r="BC223" s="134">
        <v>72109.707046306736</v>
      </c>
      <c r="BD223" s="134">
        <v>41175.399211233816</v>
      </c>
      <c r="BE223" s="134">
        <v>54351.637455666183</v>
      </c>
      <c r="BF223" s="134">
        <v>6964.3204463507263</v>
      </c>
      <c r="BG223" s="134">
        <v>51578.271020186883</v>
      </c>
      <c r="BH223" s="134">
        <v>45086.509536603393</v>
      </c>
      <c r="BI223" s="134">
        <v>52296.815977156781</v>
      </c>
      <c r="BJ223" s="134">
        <v>55129.01138893429</v>
      </c>
      <c r="BK223" s="134">
        <v>61283.695840693581</v>
      </c>
      <c r="BL223" s="134">
        <v>57324.670164607844</v>
      </c>
      <c r="BM223" s="134">
        <v>53940.841345908193</v>
      </c>
      <c r="BN223" t="s">
        <v>69</v>
      </c>
    </row>
    <row r="224" spans="1:66" x14ac:dyDescent="0.25">
      <c r="A224" s="135" t="s">
        <v>2495</v>
      </c>
      <c r="B224" s="93" t="s">
        <v>2495</v>
      </c>
      <c r="C224" s="93" t="s">
        <v>2495</v>
      </c>
      <c r="D224" s="136" t="s">
        <v>2495</v>
      </c>
      <c r="E224" s="142">
        <v>448</v>
      </c>
      <c r="F224" s="24">
        <v>37.148907000000001</v>
      </c>
      <c r="G224" s="24" t="s">
        <v>1609</v>
      </c>
      <c r="H224" s="24" t="s">
        <v>1610</v>
      </c>
      <c r="I224" s="24">
        <v>476.27920499999999</v>
      </c>
      <c r="J224" s="75"/>
      <c r="K224" s="76" t="s">
        <v>1682</v>
      </c>
      <c r="L224" s="4"/>
      <c r="M224" s="4"/>
      <c r="N224" s="4"/>
      <c r="O224" s="43"/>
      <c r="P224" s="4"/>
      <c r="Q224" s="4"/>
      <c r="R224" s="4"/>
      <c r="S224" s="4"/>
      <c r="T224" s="14"/>
      <c r="U224">
        <v>407601.760944393</v>
      </c>
      <c r="V224" s="25">
        <f t="shared" si="3"/>
        <v>0.12163485358393303</v>
      </c>
      <c r="W224" t="s">
        <v>68</v>
      </c>
      <c r="X224" s="134">
        <v>134042.90925377529</v>
      </c>
      <c r="Y224" s="134">
        <v>222381.1642799</v>
      </c>
      <c r="Z224" s="134">
        <v>243690.95610006509</v>
      </c>
      <c r="AA224" s="134">
        <v>68649.246522920133</v>
      </c>
      <c r="AB224" s="134">
        <v>123364.9249765951</v>
      </c>
      <c r="AC224" s="134">
        <v>108397.4269478944</v>
      </c>
      <c r="AD224" s="134">
        <v>211106.42767831081</v>
      </c>
      <c r="AE224" s="134">
        <v>256080.04876779721</v>
      </c>
      <c r="AF224" s="134">
        <v>324362.96444604691</v>
      </c>
      <c r="AG224" s="134">
        <v>71471.886265996567</v>
      </c>
      <c r="AH224" s="134">
        <v>64242.612902380934</v>
      </c>
      <c r="AI224" s="134">
        <v>125520.7298689624</v>
      </c>
      <c r="AJ224" s="134">
        <v>189072.0851634838</v>
      </c>
      <c r="AK224" s="134">
        <v>169589.69668385151</v>
      </c>
      <c r="AL224" s="134">
        <v>295425.42890199542</v>
      </c>
      <c r="AM224" s="134">
        <v>169363.51162171751</v>
      </c>
      <c r="AN224" s="134">
        <v>181339.752683973</v>
      </c>
      <c r="AO224" s="134">
        <v>270053.72191786609</v>
      </c>
      <c r="AP224" s="134">
        <v>208062.58881645321</v>
      </c>
      <c r="AQ224" s="134">
        <v>195704.53957032069</v>
      </c>
      <c r="AR224" s="134">
        <v>356140.7691224122</v>
      </c>
      <c r="AS224" s="134">
        <v>53788.281160622733</v>
      </c>
      <c r="AT224" s="134">
        <v>68550.443794509134</v>
      </c>
      <c r="AU224" s="134">
        <v>128656.0535189232</v>
      </c>
      <c r="AV224" s="134">
        <v>250426.58030730259</v>
      </c>
      <c r="AW224" s="134">
        <v>193369.32413651919</v>
      </c>
      <c r="AX224" s="134">
        <v>315981.0430512249</v>
      </c>
      <c r="AY224" s="134">
        <v>101873.61454869399</v>
      </c>
      <c r="AZ224" s="134">
        <v>85372.652981984793</v>
      </c>
      <c r="BA224" s="134">
        <v>269137.25891477551</v>
      </c>
      <c r="BB224" s="134">
        <v>175751.60412061369</v>
      </c>
      <c r="BC224" s="134">
        <v>201170.3114161593</v>
      </c>
      <c r="BD224" s="134">
        <v>395951.0968759142</v>
      </c>
      <c r="BE224" s="134">
        <v>124439.2742642368</v>
      </c>
      <c r="BF224" s="134">
        <v>56348.24319631495</v>
      </c>
      <c r="BG224" s="134">
        <v>98072.059519089758</v>
      </c>
      <c r="BH224" s="134">
        <v>215324.1891422937</v>
      </c>
      <c r="BI224" s="134">
        <v>168639.77621829731</v>
      </c>
      <c r="BJ224" s="134">
        <v>193918.76248474489</v>
      </c>
      <c r="BK224" s="134">
        <v>217890.09839157431</v>
      </c>
      <c r="BL224" s="134">
        <v>161338.3489196974</v>
      </c>
      <c r="BM224" s="134">
        <v>189989.48012601241</v>
      </c>
      <c r="BN224" t="s">
        <v>69</v>
      </c>
    </row>
    <row r="225" spans="1:66" x14ac:dyDescent="0.25">
      <c r="A225" s="135" t="s">
        <v>2495</v>
      </c>
      <c r="B225" s="93" t="s">
        <v>2495</v>
      </c>
      <c r="C225" s="93" t="s">
        <v>2495</v>
      </c>
      <c r="D225" s="136" t="s">
        <v>2495</v>
      </c>
      <c r="E225" s="142">
        <v>452</v>
      </c>
      <c r="F225" s="24">
        <v>37.509433999999999</v>
      </c>
      <c r="G225" s="24" t="s">
        <v>1611</v>
      </c>
      <c r="H225" s="24" t="s">
        <v>1612</v>
      </c>
      <c r="I225" s="24">
        <v>767.42413299999998</v>
      </c>
      <c r="J225" s="75"/>
      <c r="K225" s="76" t="s">
        <v>1682</v>
      </c>
      <c r="L225" s="4"/>
      <c r="M225" s="4"/>
      <c r="N225" s="4"/>
      <c r="O225" s="43"/>
      <c r="P225" s="4"/>
      <c r="Q225" s="4"/>
      <c r="R225" s="4"/>
      <c r="S225" s="4"/>
      <c r="T225" s="14"/>
      <c r="U225">
        <v>95944.7014254081</v>
      </c>
      <c r="V225" s="25">
        <f t="shared" si="3"/>
        <v>0.23995307817017852</v>
      </c>
      <c r="W225" t="s">
        <v>68</v>
      </c>
      <c r="X225" s="134">
        <v>0</v>
      </c>
      <c r="Y225" s="134">
        <v>0</v>
      </c>
      <c r="Z225" s="134">
        <v>0</v>
      </c>
      <c r="AA225" s="134">
        <v>21550.73944043287</v>
      </c>
      <c r="AB225" s="134">
        <v>8948.9385906203279</v>
      </c>
      <c r="AC225" s="134">
        <v>20870.59948772148</v>
      </c>
      <c r="AD225" s="134">
        <v>0</v>
      </c>
      <c r="AE225" s="134">
        <v>0</v>
      </c>
      <c r="AF225" s="134">
        <v>0</v>
      </c>
      <c r="AG225" s="134">
        <v>13700.6455982875</v>
      </c>
      <c r="AH225" s="134">
        <v>9455.6416815205921</v>
      </c>
      <c r="AI225" s="134">
        <v>12878.945741761439</v>
      </c>
      <c r="AJ225" s="134">
        <v>0</v>
      </c>
      <c r="AK225" s="134">
        <v>0</v>
      </c>
      <c r="AL225" s="134">
        <v>0</v>
      </c>
      <c r="AM225" s="134">
        <v>64125.499922337287</v>
      </c>
      <c r="AN225" s="134">
        <v>11291.555074979629</v>
      </c>
      <c r="AO225" s="134">
        <v>62173.528833032477</v>
      </c>
      <c r="AP225" s="134">
        <v>0</v>
      </c>
      <c r="AQ225" s="134">
        <v>0</v>
      </c>
      <c r="AR225" s="134">
        <v>0</v>
      </c>
      <c r="AS225" s="134">
        <v>17003.47883029822</v>
      </c>
      <c r="AT225" s="134">
        <v>16276.50522509347</v>
      </c>
      <c r="AU225" s="134">
        <v>11117.770994652101</v>
      </c>
      <c r="AV225" s="134">
        <v>0</v>
      </c>
      <c r="AW225" s="134">
        <v>0</v>
      </c>
      <c r="AX225" s="134">
        <v>0</v>
      </c>
      <c r="AY225" s="134">
        <v>29565.463842420038</v>
      </c>
      <c r="AZ225" s="134">
        <v>12106.819775115229</v>
      </c>
      <c r="BA225" s="134">
        <v>54263.87347291402</v>
      </c>
      <c r="BB225" s="134">
        <v>0</v>
      </c>
      <c r="BC225" s="134">
        <v>0</v>
      </c>
      <c r="BD225" s="134">
        <v>14542.077642059239</v>
      </c>
      <c r="BE225" s="134">
        <v>30939.311788786261</v>
      </c>
      <c r="BF225" s="134">
        <v>25279.093756403159</v>
      </c>
      <c r="BG225" s="134">
        <v>29354.657345513158</v>
      </c>
      <c r="BH225" s="134">
        <v>15531.2844223257</v>
      </c>
      <c r="BI225" s="134">
        <v>21177.763148456499</v>
      </c>
      <c r="BJ225" s="134">
        <v>18925.491666235299</v>
      </c>
      <c r="BK225" s="134">
        <v>11157.933127076971</v>
      </c>
      <c r="BL225" s="134">
        <v>23330.980225243198</v>
      </c>
      <c r="BM225" s="134">
        <v>17455.41883977997</v>
      </c>
      <c r="BN225" t="s">
        <v>69</v>
      </c>
    </row>
    <row r="226" spans="1:66" x14ac:dyDescent="0.25">
      <c r="A226" s="135" t="s">
        <v>2495</v>
      </c>
      <c r="B226" s="93" t="s">
        <v>2495</v>
      </c>
      <c r="C226" s="93" t="s">
        <v>2495</v>
      </c>
      <c r="D226" s="136" t="s">
        <v>2495</v>
      </c>
      <c r="E226" s="142">
        <v>453</v>
      </c>
      <c r="F226" s="24">
        <v>37.576999999999998</v>
      </c>
      <c r="G226" s="24" t="s">
        <v>1613</v>
      </c>
      <c r="H226" s="24" t="s">
        <v>1614</v>
      </c>
      <c r="I226" s="24">
        <v>621.43853799999999</v>
      </c>
      <c r="J226" s="75"/>
      <c r="K226" s="76" t="s">
        <v>1682</v>
      </c>
      <c r="L226" s="4"/>
      <c r="M226" s="4"/>
      <c r="N226" s="4"/>
      <c r="O226" s="43"/>
      <c r="P226" s="4"/>
      <c r="Q226" s="4"/>
      <c r="R226" s="4"/>
      <c r="S226" s="4"/>
      <c r="T226" s="14"/>
      <c r="U226">
        <v>139476.243504477</v>
      </c>
      <c r="V226" s="25">
        <f t="shared" si="3"/>
        <v>0.12280902407345967</v>
      </c>
      <c r="W226" t="s">
        <v>68</v>
      </c>
      <c r="X226" s="134">
        <v>100305.27617087591</v>
      </c>
      <c r="Y226" s="134">
        <v>91352.760646088049</v>
      </c>
      <c r="Z226" s="134">
        <v>64784.79088967383</v>
      </c>
      <c r="AA226" s="134">
        <v>97718.010455049938</v>
      </c>
      <c r="AB226" s="134">
        <v>105744.27358071219</v>
      </c>
      <c r="AC226" s="134">
        <v>64313.32424735462</v>
      </c>
      <c r="AD226" s="134">
        <v>76715.57968980413</v>
      </c>
      <c r="AE226" s="134">
        <v>131049.5621070341</v>
      </c>
      <c r="AF226" s="134">
        <v>94113.788561387992</v>
      </c>
      <c r="AG226" s="134">
        <v>93119.515236586187</v>
      </c>
      <c r="AH226" s="134">
        <v>75382.533430411902</v>
      </c>
      <c r="AI226" s="134">
        <v>85447.217361138188</v>
      </c>
      <c r="AJ226" s="134">
        <v>58793.122414787962</v>
      </c>
      <c r="AK226" s="134">
        <v>97814.337057938974</v>
      </c>
      <c r="AL226" s="134">
        <v>53188.530085841012</v>
      </c>
      <c r="AM226" s="134">
        <v>86414.201384049375</v>
      </c>
      <c r="AN226" s="134">
        <v>59623.415545481017</v>
      </c>
      <c r="AO226" s="134">
        <v>57003.353101590539</v>
      </c>
      <c r="AP226" s="134">
        <v>83816.898716904339</v>
      </c>
      <c r="AQ226" s="134">
        <v>62022.970432414062</v>
      </c>
      <c r="AR226" s="134">
        <v>53602.076605773567</v>
      </c>
      <c r="AS226" s="134">
        <v>81646.686966480032</v>
      </c>
      <c r="AT226" s="134">
        <v>80044.30106993248</v>
      </c>
      <c r="AU226" s="134">
        <v>79762.811186661653</v>
      </c>
      <c r="AV226" s="134">
        <v>39651.529562116513</v>
      </c>
      <c r="AW226" s="134">
        <v>96964.31823827757</v>
      </c>
      <c r="AX226" s="134">
        <v>98441.623058296231</v>
      </c>
      <c r="AY226" s="134">
        <v>83684.539237814388</v>
      </c>
      <c r="AZ226" s="134">
        <v>101724.9467211138</v>
      </c>
      <c r="BA226" s="134">
        <v>68923.900211296015</v>
      </c>
      <c r="BB226" s="134">
        <v>92804.629764971993</v>
      </c>
      <c r="BC226" s="134">
        <v>103176.1387320014</v>
      </c>
      <c r="BD226" s="134">
        <v>61728.66665164903</v>
      </c>
      <c r="BE226" s="134">
        <v>77207.590127530304</v>
      </c>
      <c r="BF226" s="134">
        <v>92068.062349664397</v>
      </c>
      <c r="BG226" s="134">
        <v>81711.075767973132</v>
      </c>
      <c r="BH226" s="134">
        <v>64098.174753307481</v>
      </c>
      <c r="BI226" s="134">
        <v>77499.662296535913</v>
      </c>
      <c r="BJ226" s="134">
        <v>90057.149500312327</v>
      </c>
      <c r="BK226" s="134">
        <v>85310.502112874936</v>
      </c>
      <c r="BL226" s="134">
        <v>91214.172981486874</v>
      </c>
      <c r="BM226" s="134">
        <v>80974.019601768625</v>
      </c>
      <c r="BN226" t="s">
        <v>69</v>
      </c>
    </row>
    <row r="227" spans="1:66" x14ac:dyDescent="0.25">
      <c r="A227" s="135" t="s">
        <v>2495</v>
      </c>
      <c r="B227" s="93" t="s">
        <v>2495</v>
      </c>
      <c r="C227" s="93" t="s">
        <v>2495</v>
      </c>
      <c r="D227" s="136" t="s">
        <v>2495</v>
      </c>
      <c r="E227" s="142">
        <v>455</v>
      </c>
      <c r="F227" s="24">
        <v>37.802337999999999</v>
      </c>
      <c r="G227" s="24" t="s">
        <v>1615</v>
      </c>
      <c r="H227" s="24" t="s">
        <v>1616</v>
      </c>
      <c r="I227" s="24">
        <v>939.46099900000002</v>
      </c>
      <c r="J227" s="75"/>
      <c r="K227" s="76" t="s">
        <v>1682</v>
      </c>
      <c r="L227" s="4"/>
      <c r="M227" s="4"/>
      <c r="N227" s="4"/>
      <c r="O227" s="43"/>
      <c r="P227" s="4"/>
      <c r="Q227" s="4"/>
      <c r="R227" s="4"/>
      <c r="S227" s="4"/>
      <c r="T227" s="14"/>
      <c r="U227">
        <v>254330.55373299701</v>
      </c>
      <c r="V227" s="25">
        <f t="shared" si="3"/>
        <v>0.15241201132679727</v>
      </c>
      <c r="W227" t="s">
        <v>68</v>
      </c>
      <c r="X227" s="134">
        <v>0</v>
      </c>
      <c r="Y227" s="134">
        <v>0</v>
      </c>
      <c r="Z227" s="134">
        <v>0</v>
      </c>
      <c r="AA227" s="134">
        <v>24347.27613710181</v>
      </c>
      <c r="AB227" s="134">
        <v>12090.99402017827</v>
      </c>
      <c r="AC227" s="134">
        <v>22299.816091859801</v>
      </c>
      <c r="AD227" s="134">
        <v>0</v>
      </c>
      <c r="AE227" s="134">
        <v>0</v>
      </c>
      <c r="AF227" s="134">
        <v>0</v>
      </c>
      <c r="AG227" s="134">
        <v>8324.7846540587416</v>
      </c>
      <c r="AH227" s="134">
        <v>6372.9141378254008</v>
      </c>
      <c r="AI227" s="134">
        <v>12894.5895083052</v>
      </c>
      <c r="AJ227" s="134">
        <v>0</v>
      </c>
      <c r="AK227" s="134">
        <v>0</v>
      </c>
      <c r="AL227" s="134">
        <v>0</v>
      </c>
      <c r="AM227" s="134">
        <v>167057.39853508121</v>
      </c>
      <c r="AN227" s="134">
        <v>28329.005118420198</v>
      </c>
      <c r="AO227" s="134">
        <v>37669.346976398039</v>
      </c>
      <c r="AP227" s="134">
        <v>0</v>
      </c>
      <c r="AQ227" s="134">
        <v>0</v>
      </c>
      <c r="AR227" s="134">
        <v>0</v>
      </c>
      <c r="AS227" s="134">
        <v>10302.53596151113</v>
      </c>
      <c r="AT227" s="134">
        <v>35685.896144996354</v>
      </c>
      <c r="AU227" s="134">
        <v>10772.46804886732</v>
      </c>
      <c r="AV227" s="134">
        <v>0</v>
      </c>
      <c r="AW227" s="134">
        <v>0</v>
      </c>
      <c r="AX227" s="134">
        <v>0</v>
      </c>
      <c r="AY227" s="134">
        <v>33173.671852912667</v>
      </c>
      <c r="AZ227" s="134">
        <v>23617.561742503851</v>
      </c>
      <c r="BA227" s="134">
        <v>70165.235553435661</v>
      </c>
      <c r="BB227" s="134">
        <v>0</v>
      </c>
      <c r="BC227" s="134">
        <v>0</v>
      </c>
      <c r="BD227" s="134">
        <v>0</v>
      </c>
      <c r="BE227" s="134">
        <v>35329.349183246297</v>
      </c>
      <c r="BF227" s="134">
        <v>28952.806950770231</v>
      </c>
      <c r="BG227" s="134">
        <v>21799.54954827495</v>
      </c>
      <c r="BH227" s="134">
        <v>17399.200186661481</v>
      </c>
      <c r="BI227" s="134">
        <v>23519.283316050929</v>
      </c>
      <c r="BJ227" s="134">
        <v>20005.121363741891</v>
      </c>
      <c r="BK227" s="134">
        <v>17281.966531598911</v>
      </c>
      <c r="BL227" s="134">
        <v>24970.108944341038</v>
      </c>
      <c r="BM227" s="134">
        <v>20399.599033799001</v>
      </c>
      <c r="BN227" t="s">
        <v>69</v>
      </c>
    </row>
    <row r="228" spans="1:66" x14ac:dyDescent="0.25">
      <c r="A228" s="135" t="s">
        <v>2495</v>
      </c>
      <c r="B228" s="93" t="s">
        <v>2495</v>
      </c>
      <c r="C228" s="93" t="s">
        <v>2495</v>
      </c>
      <c r="D228" s="136" t="s">
        <v>2495</v>
      </c>
      <c r="E228" s="142">
        <v>456</v>
      </c>
      <c r="F228" s="24">
        <v>37.915134000000002</v>
      </c>
      <c r="G228" s="24" t="s">
        <v>1617</v>
      </c>
      <c r="H228" s="24" t="s">
        <v>1618</v>
      </c>
      <c r="I228" s="24">
        <v>559.31366000000003</v>
      </c>
      <c r="J228" s="75"/>
      <c r="K228" s="76" t="s">
        <v>1682</v>
      </c>
      <c r="L228" s="4"/>
      <c r="M228" s="4"/>
      <c r="N228" s="4"/>
      <c r="O228" s="43"/>
      <c r="P228" s="4"/>
      <c r="Q228" s="4"/>
      <c r="R228" s="4"/>
      <c r="S228" s="4"/>
      <c r="T228" s="14"/>
      <c r="U228">
        <v>578144.24799781304</v>
      </c>
      <c r="V228" s="25">
        <f t="shared" si="3"/>
        <v>0.26809352643119821</v>
      </c>
      <c r="W228" t="s">
        <v>68</v>
      </c>
      <c r="X228" s="134">
        <v>430859.58254199382</v>
      </c>
      <c r="Y228" s="134">
        <v>382724.01402095211</v>
      </c>
      <c r="Z228" s="134">
        <v>285723.35047883273</v>
      </c>
      <c r="AA228" s="134">
        <v>39519.148635076213</v>
      </c>
      <c r="AB228" s="134">
        <v>26905.0346187451</v>
      </c>
      <c r="AC228" s="134">
        <v>18851.651698423979</v>
      </c>
      <c r="AD228" s="134">
        <v>540081.45402994577</v>
      </c>
      <c r="AE228" s="134">
        <v>515369.90655812941</v>
      </c>
      <c r="AF228" s="134">
        <v>435732.48016328493</v>
      </c>
      <c r="AG228" s="134">
        <v>19502.695862377539</v>
      </c>
      <c r="AH228" s="134">
        <v>16150.520673853111</v>
      </c>
      <c r="AI228" s="134">
        <v>17263.700675487082</v>
      </c>
      <c r="AJ228" s="134">
        <v>447158.31384488958</v>
      </c>
      <c r="AK228" s="134">
        <v>376231.0814294868</v>
      </c>
      <c r="AL228" s="134">
        <v>263316.00994783361</v>
      </c>
      <c r="AM228" s="134">
        <v>43812.172851985357</v>
      </c>
      <c r="AN228" s="134">
        <v>22252.615333232028</v>
      </c>
      <c r="AO228" s="134">
        <v>22867.304751686581</v>
      </c>
      <c r="AP228" s="134">
        <v>353242.28414262319</v>
      </c>
      <c r="AQ228" s="134">
        <v>599458.55519662169</v>
      </c>
      <c r="AR228" s="134">
        <v>262391.2307574572</v>
      </c>
      <c r="AS228" s="134">
        <v>93846.565096470003</v>
      </c>
      <c r="AT228" s="134">
        <v>28891.418085522349</v>
      </c>
      <c r="AU228" s="134">
        <v>22377.782159743259</v>
      </c>
      <c r="AV228" s="134">
        <v>348934.62864754698</v>
      </c>
      <c r="AW228" s="134">
        <v>465177.32685097313</v>
      </c>
      <c r="AX228" s="134">
        <v>293785.00621821248</v>
      </c>
      <c r="AY228" s="134">
        <v>28872.701850173959</v>
      </c>
      <c r="AZ228" s="134">
        <v>32166.849068353389</v>
      </c>
      <c r="BA228" s="134">
        <v>33877.196552986752</v>
      </c>
      <c r="BB228" s="134">
        <v>568912.39086209261</v>
      </c>
      <c r="BC228" s="134">
        <v>479008.20405509131</v>
      </c>
      <c r="BD228" s="134">
        <v>455973.43826054252</v>
      </c>
      <c r="BE228" s="134">
        <v>49308.681409078163</v>
      </c>
      <c r="BF228" s="134">
        <v>37509.804444512323</v>
      </c>
      <c r="BG228" s="134">
        <v>29265.379560452318</v>
      </c>
      <c r="BH228" s="134">
        <v>179429.35598990129</v>
      </c>
      <c r="BI228" s="134">
        <v>204206.6434891668</v>
      </c>
      <c r="BJ228" s="134">
        <v>84775.759355390997</v>
      </c>
      <c r="BK228" s="134">
        <v>171556.162732925</v>
      </c>
      <c r="BL228" s="134">
        <v>137455.2748225134</v>
      </c>
      <c r="BM228" s="134">
        <v>148922.58208262431</v>
      </c>
      <c r="BN228" t="s">
        <v>69</v>
      </c>
    </row>
    <row r="229" spans="1:66" x14ac:dyDescent="0.25">
      <c r="A229" s="135">
        <v>7.6600000000000001E-3</v>
      </c>
      <c r="B229" s="93" t="s">
        <v>2495</v>
      </c>
      <c r="C229" s="93" t="s">
        <v>2495</v>
      </c>
      <c r="D229" s="136" t="s">
        <v>2495</v>
      </c>
      <c r="E229" s="142">
        <v>457</v>
      </c>
      <c r="F229" s="24">
        <v>38.027683000000003</v>
      </c>
      <c r="G229" s="24" t="s">
        <v>1619</v>
      </c>
      <c r="H229" s="24" t="s">
        <v>1620</v>
      </c>
      <c r="I229" s="24">
        <v>476.27929699999999</v>
      </c>
      <c r="J229" s="24">
        <v>447.25</v>
      </c>
      <c r="K229" s="76">
        <v>448.25727645973791</v>
      </c>
      <c r="L229" s="62" t="s">
        <v>1169</v>
      </c>
      <c r="M229" s="4" t="s">
        <v>1168</v>
      </c>
      <c r="N229" s="4">
        <v>4</v>
      </c>
      <c r="O229" s="43"/>
      <c r="P229" s="4"/>
      <c r="Q229" s="4"/>
      <c r="R229" s="4"/>
      <c r="S229" s="4"/>
      <c r="T229" s="14"/>
      <c r="U229">
        <v>910172.93646372098</v>
      </c>
      <c r="V229" s="25">
        <f t="shared" si="3"/>
        <v>0.20442052395276622</v>
      </c>
      <c r="W229" t="s">
        <v>68</v>
      </c>
      <c r="X229" s="134">
        <v>359373.6721097742</v>
      </c>
      <c r="Y229" s="134">
        <v>584203.36694075831</v>
      </c>
      <c r="Z229" s="134">
        <v>454188.7549104974</v>
      </c>
      <c r="AA229" s="134">
        <v>165436.82817414729</v>
      </c>
      <c r="AB229" s="134">
        <v>354393.17019985139</v>
      </c>
      <c r="AC229" s="134">
        <v>236747.67188867391</v>
      </c>
      <c r="AD229" s="134">
        <v>264742.45381223719</v>
      </c>
      <c r="AE229" s="134">
        <v>301691.14899658202</v>
      </c>
      <c r="AF229" s="134">
        <v>372116.72319648362</v>
      </c>
      <c r="AG229" s="134">
        <v>162434.89579599511</v>
      </c>
      <c r="AH229" s="134">
        <v>148360.09770322641</v>
      </c>
      <c r="AI229" s="134">
        <v>201271.93954598071</v>
      </c>
      <c r="AJ229" s="134">
        <v>370957.84455644392</v>
      </c>
      <c r="AK229" s="134">
        <v>364020.67979654722</v>
      </c>
      <c r="AL229" s="134">
        <v>468163.372412392</v>
      </c>
      <c r="AM229" s="134">
        <v>533514.40598970279</v>
      </c>
      <c r="AN229" s="134">
        <v>358777.69813543058</v>
      </c>
      <c r="AO229" s="134">
        <v>449669.71691264241</v>
      </c>
      <c r="AP229" s="134">
        <v>319173.76792991417</v>
      </c>
      <c r="AQ229" s="134">
        <v>298340.4409469649</v>
      </c>
      <c r="AR229" s="134">
        <v>406580.34986731282</v>
      </c>
      <c r="AS229" s="134">
        <v>62088.742859971127</v>
      </c>
      <c r="AT229" s="134">
        <v>121790.15382859029</v>
      </c>
      <c r="AU229" s="134">
        <v>213518.06758988989</v>
      </c>
      <c r="AV229" s="134">
        <v>722000.96888407751</v>
      </c>
      <c r="AW229" s="134">
        <v>523222.23955980508</v>
      </c>
      <c r="AX229" s="134">
        <v>808361.84067635087</v>
      </c>
      <c r="AY229" s="134">
        <v>319043.52220500627</v>
      </c>
      <c r="AZ229" s="134">
        <v>201030.12194876079</v>
      </c>
      <c r="BA229" s="134">
        <v>610784.91715506953</v>
      </c>
      <c r="BB229" s="134">
        <v>309730.85727435182</v>
      </c>
      <c r="BC229" s="134">
        <v>445174.03958823852</v>
      </c>
      <c r="BD229" s="134">
        <v>605370.52524338244</v>
      </c>
      <c r="BE229" s="134">
        <v>352196.39773378143</v>
      </c>
      <c r="BF229" s="134">
        <v>179472.45388307871</v>
      </c>
      <c r="BG229" s="134">
        <v>227736.76266163841</v>
      </c>
      <c r="BH229" s="134">
        <v>462438.53140690591</v>
      </c>
      <c r="BI229" s="134">
        <v>324227.70743121009</v>
      </c>
      <c r="BJ229" s="134">
        <v>331207.79073695053</v>
      </c>
      <c r="BK229" s="134">
        <v>456967.07517994608</v>
      </c>
      <c r="BL229" s="134">
        <v>276719.08757685998</v>
      </c>
      <c r="BM229" s="134">
        <v>362731.89262236789</v>
      </c>
      <c r="BN229" t="s">
        <v>69</v>
      </c>
    </row>
    <row r="230" spans="1:66" x14ac:dyDescent="0.25">
      <c r="A230" s="135">
        <v>0</v>
      </c>
      <c r="B230" s="93">
        <v>0</v>
      </c>
      <c r="C230" s="93">
        <v>0</v>
      </c>
      <c r="D230" s="136">
        <v>0</v>
      </c>
      <c r="E230" s="142">
        <v>458</v>
      </c>
      <c r="F230" s="24">
        <v>38.185448000000001</v>
      </c>
      <c r="G230" s="24" t="s">
        <v>1621</v>
      </c>
      <c r="H230" s="24" t="s">
        <v>1622</v>
      </c>
      <c r="I230" s="24">
        <v>128.96000699999999</v>
      </c>
      <c r="J230" s="75"/>
      <c r="K230" s="76" t="s">
        <v>1682</v>
      </c>
      <c r="L230" s="4"/>
      <c r="M230" s="4"/>
      <c r="N230" s="4"/>
      <c r="O230" s="43"/>
      <c r="P230" s="4"/>
      <c r="Q230" s="4"/>
      <c r="R230" s="4"/>
      <c r="S230" s="4"/>
      <c r="T230" s="14"/>
      <c r="U230">
        <v>55875.5222950807</v>
      </c>
      <c r="V230" s="25">
        <f t="shared" si="3"/>
        <v>1.5491933384829668</v>
      </c>
      <c r="W230" t="s">
        <v>68</v>
      </c>
      <c r="X230" s="134">
        <v>0</v>
      </c>
      <c r="Y230" s="134">
        <v>17947.011964177291</v>
      </c>
      <c r="Z230" s="134">
        <v>0</v>
      </c>
      <c r="AA230" s="134">
        <v>0</v>
      </c>
      <c r="AB230" s="134">
        <v>0</v>
      </c>
      <c r="AC230" s="134">
        <v>0</v>
      </c>
      <c r="AD230" s="134">
        <v>12800.56132385791</v>
      </c>
      <c r="AE230" s="134">
        <v>14343.805927780289</v>
      </c>
      <c r="AF230" s="134">
        <v>0</v>
      </c>
      <c r="AG230" s="134">
        <v>0</v>
      </c>
      <c r="AH230" s="134">
        <v>0</v>
      </c>
      <c r="AI230" s="134">
        <v>0</v>
      </c>
      <c r="AJ230" s="134">
        <v>0</v>
      </c>
      <c r="AK230" s="134">
        <v>14129.43849909655</v>
      </c>
      <c r="AL230" s="134">
        <v>29033.698152205889</v>
      </c>
      <c r="AM230" s="134">
        <v>0</v>
      </c>
      <c r="AN230" s="134">
        <v>33027.00801584997</v>
      </c>
      <c r="AO230" s="134">
        <v>0</v>
      </c>
      <c r="AP230" s="134">
        <v>0</v>
      </c>
      <c r="AQ230" s="134">
        <v>0</v>
      </c>
      <c r="AR230" s="134">
        <v>4856.5884060080507</v>
      </c>
      <c r="AS230" s="134">
        <v>0</v>
      </c>
      <c r="AT230" s="134">
        <v>0</v>
      </c>
      <c r="AU230" s="134">
        <v>0</v>
      </c>
      <c r="AV230" s="134">
        <v>0</v>
      </c>
      <c r="AW230" s="134">
        <v>0</v>
      </c>
      <c r="AX230" s="134">
        <v>0</v>
      </c>
      <c r="AY230" s="134">
        <v>0</v>
      </c>
      <c r="AZ230" s="134">
        <v>0</v>
      </c>
      <c r="BA230" s="134">
        <v>0</v>
      </c>
      <c r="BB230" s="134">
        <v>0</v>
      </c>
      <c r="BC230" s="134">
        <v>1434.699272757508</v>
      </c>
      <c r="BD230" s="134">
        <v>23285.597565359349</v>
      </c>
      <c r="BE230" s="134">
        <v>1530.1363509803571</v>
      </c>
      <c r="BF230" s="134">
        <v>0</v>
      </c>
      <c r="BG230" s="134">
        <v>0</v>
      </c>
      <c r="BH230" s="134">
        <v>0</v>
      </c>
      <c r="BI230" s="134">
        <v>0</v>
      </c>
      <c r="BJ230" s="134">
        <v>0</v>
      </c>
      <c r="BK230" s="134">
        <v>0</v>
      </c>
      <c r="BL230" s="134">
        <v>27679.26209499687</v>
      </c>
      <c r="BM230" s="134">
        <v>27679.26209499687</v>
      </c>
      <c r="BN230" t="s">
        <v>69</v>
      </c>
    </row>
    <row r="231" spans="1:66" x14ac:dyDescent="0.25">
      <c r="A231" s="135" t="s">
        <v>2495</v>
      </c>
      <c r="B231" s="93" t="s">
        <v>2495</v>
      </c>
      <c r="C231" s="93" t="s">
        <v>2495</v>
      </c>
      <c r="D231" s="136" t="s">
        <v>2495</v>
      </c>
      <c r="E231" s="142">
        <v>459</v>
      </c>
      <c r="F231" s="24">
        <v>38.298084000000003</v>
      </c>
      <c r="G231" s="24" t="s">
        <v>1623</v>
      </c>
      <c r="H231" s="24" t="s">
        <v>1624</v>
      </c>
      <c r="I231" s="24">
        <v>621.43847700000003</v>
      </c>
      <c r="J231" s="75"/>
      <c r="K231" s="76" t="s">
        <v>1682</v>
      </c>
      <c r="L231" s="4"/>
      <c r="M231" s="4"/>
      <c r="N231" s="4"/>
      <c r="O231" s="43"/>
      <c r="P231" s="4"/>
      <c r="Q231" s="4"/>
      <c r="R231" s="4"/>
      <c r="S231" s="4"/>
      <c r="T231" s="14"/>
      <c r="U231">
        <v>115015.10620851</v>
      </c>
      <c r="V231" s="25">
        <f t="shared" si="3"/>
        <v>0.11746971177961606</v>
      </c>
      <c r="W231" t="s">
        <v>68</v>
      </c>
      <c r="X231" s="134">
        <v>90544.995143165332</v>
      </c>
      <c r="Y231" s="134">
        <v>72777.500304057787</v>
      </c>
      <c r="Z231" s="134">
        <v>65752.036301018015</v>
      </c>
      <c r="AA231" s="134">
        <v>31960.526370327691</v>
      </c>
      <c r="AB231" s="134">
        <v>92218.534064825828</v>
      </c>
      <c r="AC231" s="134">
        <v>60283.455454878931</v>
      </c>
      <c r="AD231" s="134">
        <v>62537.751717796731</v>
      </c>
      <c r="AE231" s="134">
        <v>109227.9221090964</v>
      </c>
      <c r="AF231" s="134">
        <v>83831.384200225526</v>
      </c>
      <c r="AG231" s="134">
        <v>87213.162273691371</v>
      </c>
      <c r="AH231" s="134">
        <v>75126.311607339128</v>
      </c>
      <c r="AI231" s="134">
        <v>74359.192477902237</v>
      </c>
      <c r="AJ231" s="134">
        <v>53271.369334904783</v>
      </c>
      <c r="AK231" s="134">
        <v>82965.245779946141</v>
      </c>
      <c r="AL231" s="134">
        <v>45333.63090868562</v>
      </c>
      <c r="AM231" s="134">
        <v>74308.173838526185</v>
      </c>
      <c r="AN231" s="134">
        <v>50448.724315327898</v>
      </c>
      <c r="AO231" s="134">
        <v>47200.223787089191</v>
      </c>
      <c r="AP231" s="134">
        <v>70738.052861866367</v>
      </c>
      <c r="AQ231" s="134">
        <v>54202.114967623231</v>
      </c>
      <c r="AR231" s="134">
        <v>45130.446609300343</v>
      </c>
      <c r="AS231" s="134">
        <v>71357.757910134125</v>
      </c>
      <c r="AT231" s="134">
        <v>71380.703394229204</v>
      </c>
      <c r="AU231" s="134">
        <v>71447.655702142249</v>
      </c>
      <c r="AV231" s="134">
        <v>32836.383639898202</v>
      </c>
      <c r="AW231" s="134">
        <v>92437.898481237818</v>
      </c>
      <c r="AX231" s="134">
        <v>79806.453152921953</v>
      </c>
      <c r="AY231" s="134">
        <v>73795.55615316442</v>
      </c>
      <c r="AZ231" s="134">
        <v>91394.68671091256</v>
      </c>
      <c r="BA231" s="134">
        <v>62172.282710718609</v>
      </c>
      <c r="BB231" s="134">
        <v>77478.53917187349</v>
      </c>
      <c r="BC231" s="134">
        <v>96058.092890629559</v>
      </c>
      <c r="BD231" s="134">
        <v>48189.960768498859</v>
      </c>
      <c r="BE231" s="134">
        <v>71569.027642717338</v>
      </c>
      <c r="BF231" s="134">
        <v>96976.991163055049</v>
      </c>
      <c r="BG231" s="134">
        <v>71904.350020604616</v>
      </c>
      <c r="BH231" s="134">
        <v>61840.156148091177</v>
      </c>
      <c r="BI231" s="134">
        <v>65935.78420356891</v>
      </c>
      <c r="BJ231" s="134">
        <v>84909.505061049902</v>
      </c>
      <c r="BK231" s="134">
        <v>67829.464916197743</v>
      </c>
      <c r="BL231" s="134">
        <v>77423.631136405689</v>
      </c>
      <c r="BM231" s="134">
        <v>71109.561064665395</v>
      </c>
      <c r="BN231" t="s">
        <v>69</v>
      </c>
    </row>
    <row r="232" spans="1:66" x14ac:dyDescent="0.25">
      <c r="A232" s="135" t="s">
        <v>2495</v>
      </c>
      <c r="B232" s="93" t="s">
        <v>2495</v>
      </c>
      <c r="C232" s="93" t="s">
        <v>2495</v>
      </c>
      <c r="D232" s="136" t="s">
        <v>2495</v>
      </c>
      <c r="E232" s="142">
        <v>460</v>
      </c>
      <c r="F232" s="24">
        <v>38.388213999999998</v>
      </c>
      <c r="G232" s="24" t="s">
        <v>1625</v>
      </c>
      <c r="H232" s="24" t="s">
        <v>1626</v>
      </c>
      <c r="I232" s="24">
        <v>564.33184800000004</v>
      </c>
      <c r="J232" s="75"/>
      <c r="K232" s="76" t="s">
        <v>1682</v>
      </c>
      <c r="L232" s="4"/>
      <c r="M232" s="4"/>
      <c r="N232" s="4"/>
      <c r="O232" s="43"/>
      <c r="P232" s="4"/>
      <c r="Q232" s="4"/>
      <c r="R232" s="4"/>
      <c r="S232" s="4"/>
      <c r="T232" s="14"/>
      <c r="U232">
        <v>371287.15944622102</v>
      </c>
      <c r="V232" s="25">
        <f t="shared" si="3"/>
        <v>0.18030254233448947</v>
      </c>
      <c r="W232" t="s">
        <v>68</v>
      </c>
      <c r="X232" s="134">
        <v>128937.5852242621</v>
      </c>
      <c r="Y232" s="134">
        <v>238086.60970214641</v>
      </c>
      <c r="Z232" s="134">
        <v>239284.2330253807</v>
      </c>
      <c r="AA232" s="134">
        <v>52945.152775246133</v>
      </c>
      <c r="AB232" s="134">
        <v>89378.478063055562</v>
      </c>
      <c r="AC232" s="134">
        <v>82057.284149353523</v>
      </c>
      <c r="AD232" s="134">
        <v>191433.8607905003</v>
      </c>
      <c r="AE232" s="134">
        <v>231551.5578885985</v>
      </c>
      <c r="AF232" s="134">
        <v>210320.44368034691</v>
      </c>
      <c r="AG232" s="134">
        <v>48618.27400195699</v>
      </c>
      <c r="AH232" s="134">
        <v>65576.287331662272</v>
      </c>
      <c r="AI232" s="134">
        <v>88475.368198877637</v>
      </c>
      <c r="AJ232" s="134">
        <v>185490.2972200372</v>
      </c>
      <c r="AK232" s="134">
        <v>240463.67656506691</v>
      </c>
      <c r="AL232" s="134">
        <v>288662.48700113659</v>
      </c>
      <c r="AM232" s="134">
        <v>138764.67314597371</v>
      </c>
      <c r="AN232" s="134">
        <v>114982.04915734159</v>
      </c>
      <c r="AO232" s="134">
        <v>175256.34385818971</v>
      </c>
      <c r="AP232" s="134">
        <v>171125.325456591</v>
      </c>
      <c r="AQ232" s="134">
        <v>165556.88735622971</v>
      </c>
      <c r="AR232" s="134">
        <v>464820.5244223809</v>
      </c>
      <c r="AS232" s="134">
        <v>37590.610945447886</v>
      </c>
      <c r="AT232" s="134">
        <v>44616.157151034022</v>
      </c>
      <c r="AU232" s="134">
        <v>97733.50102067682</v>
      </c>
      <c r="AV232" s="134">
        <v>214149.79396854411</v>
      </c>
      <c r="AW232" s="134">
        <v>161389.23452958031</v>
      </c>
      <c r="AX232" s="134">
        <v>344421.55906360637</v>
      </c>
      <c r="AY232" s="134">
        <v>86026.492931098677</v>
      </c>
      <c r="AZ232" s="134">
        <v>59845.546455093347</v>
      </c>
      <c r="BA232" s="134">
        <v>215622.2320474413</v>
      </c>
      <c r="BB232" s="134">
        <v>180019.7990071438</v>
      </c>
      <c r="BC232" s="134">
        <v>264980.89936042152</v>
      </c>
      <c r="BD232" s="134">
        <v>458764.15563572291</v>
      </c>
      <c r="BE232" s="134">
        <v>116680.5919785549</v>
      </c>
      <c r="BF232" s="134">
        <v>50110.20719248768</v>
      </c>
      <c r="BG232" s="134">
        <v>78377.831141319519</v>
      </c>
      <c r="BH232" s="134">
        <v>179040.17326173629</v>
      </c>
      <c r="BI232" s="134">
        <v>135023.51113548491</v>
      </c>
      <c r="BJ232" s="134">
        <v>129305.3548333613</v>
      </c>
      <c r="BK232" s="134">
        <v>179136.29095516569</v>
      </c>
      <c r="BL232" s="134">
        <v>115343.39659881141</v>
      </c>
      <c r="BM232" s="134">
        <v>145221.3742449565</v>
      </c>
      <c r="BN232" t="s">
        <v>69</v>
      </c>
    </row>
    <row r="233" spans="1:66" x14ac:dyDescent="0.25">
      <c r="A233" s="135" t="s">
        <v>2495</v>
      </c>
      <c r="B233" s="93">
        <v>8.5000000000000006E-3</v>
      </c>
      <c r="C233" s="93" t="s">
        <v>2495</v>
      </c>
      <c r="D233" s="136" t="s">
        <v>2495</v>
      </c>
      <c r="E233" s="142">
        <v>462</v>
      </c>
      <c r="F233" s="24">
        <v>38.703696999999998</v>
      </c>
      <c r="G233" s="24" t="s">
        <v>1627</v>
      </c>
      <c r="H233" s="24" t="s">
        <v>1628</v>
      </c>
      <c r="I233" s="24">
        <v>559.31366000000003</v>
      </c>
      <c r="J233" s="75"/>
      <c r="K233" s="76" t="s">
        <v>1682</v>
      </c>
      <c r="L233" s="4"/>
      <c r="M233" s="4"/>
      <c r="N233" s="4"/>
      <c r="O233" s="43"/>
      <c r="P233" s="4"/>
      <c r="Q233" s="4"/>
      <c r="R233" s="4"/>
      <c r="S233" s="4"/>
      <c r="T233" s="14"/>
      <c r="U233">
        <v>544309.03824717598</v>
      </c>
      <c r="V233" s="25">
        <f t="shared" si="3"/>
        <v>0.23800578833431055</v>
      </c>
      <c r="W233" t="s">
        <v>68</v>
      </c>
      <c r="X233" s="134">
        <v>383779.65466140478</v>
      </c>
      <c r="Y233" s="134">
        <v>344347.92706916621</v>
      </c>
      <c r="Z233" s="134">
        <v>265213.9305418033</v>
      </c>
      <c r="AA233" s="134">
        <v>46255.422878535763</v>
      </c>
      <c r="AB233" s="134">
        <v>27664.293319917309</v>
      </c>
      <c r="AC233" s="134">
        <v>18406.61511536943</v>
      </c>
      <c r="AD233" s="134">
        <v>503540.44690733921</v>
      </c>
      <c r="AE233" s="134">
        <v>493963.12855709251</v>
      </c>
      <c r="AF233" s="134">
        <v>444229.99070835637</v>
      </c>
      <c r="AG233" s="134">
        <v>28692.494185628519</v>
      </c>
      <c r="AH233" s="134">
        <v>20279.477527975989</v>
      </c>
      <c r="AI233" s="134">
        <v>21299.883190232242</v>
      </c>
      <c r="AJ233" s="134">
        <v>405531.97404565202</v>
      </c>
      <c r="AK233" s="134">
        <v>363079.28715688043</v>
      </c>
      <c r="AL233" s="134">
        <v>262928.20459863101</v>
      </c>
      <c r="AM233" s="134">
        <v>56595.070113426191</v>
      </c>
      <c r="AN233" s="134">
        <v>22507.254862948968</v>
      </c>
      <c r="AO233" s="134">
        <v>23801.29129064619</v>
      </c>
      <c r="AP233" s="134">
        <v>311511.6733486664</v>
      </c>
      <c r="AQ233" s="134">
        <v>567586.3686081639</v>
      </c>
      <c r="AR233" s="134">
        <v>270858.30193014711</v>
      </c>
      <c r="AS233" s="134">
        <v>103824.30951117929</v>
      </c>
      <c r="AT233" s="134">
        <v>34998.59252884741</v>
      </c>
      <c r="AU233" s="134">
        <v>24820.508122677551</v>
      </c>
      <c r="AV233" s="134">
        <v>304795.1920425772</v>
      </c>
      <c r="AW233" s="134">
        <v>415919.47441854829</v>
      </c>
      <c r="AX233" s="134">
        <v>269460.57367819431</v>
      </c>
      <c r="AY233" s="134">
        <v>36315.986937701942</v>
      </c>
      <c r="AZ233" s="134">
        <v>37088.608748714527</v>
      </c>
      <c r="BA233" s="134">
        <v>36488.182212721782</v>
      </c>
      <c r="BB233" s="134">
        <v>528231.60103728611</v>
      </c>
      <c r="BC233" s="134">
        <v>469415.57308174082</v>
      </c>
      <c r="BD233" s="134">
        <v>464649.58453012328</v>
      </c>
      <c r="BE233" s="134">
        <v>52814.992504519869</v>
      </c>
      <c r="BF233" s="134">
        <v>35203.635931810742</v>
      </c>
      <c r="BG233" s="134">
        <v>26477.603610832859</v>
      </c>
      <c r="BH233" s="134">
        <v>172414.66571372561</v>
      </c>
      <c r="BI233" s="134">
        <v>195749.0606853255</v>
      </c>
      <c r="BJ233" s="134">
        <v>90081.446619176349</v>
      </c>
      <c r="BK233" s="134">
        <v>162712.6869209226</v>
      </c>
      <c r="BL233" s="134">
        <v>138915.65615491421</v>
      </c>
      <c r="BM233" s="134">
        <v>147033.52557873071</v>
      </c>
      <c r="BN233" t="s">
        <v>69</v>
      </c>
    </row>
    <row r="234" spans="1:66" x14ac:dyDescent="0.25">
      <c r="A234" s="135">
        <v>0</v>
      </c>
      <c r="B234" s="93">
        <v>0</v>
      </c>
      <c r="C234" s="93">
        <v>0</v>
      </c>
      <c r="D234" s="136">
        <v>0</v>
      </c>
      <c r="E234" s="142">
        <v>465</v>
      </c>
      <c r="F234" s="24">
        <v>39.064228</v>
      </c>
      <c r="G234" s="24" t="s">
        <v>1629</v>
      </c>
      <c r="H234" s="24" t="s">
        <v>1630</v>
      </c>
      <c r="I234" s="24">
        <v>699.38214100000005</v>
      </c>
      <c r="J234" s="75"/>
      <c r="K234" s="76" t="s">
        <v>1682</v>
      </c>
      <c r="L234" s="4"/>
      <c r="M234" s="4"/>
      <c r="N234" s="4"/>
      <c r="O234" s="43"/>
      <c r="P234" s="4"/>
      <c r="Q234" s="4"/>
      <c r="R234" s="4"/>
      <c r="S234" s="4"/>
      <c r="T234" s="14"/>
      <c r="U234">
        <v>80871.396731015397</v>
      </c>
      <c r="V234" s="25">
        <f t="shared" si="3"/>
        <v>0.34863765903812544</v>
      </c>
      <c r="W234" t="s">
        <v>68</v>
      </c>
      <c r="X234" s="134">
        <v>68811.710246729446</v>
      </c>
      <c r="Y234" s="134">
        <v>53462.593152527712</v>
      </c>
      <c r="Z234" s="134">
        <v>41758.373369454173</v>
      </c>
      <c r="AA234" s="134">
        <v>5478.8680100561296</v>
      </c>
      <c r="AB234" s="134">
        <v>4284.0328646596226</v>
      </c>
      <c r="AC234" s="134">
        <v>2000.8635199734599</v>
      </c>
      <c r="AD234" s="134">
        <v>60523.76473938657</v>
      </c>
      <c r="AE234" s="134">
        <v>44462.469891220528</v>
      </c>
      <c r="AF234" s="134">
        <v>40858.4537618588</v>
      </c>
      <c r="AG234" s="134">
        <v>0</v>
      </c>
      <c r="AH234" s="134">
        <v>2426.588704602862</v>
      </c>
      <c r="AI234" s="134">
        <v>2305.0452521467409</v>
      </c>
      <c r="AJ234" s="134">
        <v>74747.608608388284</v>
      </c>
      <c r="AK234" s="134">
        <v>48718.48448383536</v>
      </c>
      <c r="AL234" s="134">
        <v>27863.674460838101</v>
      </c>
      <c r="AM234" s="134">
        <v>3980.9099055447659</v>
      </c>
      <c r="AN234" s="134">
        <v>2895.974806861766</v>
      </c>
      <c r="AO234" s="134">
        <v>2956.6788088538219</v>
      </c>
      <c r="AP234" s="134">
        <v>54862.551968945962</v>
      </c>
      <c r="AQ234" s="134">
        <v>70054.893546328341</v>
      </c>
      <c r="AR234" s="134">
        <v>26987.5112277035</v>
      </c>
      <c r="AS234" s="134">
        <v>7970.3402637139316</v>
      </c>
      <c r="AT234" s="134">
        <v>3536.4815859315408</v>
      </c>
      <c r="AU234" s="134">
        <v>0</v>
      </c>
      <c r="AV234" s="134">
        <v>58064.467886845472</v>
      </c>
      <c r="AW234" s="134">
        <v>83719.628270616944</v>
      </c>
      <c r="AX234" s="134">
        <v>47718.595001397909</v>
      </c>
      <c r="AY234" s="134">
        <v>4588.4178031042584</v>
      </c>
      <c r="AZ234" s="134">
        <v>4821.8348367137924</v>
      </c>
      <c r="BA234" s="134">
        <v>3939.3734840714542</v>
      </c>
      <c r="BB234" s="134">
        <v>81447.100846622649</v>
      </c>
      <c r="BC234" s="134">
        <v>59176.850601067912</v>
      </c>
      <c r="BD234" s="134">
        <v>45582.137720043313</v>
      </c>
      <c r="BE234" s="134">
        <v>11848.985316938189</v>
      </c>
      <c r="BF234" s="134">
        <v>10982.204287484181</v>
      </c>
      <c r="BG234" s="134">
        <v>4645.4558000486904</v>
      </c>
      <c r="BH234" s="134">
        <v>23231.879963969692</v>
      </c>
      <c r="BI234" s="134">
        <v>26218.814135667781</v>
      </c>
      <c r="BJ234" s="134">
        <v>8393.5896625179303</v>
      </c>
      <c r="BK234" s="134">
        <v>24377.373597974281</v>
      </c>
      <c r="BL234" s="134">
        <v>15317.744074596871</v>
      </c>
      <c r="BM234" s="134">
        <v>18037.044272455008</v>
      </c>
      <c r="BN234" t="s">
        <v>69</v>
      </c>
    </row>
    <row r="235" spans="1:66" ht="15.6" customHeight="1" x14ac:dyDescent="0.3">
      <c r="A235" s="135">
        <v>0</v>
      </c>
      <c r="B235" s="93">
        <v>0</v>
      </c>
      <c r="C235" s="93">
        <v>0</v>
      </c>
      <c r="D235" s="136">
        <v>0</v>
      </c>
      <c r="E235" s="142">
        <v>466</v>
      </c>
      <c r="F235" s="24">
        <v>39.244503000000002</v>
      </c>
      <c r="G235" s="24" t="s">
        <v>1631</v>
      </c>
      <c r="H235" s="24" t="s">
        <v>1632</v>
      </c>
      <c r="I235" s="24">
        <v>767.42401099999995</v>
      </c>
      <c r="J235" s="24">
        <v>721.42401099999995</v>
      </c>
      <c r="K235" s="76">
        <v>722.43128745973775</v>
      </c>
      <c r="L235" s="4" t="s">
        <v>1138</v>
      </c>
      <c r="M235" s="52" t="s">
        <v>1137</v>
      </c>
      <c r="N235" s="4"/>
      <c r="O235" s="43">
        <v>9.9075590647212106</v>
      </c>
      <c r="P235" s="4" t="s">
        <v>1107</v>
      </c>
      <c r="Q235" s="4" t="s">
        <v>1068</v>
      </c>
      <c r="R235" s="4"/>
      <c r="S235" s="4"/>
      <c r="T235" s="14"/>
      <c r="U235">
        <v>345445.32934884197</v>
      </c>
      <c r="V235" s="25">
        <f t="shared" si="3"/>
        <v>0.33243263452348576</v>
      </c>
      <c r="W235" t="s">
        <v>68</v>
      </c>
      <c r="X235" s="134">
        <v>0</v>
      </c>
      <c r="Y235" s="134">
        <v>0</v>
      </c>
      <c r="Z235" s="134">
        <v>0</v>
      </c>
      <c r="AA235" s="134">
        <v>74316.491426199253</v>
      </c>
      <c r="AB235" s="134">
        <v>15417.850628634969</v>
      </c>
      <c r="AC235" s="134">
        <v>152805.1838305071</v>
      </c>
      <c r="AD235" s="134">
        <v>0</v>
      </c>
      <c r="AE235" s="134">
        <v>0</v>
      </c>
      <c r="AF235" s="134">
        <v>0</v>
      </c>
      <c r="AG235" s="134">
        <v>54303.080942136992</v>
      </c>
      <c r="AH235" s="134">
        <v>70420.529248918421</v>
      </c>
      <c r="AI235" s="134">
        <v>42080.672889858237</v>
      </c>
      <c r="AJ235" s="134">
        <v>0</v>
      </c>
      <c r="AK235" s="134">
        <v>0</v>
      </c>
      <c r="AL235" s="134">
        <v>0</v>
      </c>
      <c r="AM235" s="134">
        <v>205269.69930932179</v>
      </c>
      <c r="AN235" s="134">
        <v>112431.1027899005</v>
      </c>
      <c r="AO235" s="134">
        <v>123988.05869376189</v>
      </c>
      <c r="AP235" s="134">
        <v>0</v>
      </c>
      <c r="AQ235" s="134">
        <v>0</v>
      </c>
      <c r="AR235" s="134">
        <v>0</v>
      </c>
      <c r="AS235" s="134">
        <v>28955.715508717782</v>
      </c>
      <c r="AT235" s="134">
        <v>58563.827038257317</v>
      </c>
      <c r="AU235" s="134">
        <v>44618.135617488653</v>
      </c>
      <c r="AV235" s="134">
        <v>0</v>
      </c>
      <c r="AW235" s="134">
        <v>0</v>
      </c>
      <c r="AX235" s="134">
        <v>0</v>
      </c>
      <c r="AY235" s="134">
        <v>111886.2749218222</v>
      </c>
      <c r="AZ235" s="134">
        <v>45758.594895373812</v>
      </c>
      <c r="BA235" s="134">
        <v>150647.92709003511</v>
      </c>
      <c r="BB235" s="134">
        <v>0</v>
      </c>
      <c r="BC235" s="134">
        <v>0</v>
      </c>
      <c r="BD235" s="134">
        <v>0</v>
      </c>
      <c r="BE235" s="134">
        <v>171408.6455187393</v>
      </c>
      <c r="BF235" s="134">
        <v>124359.3968146024</v>
      </c>
      <c r="BG235" s="134">
        <v>181918.77920665461</v>
      </c>
      <c r="BH235" s="134">
        <v>89630.751564016042</v>
      </c>
      <c r="BI235" s="134">
        <v>73348.566584324173</v>
      </c>
      <c r="BJ235" s="134">
        <v>48993.1168237409</v>
      </c>
      <c r="BK235" s="134">
        <v>32770.209865405966</v>
      </c>
      <c r="BL235" s="134">
        <v>55183.973095442721</v>
      </c>
      <c r="BM235" s="134">
        <v>56631.12448979586</v>
      </c>
      <c r="BN235" t="s">
        <v>69</v>
      </c>
    </row>
    <row r="236" spans="1:66" x14ac:dyDescent="0.25">
      <c r="A236" s="135">
        <v>1.8519999999999998E-2</v>
      </c>
      <c r="B236" s="93" t="s">
        <v>2495</v>
      </c>
      <c r="C236" s="93" t="s">
        <v>2495</v>
      </c>
      <c r="D236" s="136" t="s">
        <v>2495</v>
      </c>
      <c r="E236" s="142">
        <v>467</v>
      </c>
      <c r="F236" s="24">
        <v>39.447341999999999</v>
      </c>
      <c r="G236" s="24" t="s">
        <v>1633</v>
      </c>
      <c r="H236" s="24" t="s">
        <v>1634</v>
      </c>
      <c r="I236" s="24">
        <v>564.33184800000004</v>
      </c>
      <c r="J236" s="75"/>
      <c r="K236" s="76" t="s">
        <v>1682</v>
      </c>
      <c r="L236" s="4"/>
      <c r="M236" s="4"/>
      <c r="N236" s="4"/>
      <c r="O236" s="43"/>
      <c r="P236" s="4"/>
      <c r="Q236" s="4"/>
      <c r="R236" s="4"/>
      <c r="S236" s="4"/>
      <c r="T236" s="14"/>
      <c r="U236">
        <v>605150.89096085203</v>
      </c>
      <c r="V236" s="25">
        <f t="shared" si="3"/>
        <v>0.17797322716012601</v>
      </c>
      <c r="W236" t="s">
        <v>68</v>
      </c>
      <c r="X236" s="134">
        <v>252742.1238791924</v>
      </c>
      <c r="Y236" s="134">
        <v>384434.14670466498</v>
      </c>
      <c r="Z236" s="134">
        <v>294539.37955234683</v>
      </c>
      <c r="AA236" s="134">
        <v>129979.4862308678</v>
      </c>
      <c r="AB236" s="134">
        <v>197810.97027732871</v>
      </c>
      <c r="AC236" s="134">
        <v>163137.16576697529</v>
      </c>
      <c r="AD236" s="134">
        <v>179285.0779834298</v>
      </c>
      <c r="AE236" s="134">
        <v>242411.24020883389</v>
      </c>
      <c r="AF236" s="134">
        <v>189376.39846912911</v>
      </c>
      <c r="AG236" s="134">
        <v>113947.03126798289</v>
      </c>
      <c r="AH236" s="134">
        <v>101866.29154215859</v>
      </c>
      <c r="AI236" s="134">
        <v>157114.2693553291</v>
      </c>
      <c r="AJ236" s="134">
        <v>253630.10905528461</v>
      </c>
      <c r="AK236" s="134">
        <v>277360.7923091962</v>
      </c>
      <c r="AL236" s="134">
        <v>286072.73192874569</v>
      </c>
      <c r="AM236" s="134">
        <v>449822.55550214608</v>
      </c>
      <c r="AN236" s="134">
        <v>226160.82353158269</v>
      </c>
      <c r="AO236" s="134">
        <v>268848.66173411469</v>
      </c>
      <c r="AP236" s="134">
        <v>205343.1099035923</v>
      </c>
      <c r="AQ236" s="134">
        <v>239910.29276157269</v>
      </c>
      <c r="AR236" s="134">
        <v>284783.92711225798</v>
      </c>
      <c r="AS236" s="134">
        <v>60061.079229816271</v>
      </c>
      <c r="AT236" s="134">
        <v>75035.737327785071</v>
      </c>
      <c r="AU236" s="134">
        <v>128960.829002996</v>
      </c>
      <c r="AV236" s="134">
        <v>538591.45961268758</v>
      </c>
      <c r="AW236" s="134">
        <v>307186.65291313978</v>
      </c>
      <c r="AX236" s="134">
        <v>540510.08292953589</v>
      </c>
      <c r="AY236" s="134">
        <v>277530.48437408888</v>
      </c>
      <c r="AZ236" s="134">
        <v>160898.07067664349</v>
      </c>
      <c r="BA236" s="134">
        <v>362375.80196572252</v>
      </c>
      <c r="BB236" s="134">
        <v>279734.0461744463</v>
      </c>
      <c r="BC236" s="134">
        <v>365818.19070091652</v>
      </c>
      <c r="BD236" s="134">
        <v>453319.38124752732</v>
      </c>
      <c r="BE236" s="134">
        <v>231185.39799560429</v>
      </c>
      <c r="BF236" s="134">
        <v>119741.5655119764</v>
      </c>
      <c r="BG236" s="134">
        <v>138192.40561314431</v>
      </c>
      <c r="BH236" s="134">
        <v>306758.87778991379</v>
      </c>
      <c r="BI236" s="134">
        <v>255311.29427965081</v>
      </c>
      <c r="BJ236" s="134">
        <v>192737.82636312221</v>
      </c>
      <c r="BK236" s="134">
        <v>279300.35933137749</v>
      </c>
      <c r="BL236" s="134">
        <v>202357.38529612351</v>
      </c>
      <c r="BM236" s="134">
        <v>243335.1992374477</v>
      </c>
      <c r="BN236" t="s">
        <v>69</v>
      </c>
    </row>
    <row r="237" spans="1:66" x14ac:dyDescent="0.25">
      <c r="A237" s="135">
        <v>0</v>
      </c>
      <c r="B237" s="93">
        <v>0</v>
      </c>
      <c r="C237" s="93">
        <v>0</v>
      </c>
      <c r="D237" s="136">
        <v>0</v>
      </c>
      <c r="E237" s="142">
        <v>470</v>
      </c>
      <c r="F237" s="24">
        <v>39.717849999999999</v>
      </c>
      <c r="G237" s="24" t="s">
        <v>1635</v>
      </c>
      <c r="H237" s="24" t="s">
        <v>1636</v>
      </c>
      <c r="I237" s="24">
        <v>565.33557099999996</v>
      </c>
      <c r="J237" s="75"/>
      <c r="K237" s="76" t="s">
        <v>1682</v>
      </c>
      <c r="L237" s="4"/>
      <c r="M237" s="4"/>
      <c r="N237" s="4"/>
      <c r="O237" s="43"/>
      <c r="P237" s="4"/>
      <c r="Q237" s="4"/>
      <c r="R237" s="4"/>
      <c r="S237" s="4"/>
      <c r="T237" s="14"/>
      <c r="U237">
        <v>31861.596052776</v>
      </c>
      <c r="V237" s="25">
        <f t="shared" si="3"/>
        <v>1.5491933384829664</v>
      </c>
      <c r="W237" t="s">
        <v>68</v>
      </c>
      <c r="X237" s="134">
        <v>0</v>
      </c>
      <c r="Y237" s="134">
        <v>6733.792018822428</v>
      </c>
      <c r="Z237" s="134">
        <v>2902.8424699962702</v>
      </c>
      <c r="AA237" s="134">
        <v>0</v>
      </c>
      <c r="AB237" s="134">
        <v>0</v>
      </c>
      <c r="AC237" s="134">
        <v>0</v>
      </c>
      <c r="AD237" s="134">
        <v>3085.182949433633</v>
      </c>
      <c r="AE237" s="134">
        <v>8752.5250380774432</v>
      </c>
      <c r="AF237" s="134">
        <v>0</v>
      </c>
      <c r="AG237" s="134">
        <v>0</v>
      </c>
      <c r="AH237" s="134">
        <v>3341.2953428186279</v>
      </c>
      <c r="AI237" s="134">
        <v>7832.1967997641495</v>
      </c>
      <c r="AJ237" s="134">
        <v>3856.6015130895521</v>
      </c>
      <c r="AK237" s="134">
        <v>3343.023038694485</v>
      </c>
      <c r="AL237" s="134">
        <v>3531.9519410137309</v>
      </c>
      <c r="AM237" s="134">
        <v>0</v>
      </c>
      <c r="AN237" s="134">
        <v>0</v>
      </c>
      <c r="AO237" s="134">
        <v>6107.6861928598773</v>
      </c>
      <c r="AP237" s="134">
        <v>0</v>
      </c>
      <c r="AQ237" s="134">
        <v>0</v>
      </c>
      <c r="AR237" s="134">
        <v>3972.3896700388509</v>
      </c>
      <c r="AS237" s="134">
        <v>0</v>
      </c>
      <c r="AT237" s="134">
        <v>2815.0016218934402</v>
      </c>
      <c r="AU237" s="134">
        <v>0</v>
      </c>
      <c r="AV237" s="134">
        <v>0</v>
      </c>
      <c r="AW237" s="134">
        <v>0</v>
      </c>
      <c r="AX237" s="134">
        <v>0</v>
      </c>
      <c r="AY237" s="134">
        <v>0</v>
      </c>
      <c r="AZ237" s="134">
        <v>0</v>
      </c>
      <c r="BA237" s="134">
        <v>9651.2823630011717</v>
      </c>
      <c r="BB237" s="134">
        <v>0</v>
      </c>
      <c r="BC237" s="134">
        <v>0</v>
      </c>
      <c r="BD237" s="134">
        <v>0</v>
      </c>
      <c r="BE237" s="134">
        <v>33831.348502819652</v>
      </c>
      <c r="BF237" s="134">
        <v>0</v>
      </c>
      <c r="BG237" s="134">
        <v>3562.2975793281471</v>
      </c>
      <c r="BH237" s="134">
        <v>0</v>
      </c>
      <c r="BI237" s="134">
        <v>0</v>
      </c>
      <c r="BJ237" s="134">
        <v>0</v>
      </c>
      <c r="BK237" s="134">
        <v>3010.438653782272</v>
      </c>
      <c r="BL237" s="134">
        <v>0</v>
      </c>
      <c r="BM237" s="134">
        <v>3010.4386537822611</v>
      </c>
      <c r="BN237" t="s">
        <v>69</v>
      </c>
    </row>
    <row r="238" spans="1:66" ht="14.45" customHeight="1" x14ac:dyDescent="0.25">
      <c r="A238" s="135" t="s">
        <v>2495</v>
      </c>
      <c r="B238" s="93" t="s">
        <v>2495</v>
      </c>
      <c r="C238" s="93" t="s">
        <v>2495</v>
      </c>
      <c r="D238" s="136" t="s">
        <v>2495</v>
      </c>
      <c r="E238" s="142">
        <v>472</v>
      </c>
      <c r="F238" s="24">
        <v>40.010646999999999</v>
      </c>
      <c r="G238" s="24" t="s">
        <v>1637</v>
      </c>
      <c r="H238" s="24" t="s">
        <v>1638</v>
      </c>
      <c r="I238" s="24">
        <v>452.27911399999999</v>
      </c>
      <c r="J238" s="24">
        <v>452.27911399999999</v>
      </c>
      <c r="K238" s="76">
        <v>453.2863904597379</v>
      </c>
      <c r="L238" s="21" t="s">
        <v>1172</v>
      </c>
      <c r="M238" s="21" t="s">
        <v>1171</v>
      </c>
      <c r="N238" s="4"/>
      <c r="O238" s="43">
        <v>5.8031193041846763</v>
      </c>
      <c r="P238" s="4"/>
      <c r="Q238" s="4"/>
      <c r="R238" s="4"/>
      <c r="S238" s="4"/>
      <c r="T238" s="14"/>
      <c r="U238">
        <v>469433.29408538301</v>
      </c>
      <c r="V238" s="25">
        <f t="shared" si="3"/>
        <v>0.15834588464306329</v>
      </c>
      <c r="W238" t="s">
        <v>68</v>
      </c>
      <c r="X238" s="134">
        <v>194730.07901137069</v>
      </c>
      <c r="Y238" s="134">
        <v>366064.241145593</v>
      </c>
      <c r="Z238" s="134">
        <v>343586.73934988631</v>
      </c>
      <c r="AA238" s="134">
        <v>67586.299013793861</v>
      </c>
      <c r="AB238" s="134">
        <v>107990.0208995471</v>
      </c>
      <c r="AC238" s="134">
        <v>161989.42144565689</v>
      </c>
      <c r="AD238" s="134">
        <v>139140.18474277281</v>
      </c>
      <c r="AE238" s="134">
        <v>236337.05211422581</v>
      </c>
      <c r="AF238" s="134">
        <v>169816.05879152351</v>
      </c>
      <c r="AG238" s="134">
        <v>116575.493740133</v>
      </c>
      <c r="AH238" s="134">
        <v>133761.32092244551</v>
      </c>
      <c r="AI238" s="134">
        <v>143753.0320773143</v>
      </c>
      <c r="AJ238" s="134">
        <v>186691.55139210291</v>
      </c>
      <c r="AK238" s="134">
        <v>197789.4724464746</v>
      </c>
      <c r="AL238" s="134">
        <v>255212.1883820435</v>
      </c>
      <c r="AM238" s="134">
        <v>358777.39223230362</v>
      </c>
      <c r="AN238" s="134">
        <v>258709.16445875011</v>
      </c>
      <c r="AO238" s="134">
        <v>332252.54459843732</v>
      </c>
      <c r="AP238" s="134">
        <v>219679.2319242018</v>
      </c>
      <c r="AQ238" s="134">
        <v>182226.67597134551</v>
      </c>
      <c r="AR238" s="134">
        <v>323837.336610345</v>
      </c>
      <c r="AS238" s="134">
        <v>42524.976128439543</v>
      </c>
      <c r="AT238" s="134">
        <v>74910.601621248468</v>
      </c>
      <c r="AU238" s="134">
        <v>192204.96714178711</v>
      </c>
      <c r="AV238" s="134">
        <v>384898.26101538748</v>
      </c>
      <c r="AW238" s="134">
        <v>254757.32195564461</v>
      </c>
      <c r="AX238" s="134">
        <v>398256.13415145059</v>
      </c>
      <c r="AY238" s="134">
        <v>221319.65883221541</v>
      </c>
      <c r="AZ238" s="134">
        <v>122572.77809249909</v>
      </c>
      <c r="BA238" s="134">
        <v>352242.52412003151</v>
      </c>
      <c r="BB238" s="134">
        <v>163264.51398404269</v>
      </c>
      <c r="BC238" s="134">
        <v>223345.87789488141</v>
      </c>
      <c r="BD238" s="134">
        <v>328087.39154766838</v>
      </c>
      <c r="BE238" s="134">
        <v>208219.44679930099</v>
      </c>
      <c r="BF238" s="134">
        <v>116035.8179253139</v>
      </c>
      <c r="BG238" s="134">
        <v>127719.00954725991</v>
      </c>
      <c r="BH238" s="134">
        <v>284197.38539385598</v>
      </c>
      <c r="BI238" s="134">
        <v>209444.1920703353</v>
      </c>
      <c r="BJ238" s="134">
        <v>230352.43763146759</v>
      </c>
      <c r="BK238" s="134">
        <v>280944.29819485592</v>
      </c>
      <c r="BL238" s="134">
        <v>190258.16329369761</v>
      </c>
      <c r="BM238" s="134">
        <v>236052.68620105699</v>
      </c>
      <c r="BN238" t="s">
        <v>69</v>
      </c>
    </row>
    <row r="239" spans="1:66" x14ac:dyDescent="0.25">
      <c r="A239" s="135">
        <v>0</v>
      </c>
      <c r="B239" s="93">
        <v>0</v>
      </c>
      <c r="C239" s="93">
        <v>0</v>
      </c>
      <c r="D239" s="136">
        <v>0</v>
      </c>
      <c r="E239" s="142">
        <v>473</v>
      </c>
      <c r="F239" s="24">
        <v>40.168422999999997</v>
      </c>
      <c r="G239" s="24" t="s">
        <v>1639</v>
      </c>
      <c r="H239" s="24" t="s">
        <v>1640</v>
      </c>
      <c r="I239" s="24">
        <v>515.24066200000004</v>
      </c>
      <c r="J239" s="75"/>
      <c r="K239" s="76" t="s">
        <v>1682</v>
      </c>
      <c r="L239" s="4"/>
      <c r="M239" s="4"/>
      <c r="N239" s="4"/>
      <c r="O239" s="43"/>
      <c r="P239" s="4"/>
      <c r="Q239" s="4"/>
      <c r="R239" s="4"/>
      <c r="S239" s="4"/>
      <c r="T239" s="14"/>
      <c r="U239">
        <v>19568.865246114201</v>
      </c>
      <c r="V239" s="25">
        <f t="shared" si="3"/>
        <v>0.77882970645177108</v>
      </c>
      <c r="W239" t="s">
        <v>68</v>
      </c>
      <c r="X239" s="134">
        <v>0</v>
      </c>
      <c r="Y239" s="134">
        <v>5710.822563855013</v>
      </c>
      <c r="Z239" s="134">
        <v>2939.4760104181191</v>
      </c>
      <c r="AA239" s="134">
        <v>0</v>
      </c>
      <c r="AB239" s="134">
        <v>11020.00924855007</v>
      </c>
      <c r="AC239" s="134">
        <v>0</v>
      </c>
      <c r="AD239" s="134">
        <v>9009.2915163242669</v>
      </c>
      <c r="AE239" s="134">
        <v>13282.27506466159</v>
      </c>
      <c r="AF239" s="134">
        <v>2935.640949755134</v>
      </c>
      <c r="AG239" s="134">
        <v>3159.0830209641822</v>
      </c>
      <c r="AH239" s="134">
        <v>3930.749666107653</v>
      </c>
      <c r="AI239" s="134">
        <v>4255.1398031669087</v>
      </c>
      <c r="AJ239" s="134">
        <v>0</v>
      </c>
      <c r="AK239" s="134">
        <v>9145.1460933707785</v>
      </c>
      <c r="AL239" s="134">
        <v>2775.262052064199</v>
      </c>
      <c r="AM239" s="134">
        <v>0</v>
      </c>
      <c r="AN239" s="134">
        <v>14634.0072494386</v>
      </c>
      <c r="AO239" s="134">
        <v>10991.230977696379</v>
      </c>
      <c r="AP239" s="134">
        <v>0</v>
      </c>
      <c r="AQ239" s="134">
        <v>0</v>
      </c>
      <c r="AR239" s="134">
        <v>16075.86496901248</v>
      </c>
      <c r="AS239" s="134">
        <v>0</v>
      </c>
      <c r="AT239" s="134">
        <v>9594.0159183202832</v>
      </c>
      <c r="AU239" s="134">
        <v>11093.11158080558</v>
      </c>
      <c r="AV239" s="134">
        <v>0</v>
      </c>
      <c r="AW239" s="134">
        <v>0</v>
      </c>
      <c r="AX239" s="134">
        <v>3354.2188724412222</v>
      </c>
      <c r="AY239" s="134">
        <v>4250.525037674237</v>
      </c>
      <c r="AZ239" s="134">
        <v>6312.2582091819277</v>
      </c>
      <c r="BA239" s="134">
        <v>18385.527008997338</v>
      </c>
      <c r="BB239" s="134">
        <v>0</v>
      </c>
      <c r="BC239" s="134">
        <v>2971.947681832512</v>
      </c>
      <c r="BD239" s="134">
        <v>8342.2041625565325</v>
      </c>
      <c r="BE239" s="134">
        <v>15368.37509523488</v>
      </c>
      <c r="BF239" s="134">
        <v>6994.7310670261959</v>
      </c>
      <c r="BG239" s="134">
        <v>3766.1887939951239</v>
      </c>
      <c r="BH239" s="134">
        <v>4279.3503889607182</v>
      </c>
      <c r="BI239" s="134">
        <v>0</v>
      </c>
      <c r="BJ239" s="134">
        <v>0</v>
      </c>
      <c r="BK239" s="134">
        <v>5007.7767095830959</v>
      </c>
      <c r="BL239" s="134">
        <v>4951.8642898983726</v>
      </c>
      <c r="BM239" s="134">
        <v>4734.387986884235</v>
      </c>
      <c r="BN239" t="s">
        <v>69</v>
      </c>
    </row>
    <row r="240" spans="1:66" x14ac:dyDescent="0.25">
      <c r="A240" s="135">
        <v>0</v>
      </c>
      <c r="B240" s="93">
        <v>0</v>
      </c>
      <c r="C240" s="93">
        <v>0</v>
      </c>
      <c r="D240" s="136">
        <v>0</v>
      </c>
      <c r="E240" s="142">
        <v>478</v>
      </c>
      <c r="F240" s="24">
        <v>41.182400000000001</v>
      </c>
      <c r="G240" s="24" t="s">
        <v>1641</v>
      </c>
      <c r="H240" s="24" t="s">
        <v>1642</v>
      </c>
      <c r="I240" s="24">
        <v>961.61199999999997</v>
      </c>
      <c r="J240" s="75"/>
      <c r="K240" s="76" t="s">
        <v>1682</v>
      </c>
      <c r="L240" s="4"/>
      <c r="M240" s="4"/>
      <c r="N240" s="4"/>
      <c r="O240" s="43"/>
      <c r="P240" s="4"/>
      <c r="Q240" s="4"/>
      <c r="R240" s="4"/>
      <c r="S240" s="4"/>
      <c r="T240" s="14"/>
      <c r="U240">
        <v>27061.934047160401</v>
      </c>
      <c r="V240" s="25">
        <f t="shared" si="3"/>
        <v>0.57358451307387348</v>
      </c>
      <c r="W240" t="s">
        <v>68</v>
      </c>
      <c r="X240" s="134">
        <v>6502.9236023451522</v>
      </c>
      <c r="Y240" s="134">
        <v>8777.1976697732571</v>
      </c>
      <c r="Z240" s="134">
        <v>9692.7027780870321</v>
      </c>
      <c r="AA240" s="134">
        <v>10996.5495889228</v>
      </c>
      <c r="AB240" s="134">
        <v>9964.7098921231209</v>
      </c>
      <c r="AC240" s="134">
        <v>0</v>
      </c>
      <c r="AD240" s="134">
        <v>9053.3673791677411</v>
      </c>
      <c r="AE240" s="134">
        <v>9104.3389740489947</v>
      </c>
      <c r="AF240" s="134">
        <v>12212.052521994159</v>
      </c>
      <c r="AG240" s="134">
        <v>5073.560518554701</v>
      </c>
      <c r="AH240" s="134">
        <v>6652.3552648826681</v>
      </c>
      <c r="AI240" s="134">
        <v>8288.760970437932</v>
      </c>
      <c r="AJ240" s="134">
        <v>4288.3281292575284</v>
      </c>
      <c r="AK240" s="134">
        <v>8244.091623526956</v>
      </c>
      <c r="AL240" s="134">
        <v>23041.87375480586</v>
      </c>
      <c r="AM240" s="134">
        <v>7652.7400131855311</v>
      </c>
      <c r="AN240" s="134">
        <v>0</v>
      </c>
      <c r="AO240" s="134">
        <v>0</v>
      </c>
      <c r="AP240" s="134">
        <v>0</v>
      </c>
      <c r="AQ240" s="134">
        <v>9355.5801106700765</v>
      </c>
      <c r="AR240" s="134">
        <v>9533.6709356510983</v>
      </c>
      <c r="AS240" s="134">
        <v>7769.8027643918904</v>
      </c>
      <c r="AT240" s="134">
        <v>0</v>
      </c>
      <c r="AU240" s="134">
        <v>7079.062415268887</v>
      </c>
      <c r="AV240" s="134">
        <v>8899.0526821051226</v>
      </c>
      <c r="AW240" s="134">
        <v>9626.2606793223058</v>
      </c>
      <c r="AX240" s="134">
        <v>3305.6827605814119</v>
      </c>
      <c r="AY240" s="134">
        <v>7751.2461038022584</v>
      </c>
      <c r="AZ240" s="134">
        <v>3781.4554955075778</v>
      </c>
      <c r="BA240" s="134">
        <v>14440.04234358535</v>
      </c>
      <c r="BB240" s="134">
        <v>8864.2219986377186</v>
      </c>
      <c r="BC240" s="134">
        <v>11421.85563838055</v>
      </c>
      <c r="BD240" s="134">
        <v>6211.1691304782653</v>
      </c>
      <c r="BE240" s="134">
        <v>11127.879491154959</v>
      </c>
      <c r="BF240" s="134">
        <v>22521.045214438382</v>
      </c>
      <c r="BG240" s="134">
        <v>6940.9985070094244</v>
      </c>
      <c r="BH240" s="134">
        <v>4717.7169598707724</v>
      </c>
      <c r="BI240" s="134">
        <v>0</v>
      </c>
      <c r="BJ240" s="134">
        <v>4839.2883211544922</v>
      </c>
      <c r="BK240" s="134">
        <v>8845.7750257079606</v>
      </c>
      <c r="BL240" s="134">
        <v>5791.3877472851291</v>
      </c>
      <c r="BM240" s="134">
        <v>5848.0082696112186</v>
      </c>
      <c r="BN240" t="s">
        <v>69</v>
      </c>
    </row>
    <row r="241" spans="1:66" x14ac:dyDescent="0.25">
      <c r="A241" s="135" t="s">
        <v>2495</v>
      </c>
      <c r="B241" s="93" t="s">
        <v>2495</v>
      </c>
      <c r="C241" s="93" t="s">
        <v>2495</v>
      </c>
      <c r="D241" s="136" t="s">
        <v>2495</v>
      </c>
      <c r="E241" s="142">
        <v>483</v>
      </c>
      <c r="F241" s="24">
        <v>42.083751999999997</v>
      </c>
      <c r="G241" s="24" t="s">
        <v>1643</v>
      </c>
      <c r="H241" s="24" t="s">
        <v>1644</v>
      </c>
      <c r="I241" s="24">
        <v>540.33184800000004</v>
      </c>
      <c r="J241" s="75"/>
      <c r="K241" s="76" t="s">
        <v>1682</v>
      </c>
      <c r="L241" s="4"/>
      <c r="M241" s="4"/>
      <c r="N241" s="4"/>
      <c r="O241" s="43"/>
      <c r="P241" s="4"/>
      <c r="Q241" s="4"/>
      <c r="R241" s="4"/>
      <c r="S241" s="4"/>
      <c r="T241" s="14"/>
      <c r="U241">
        <v>171561.65217104799</v>
      </c>
      <c r="V241" s="25">
        <f t="shared" si="3"/>
        <v>0.2053802179713988</v>
      </c>
      <c r="W241" t="s">
        <v>68</v>
      </c>
      <c r="X241" s="134">
        <v>59845.035137374012</v>
      </c>
      <c r="Y241" s="134">
        <v>132324.13671558039</v>
      </c>
      <c r="Z241" s="134">
        <v>112003.77809114099</v>
      </c>
      <c r="AA241" s="134">
        <v>25870.327360428419</v>
      </c>
      <c r="AB241" s="134">
        <v>35183.171441756458</v>
      </c>
      <c r="AC241" s="134">
        <v>42990.058699013643</v>
      </c>
      <c r="AD241" s="134">
        <v>46927.949766606609</v>
      </c>
      <c r="AE241" s="134">
        <v>80756.270035633686</v>
      </c>
      <c r="AF241" s="134">
        <v>45443.245267302802</v>
      </c>
      <c r="AG241" s="134">
        <v>34733.423195331503</v>
      </c>
      <c r="AH241" s="134">
        <v>42771.917398675738</v>
      </c>
      <c r="AI241" s="134">
        <v>46334.91342798667</v>
      </c>
      <c r="AJ241" s="134">
        <v>65282.268873990957</v>
      </c>
      <c r="AK241" s="134">
        <v>78700.572500114955</v>
      </c>
      <c r="AL241" s="134">
        <v>81648.113441186506</v>
      </c>
      <c r="AM241" s="134">
        <v>118287.13132571131</v>
      </c>
      <c r="AN241" s="134">
        <v>61807.114506748949</v>
      </c>
      <c r="AO241" s="134">
        <v>85480.692829261941</v>
      </c>
      <c r="AP241" s="134">
        <v>69151.397222438944</v>
      </c>
      <c r="AQ241" s="134">
        <v>63049.8994939318</v>
      </c>
      <c r="AR241" s="134">
        <v>108554.00429945371</v>
      </c>
      <c r="AS241" s="134">
        <v>17475.089474454409</v>
      </c>
      <c r="AT241" s="134">
        <v>21614.89520220452</v>
      </c>
      <c r="AU241" s="134">
        <v>51202.867312385068</v>
      </c>
      <c r="AV241" s="134">
        <v>143121.2853322461</v>
      </c>
      <c r="AW241" s="134">
        <v>84486.249660960981</v>
      </c>
      <c r="AX241" s="134">
        <v>153520.6629696764</v>
      </c>
      <c r="AY241" s="134">
        <v>68934.894426273924</v>
      </c>
      <c r="AZ241" s="134">
        <v>39120.312452785758</v>
      </c>
      <c r="BA241" s="134">
        <v>112729.3456319762</v>
      </c>
      <c r="BB241" s="134">
        <v>80360.220451455898</v>
      </c>
      <c r="BC241" s="134">
        <v>109219.8792076699</v>
      </c>
      <c r="BD241" s="134">
        <v>145937.73333715071</v>
      </c>
      <c r="BE241" s="134">
        <v>79023.8065681929</v>
      </c>
      <c r="BF241" s="134">
        <v>35708.355287343627</v>
      </c>
      <c r="BG241" s="134">
        <v>35870.021840083937</v>
      </c>
      <c r="BH241" s="134">
        <v>89833.008387010006</v>
      </c>
      <c r="BI241" s="134">
        <v>71784.846958845665</v>
      </c>
      <c r="BJ241" s="134">
        <v>53541.06153966298</v>
      </c>
      <c r="BK241" s="134">
        <v>82963.732397000989</v>
      </c>
      <c r="BL241" s="134">
        <v>55431.726422912143</v>
      </c>
      <c r="BM241" s="134">
        <v>69208.665864775103</v>
      </c>
      <c r="BN241" t="s">
        <v>69</v>
      </c>
    </row>
    <row r="242" spans="1:66" ht="14.45" customHeight="1" x14ac:dyDescent="0.25">
      <c r="A242" s="135">
        <v>0</v>
      </c>
      <c r="B242" s="93">
        <v>0</v>
      </c>
      <c r="C242" s="93">
        <v>0</v>
      </c>
      <c r="D242" s="136">
        <v>0</v>
      </c>
      <c r="E242" s="142">
        <v>486</v>
      </c>
      <c r="F242" s="24">
        <v>42.264015000000001</v>
      </c>
      <c r="G242" s="24" t="s">
        <v>1641</v>
      </c>
      <c r="H242" s="24" t="s">
        <v>1645</v>
      </c>
      <c r="I242" s="24">
        <v>961.61199999999997</v>
      </c>
      <c r="J242" s="75"/>
      <c r="K242" s="76" t="s">
        <v>1682</v>
      </c>
      <c r="L242" s="4"/>
      <c r="M242" s="4"/>
      <c r="N242" s="4"/>
      <c r="O242" s="43"/>
      <c r="P242" s="4"/>
      <c r="Q242" s="4"/>
      <c r="R242" s="4"/>
      <c r="S242" s="4"/>
      <c r="T242" s="14"/>
      <c r="U242">
        <v>28446.8410456561</v>
      </c>
      <c r="V242" s="25">
        <f t="shared" si="3"/>
        <v>0.70217258377500169</v>
      </c>
      <c r="W242" t="s">
        <v>68</v>
      </c>
      <c r="X242" s="134">
        <v>10941.96452581795</v>
      </c>
      <c r="Y242" s="134">
        <v>9386.0400496102338</v>
      </c>
      <c r="Z242" s="134">
        <v>10738.77982919543</v>
      </c>
      <c r="AA242" s="134">
        <v>12121.92380313475</v>
      </c>
      <c r="AB242" s="134">
        <v>11242.35012441125</v>
      </c>
      <c r="AC242" s="134">
        <v>7231.4326911744311</v>
      </c>
      <c r="AD242" s="134">
        <v>10989.53207229797</v>
      </c>
      <c r="AE242" s="134">
        <v>9557.1290887343748</v>
      </c>
      <c r="AF242" s="134">
        <v>13118.22436197613</v>
      </c>
      <c r="AG242" s="134">
        <v>5789.7544869778339</v>
      </c>
      <c r="AH242" s="134">
        <v>4511.4980655450308</v>
      </c>
      <c r="AI242" s="134">
        <v>2913.8136188866838</v>
      </c>
      <c r="AJ242" s="134">
        <v>4710.8954428785146</v>
      </c>
      <c r="AK242" s="134">
        <v>9188.4640156976457</v>
      </c>
      <c r="AL242" s="134">
        <v>24042.61443944892</v>
      </c>
      <c r="AM242" s="134">
        <v>8414.919646711267</v>
      </c>
      <c r="AN242" s="134">
        <v>4082.7457538932872</v>
      </c>
      <c r="AO242" s="134">
        <v>0</v>
      </c>
      <c r="AP242" s="134">
        <v>0</v>
      </c>
      <c r="AQ242" s="134">
        <v>3815.1409058888948</v>
      </c>
      <c r="AR242" s="134">
        <v>12162.289411672191</v>
      </c>
      <c r="AS242" s="134">
        <v>9161.326858879469</v>
      </c>
      <c r="AT242" s="134">
        <v>0</v>
      </c>
      <c r="AU242" s="134">
        <v>6569.2990844090673</v>
      </c>
      <c r="AV242" s="134">
        <v>3464.8299951419349</v>
      </c>
      <c r="AW242" s="134">
        <v>10730.23090072259</v>
      </c>
      <c r="AX242" s="134">
        <v>3429.6004291090721</v>
      </c>
      <c r="AY242" s="134">
        <v>7877.2420260769677</v>
      </c>
      <c r="AZ242" s="134">
        <v>4236.334134861173</v>
      </c>
      <c r="BA242" s="134">
        <v>15758.6600698845</v>
      </c>
      <c r="BB242" s="134">
        <v>9586.4086225253031</v>
      </c>
      <c r="BC242" s="134">
        <v>12023.02335666697</v>
      </c>
      <c r="BD242" s="134">
        <v>5340.8865247552176</v>
      </c>
      <c r="BE242" s="134">
        <v>12761.677984145301</v>
      </c>
      <c r="BF242" s="134">
        <v>25175.860250010661</v>
      </c>
      <c r="BG242" s="134">
        <v>4301.7382992880157</v>
      </c>
      <c r="BH242" s="134">
        <v>2540.510789048034</v>
      </c>
      <c r="BI242" s="134">
        <v>0</v>
      </c>
      <c r="BJ242" s="134">
        <v>7552.3941464520849</v>
      </c>
      <c r="BK242" s="134">
        <v>3469.5722422992972</v>
      </c>
      <c r="BL242" s="134">
        <v>8255.7678645719006</v>
      </c>
      <c r="BM242" s="134">
        <v>4841.8326484785739</v>
      </c>
      <c r="BN242" t="s">
        <v>69</v>
      </c>
    </row>
    <row r="243" spans="1:66" x14ac:dyDescent="0.25">
      <c r="A243" s="135" t="s">
        <v>2495</v>
      </c>
      <c r="B243" s="93" t="s">
        <v>2495</v>
      </c>
      <c r="C243" s="93" t="s">
        <v>2495</v>
      </c>
      <c r="D243" s="136" t="s">
        <v>2495</v>
      </c>
      <c r="E243" s="142">
        <v>494</v>
      </c>
      <c r="F243" s="24">
        <v>43.210442</v>
      </c>
      <c r="G243" s="24" t="s">
        <v>1646</v>
      </c>
      <c r="H243" s="24" t="s">
        <v>1647</v>
      </c>
      <c r="I243" s="24">
        <v>632.39459199999999</v>
      </c>
      <c r="J243" s="75"/>
      <c r="K243" s="76" t="s">
        <v>1682</v>
      </c>
      <c r="L243" s="4"/>
      <c r="M243" s="4"/>
      <c r="N243" s="4"/>
      <c r="O243" s="43"/>
      <c r="P243" s="4"/>
      <c r="Q243" s="4"/>
      <c r="R243" s="4"/>
      <c r="S243" s="4"/>
      <c r="T243" s="14"/>
      <c r="U243">
        <v>50303.237961911203</v>
      </c>
      <c r="V243" s="25">
        <f t="shared" si="3"/>
        <v>0.26588385958052135</v>
      </c>
      <c r="W243" t="s">
        <v>68</v>
      </c>
      <c r="X243" s="134">
        <v>10026.11704387564</v>
      </c>
      <c r="Y243" s="134">
        <v>22987.087903519521</v>
      </c>
      <c r="Z243" s="134">
        <v>13257.986697581269</v>
      </c>
      <c r="AA243" s="134">
        <v>0</v>
      </c>
      <c r="AB243" s="134">
        <v>0</v>
      </c>
      <c r="AC243" s="134">
        <v>0</v>
      </c>
      <c r="AD243" s="134">
        <v>15383.94881138412</v>
      </c>
      <c r="AE243" s="134">
        <v>21140.027903531751</v>
      </c>
      <c r="AF243" s="134">
        <v>21820.35453564606</v>
      </c>
      <c r="AG243" s="134">
        <v>0</v>
      </c>
      <c r="AH243" s="134">
        <v>0</v>
      </c>
      <c r="AI243" s="134">
        <v>0</v>
      </c>
      <c r="AJ243" s="134">
        <v>11110.18376929272</v>
      </c>
      <c r="AK243" s="134">
        <v>19598.409050226051</v>
      </c>
      <c r="AL243" s="134">
        <v>31050.37003616686</v>
      </c>
      <c r="AM243" s="134">
        <v>0</v>
      </c>
      <c r="AN243" s="134">
        <v>0</v>
      </c>
      <c r="AO243" s="134">
        <v>0</v>
      </c>
      <c r="AP243" s="134">
        <v>11780.21937800215</v>
      </c>
      <c r="AQ243" s="134">
        <v>13919.921733898809</v>
      </c>
      <c r="AR243" s="134">
        <v>25115.802132261819</v>
      </c>
      <c r="AS243" s="134">
        <v>0</v>
      </c>
      <c r="AT243" s="134">
        <v>0</v>
      </c>
      <c r="AU243" s="134">
        <v>0</v>
      </c>
      <c r="AV243" s="134">
        <v>21113.419270264891</v>
      </c>
      <c r="AW243" s="134">
        <v>21869.524348756058</v>
      </c>
      <c r="AX243" s="134">
        <v>45669.753179353669</v>
      </c>
      <c r="AY243" s="134">
        <v>0</v>
      </c>
      <c r="AZ243" s="134">
        <v>0</v>
      </c>
      <c r="BA243" s="134">
        <v>0</v>
      </c>
      <c r="BB243" s="134">
        <v>12570.901476162309</v>
      </c>
      <c r="BC243" s="134">
        <v>19865.477212452199</v>
      </c>
      <c r="BD243" s="134">
        <v>44947.925376837477</v>
      </c>
      <c r="BE243" s="134">
        <v>0</v>
      </c>
      <c r="BF243" s="134">
        <v>0</v>
      </c>
      <c r="BG243" s="134">
        <v>0</v>
      </c>
      <c r="BH243" s="134">
        <v>14228.6805959796</v>
      </c>
      <c r="BI243" s="134">
        <v>9724.6297964845307</v>
      </c>
      <c r="BJ243" s="134">
        <v>8054.499959289561</v>
      </c>
      <c r="BK243" s="134">
        <v>13410.02126733154</v>
      </c>
      <c r="BL243" s="134">
        <v>7356.7127323595514</v>
      </c>
      <c r="BM243" s="134">
        <v>10191.495362365749</v>
      </c>
      <c r="BN243" t="s">
        <v>69</v>
      </c>
    </row>
    <row r="244" spans="1:66" x14ac:dyDescent="0.25">
      <c r="A244" s="135">
        <v>0</v>
      </c>
      <c r="B244" s="93">
        <v>0</v>
      </c>
      <c r="C244" s="93">
        <v>0</v>
      </c>
      <c r="D244" s="136">
        <v>0</v>
      </c>
      <c r="E244" s="142">
        <v>496</v>
      </c>
      <c r="F244" s="24">
        <v>43.435794999999999</v>
      </c>
      <c r="G244" s="24" t="s">
        <v>1648</v>
      </c>
      <c r="H244" s="24" t="s">
        <v>1649</v>
      </c>
      <c r="I244" s="24">
        <v>353.20049999999998</v>
      </c>
      <c r="J244" s="75"/>
      <c r="K244" s="76" t="s">
        <v>1682</v>
      </c>
      <c r="L244" s="4"/>
      <c r="M244" s="4"/>
      <c r="N244" s="4"/>
      <c r="O244" s="43"/>
      <c r="P244" s="4"/>
      <c r="Q244" s="4"/>
      <c r="R244" s="4"/>
      <c r="S244" s="4"/>
      <c r="T244" s="14"/>
      <c r="U244">
        <v>14066.6089382843</v>
      </c>
      <c r="V244" s="25">
        <f t="shared" si="3"/>
        <v>1.5491933384829666</v>
      </c>
      <c r="W244" t="s">
        <v>68</v>
      </c>
      <c r="X244" s="134">
        <v>0</v>
      </c>
      <c r="Y244" s="134">
        <v>0</v>
      </c>
      <c r="Z244" s="134">
        <v>0</v>
      </c>
      <c r="AA244" s="134">
        <v>0</v>
      </c>
      <c r="AB244" s="134">
        <v>0</v>
      </c>
      <c r="AC244" s="134">
        <v>0</v>
      </c>
      <c r="AD244" s="134">
        <v>0</v>
      </c>
      <c r="AE244" s="134">
        <v>0</v>
      </c>
      <c r="AF244" s="134">
        <v>2847.221117828859</v>
      </c>
      <c r="AG244" s="134">
        <v>0</v>
      </c>
      <c r="AH244" s="134">
        <v>0</v>
      </c>
      <c r="AI244" s="134">
        <v>0</v>
      </c>
      <c r="AJ244" s="134">
        <v>4292.1661669075302</v>
      </c>
      <c r="AK244" s="134">
        <v>0</v>
      </c>
      <c r="AL244" s="134">
        <v>0</v>
      </c>
      <c r="AM244" s="134">
        <v>9550.6757273534586</v>
      </c>
      <c r="AN244" s="134">
        <v>0</v>
      </c>
      <c r="AO244" s="134">
        <v>0</v>
      </c>
      <c r="AP244" s="134">
        <v>5439.994861054457</v>
      </c>
      <c r="AQ244" s="134">
        <v>12448.54029796433</v>
      </c>
      <c r="AR244" s="134">
        <v>0</v>
      </c>
      <c r="AS244" s="134">
        <v>11149.35226440549</v>
      </c>
      <c r="AT244" s="134">
        <v>0</v>
      </c>
      <c r="AU244" s="134">
        <v>0</v>
      </c>
      <c r="AV244" s="134">
        <v>14107.40900210733</v>
      </c>
      <c r="AW244" s="134">
        <v>2995.0837118298682</v>
      </c>
      <c r="AX244" s="134">
        <v>0</v>
      </c>
      <c r="AY244" s="134">
        <v>2656.2926135080779</v>
      </c>
      <c r="AZ244" s="134">
        <v>2969.3813963179509</v>
      </c>
      <c r="BA244" s="134">
        <v>0</v>
      </c>
      <c r="BB244" s="134">
        <v>16453.628572478869</v>
      </c>
      <c r="BC244" s="134">
        <v>0</v>
      </c>
      <c r="BD244" s="134">
        <v>0</v>
      </c>
      <c r="BE244" s="134">
        <v>0</v>
      </c>
      <c r="BF244" s="134">
        <v>2356.4412449817901</v>
      </c>
      <c r="BG244" s="134">
        <v>0</v>
      </c>
      <c r="BH244" s="134">
        <v>0</v>
      </c>
      <c r="BI244" s="134">
        <v>0</v>
      </c>
      <c r="BJ244" s="134">
        <v>2902.9231809262719</v>
      </c>
      <c r="BK244" s="134">
        <v>0</v>
      </c>
      <c r="BL244" s="134">
        <v>0</v>
      </c>
      <c r="BM244" s="134">
        <v>2902.9231809262701</v>
      </c>
      <c r="BN244" t="s">
        <v>69</v>
      </c>
    </row>
    <row r="245" spans="1:66" x14ac:dyDescent="0.25">
      <c r="A245" s="135">
        <v>0</v>
      </c>
      <c r="B245" s="93">
        <v>0</v>
      </c>
      <c r="C245" s="93">
        <v>0</v>
      </c>
      <c r="D245" s="136">
        <v>0</v>
      </c>
      <c r="E245" s="142">
        <v>497</v>
      </c>
      <c r="F245" s="24">
        <v>43.616039000000001</v>
      </c>
      <c r="G245" s="24" t="s">
        <v>1650</v>
      </c>
      <c r="H245" s="24" t="s">
        <v>1651</v>
      </c>
      <c r="I245" s="24">
        <v>961.61254899999994</v>
      </c>
      <c r="J245" s="75"/>
      <c r="K245" s="76" t="s">
        <v>1682</v>
      </c>
      <c r="L245" s="4"/>
      <c r="M245" s="4"/>
      <c r="N245" s="4"/>
      <c r="O245" s="43"/>
      <c r="P245" s="4"/>
      <c r="Q245" s="4"/>
      <c r="R245" s="4"/>
      <c r="S245" s="4"/>
      <c r="T245" s="14"/>
      <c r="U245">
        <v>31802.545561028699</v>
      </c>
      <c r="V245" s="25">
        <f t="shared" si="3"/>
        <v>1.5491933384829666</v>
      </c>
      <c r="W245" t="s">
        <v>68</v>
      </c>
      <c r="X245" s="134">
        <v>0</v>
      </c>
      <c r="Y245" s="134">
        <v>6425.8314808137511</v>
      </c>
      <c r="Z245" s="134">
        <v>4669.7481779094751</v>
      </c>
      <c r="AA245" s="134">
        <v>0</v>
      </c>
      <c r="AB245" s="134">
        <v>0</v>
      </c>
      <c r="AC245" s="134">
        <v>0</v>
      </c>
      <c r="AD245" s="134">
        <v>2024.512728774703</v>
      </c>
      <c r="AE245" s="134">
        <v>4278.5507152517976</v>
      </c>
      <c r="AF245" s="134">
        <v>0</v>
      </c>
      <c r="AG245" s="134">
        <v>0</v>
      </c>
      <c r="AH245" s="134">
        <v>11959.09554769076</v>
      </c>
      <c r="AI245" s="134">
        <v>0</v>
      </c>
      <c r="AJ245" s="134">
        <v>0</v>
      </c>
      <c r="AK245" s="134">
        <v>0</v>
      </c>
      <c r="AL245" s="134">
        <v>4028.7141551166769</v>
      </c>
      <c r="AM245" s="134">
        <v>0</v>
      </c>
      <c r="AN245" s="134">
        <v>0</v>
      </c>
      <c r="AO245" s="134">
        <v>0</v>
      </c>
      <c r="AP245" s="134">
        <v>0</v>
      </c>
      <c r="AQ245" s="134">
        <v>0</v>
      </c>
      <c r="AR245" s="134">
        <v>5872.6534516450538</v>
      </c>
      <c r="AS245" s="134">
        <v>0</v>
      </c>
      <c r="AT245" s="134">
        <v>0</v>
      </c>
      <c r="AU245" s="134">
        <v>7486.1937456704118</v>
      </c>
      <c r="AV245" s="134">
        <v>0</v>
      </c>
      <c r="AW245" s="134">
        <v>0</v>
      </c>
      <c r="AX245" s="134">
        <v>4054.6393258067228</v>
      </c>
      <c r="AY245" s="134">
        <v>0</v>
      </c>
      <c r="AZ245" s="134">
        <v>0</v>
      </c>
      <c r="BA245" s="134">
        <v>0</v>
      </c>
      <c r="BB245" s="134">
        <v>0</v>
      </c>
      <c r="BC245" s="134">
        <v>0</v>
      </c>
      <c r="BD245" s="134">
        <v>0</v>
      </c>
      <c r="BE245" s="134">
        <v>2068.8462312570159</v>
      </c>
      <c r="BF245" s="134">
        <v>27193.851064317008</v>
      </c>
      <c r="BG245" s="134">
        <v>0</v>
      </c>
      <c r="BH245" s="134">
        <v>3689.492197174342</v>
      </c>
      <c r="BI245" s="134">
        <v>0</v>
      </c>
      <c r="BJ245" s="134">
        <v>0</v>
      </c>
      <c r="BK245" s="134">
        <v>0</v>
      </c>
      <c r="BL245" s="134">
        <v>0</v>
      </c>
      <c r="BM245" s="134">
        <v>3689.492197174342</v>
      </c>
      <c r="BN245" t="s">
        <v>69</v>
      </c>
    </row>
    <row r="246" spans="1:66" x14ac:dyDescent="0.25">
      <c r="A246" s="135" t="s">
        <v>2495</v>
      </c>
      <c r="B246" s="93" t="s">
        <v>2495</v>
      </c>
      <c r="C246" s="93" t="s">
        <v>2495</v>
      </c>
      <c r="D246" s="136" t="s">
        <v>2495</v>
      </c>
      <c r="E246" s="142">
        <v>507</v>
      </c>
      <c r="F246" s="24">
        <v>43.864047999999997</v>
      </c>
      <c r="G246" s="24" t="s">
        <v>1652</v>
      </c>
      <c r="H246" s="24" t="s">
        <v>1653</v>
      </c>
      <c r="I246" s="24">
        <v>629.38391100000001</v>
      </c>
      <c r="J246" s="75"/>
      <c r="K246" s="76" t="s">
        <v>1682</v>
      </c>
      <c r="L246" s="4"/>
      <c r="M246" s="4"/>
      <c r="N246" s="4"/>
      <c r="O246" s="43"/>
      <c r="P246" s="4"/>
      <c r="Q246" s="4"/>
      <c r="R246" s="4"/>
      <c r="S246" s="4"/>
      <c r="T246" s="14"/>
      <c r="U246">
        <v>41624.294506256498</v>
      </c>
      <c r="V246" s="25">
        <f t="shared" si="3"/>
        <v>0.27350892924871489</v>
      </c>
      <c r="W246" t="s">
        <v>68</v>
      </c>
      <c r="X246" s="134">
        <v>9812.2937583939165</v>
      </c>
      <c r="Y246" s="134">
        <v>19300.29929746269</v>
      </c>
      <c r="Z246" s="134">
        <v>14066.12547558239</v>
      </c>
      <c r="AA246" s="134">
        <v>0</v>
      </c>
      <c r="AB246" s="134">
        <v>0</v>
      </c>
      <c r="AC246" s="134">
        <v>0</v>
      </c>
      <c r="AD246" s="134">
        <v>11852.703921496181</v>
      </c>
      <c r="AE246" s="134">
        <v>15299.410851779459</v>
      </c>
      <c r="AF246" s="134">
        <v>15598.351824442239</v>
      </c>
      <c r="AG246" s="134">
        <v>0</v>
      </c>
      <c r="AH246" s="134">
        <v>0</v>
      </c>
      <c r="AI246" s="134">
        <v>0</v>
      </c>
      <c r="AJ246" s="134">
        <v>11813.930711883189</v>
      </c>
      <c r="AK246" s="134">
        <v>21110.244593753239</v>
      </c>
      <c r="AL246" s="134">
        <v>24759.31691033973</v>
      </c>
      <c r="AM246" s="134">
        <v>0</v>
      </c>
      <c r="AN246" s="134">
        <v>0</v>
      </c>
      <c r="AO246" s="134">
        <v>0</v>
      </c>
      <c r="AP246" s="134">
        <v>13037.820214122859</v>
      </c>
      <c r="AQ246" s="134">
        <v>10932.298788981279</v>
      </c>
      <c r="AR246" s="134">
        <v>38828.347188334832</v>
      </c>
      <c r="AS246" s="134">
        <v>0</v>
      </c>
      <c r="AT246" s="134">
        <v>0</v>
      </c>
      <c r="AU246" s="134">
        <v>0</v>
      </c>
      <c r="AV246" s="134">
        <v>15374.95333693081</v>
      </c>
      <c r="AW246" s="134">
        <v>17205.4582839988</v>
      </c>
      <c r="AX246" s="134">
        <v>37902.049213907332</v>
      </c>
      <c r="AY246" s="134">
        <v>0</v>
      </c>
      <c r="AZ246" s="134">
        <v>0</v>
      </c>
      <c r="BA246" s="134">
        <v>0</v>
      </c>
      <c r="BB246" s="134">
        <v>13047.680650781051</v>
      </c>
      <c r="BC246" s="134">
        <v>21573.131554031668</v>
      </c>
      <c r="BD246" s="134">
        <v>42735.670200223962</v>
      </c>
      <c r="BE246" s="134">
        <v>0</v>
      </c>
      <c r="BF246" s="134">
        <v>0</v>
      </c>
      <c r="BG246" s="134">
        <v>0</v>
      </c>
      <c r="BH246" s="134">
        <v>10944.566078804721</v>
      </c>
      <c r="BI246" s="134">
        <v>8912.3536045986912</v>
      </c>
      <c r="BJ246" s="134">
        <v>5759.6729708630992</v>
      </c>
      <c r="BK246" s="134">
        <v>11756.617212288949</v>
      </c>
      <c r="BL246" s="134">
        <v>6422.9413298147792</v>
      </c>
      <c r="BM246" s="134">
        <v>8424.0516903245916</v>
      </c>
      <c r="BN246" t="s">
        <v>69</v>
      </c>
    </row>
    <row r="247" spans="1:66" x14ac:dyDescent="0.25">
      <c r="A247" s="135" t="s">
        <v>2495</v>
      </c>
      <c r="B247" s="93" t="s">
        <v>2495</v>
      </c>
      <c r="C247" s="93" t="s">
        <v>2495</v>
      </c>
      <c r="D247" s="136" t="s">
        <v>2495</v>
      </c>
      <c r="E247" s="142">
        <v>512</v>
      </c>
      <c r="F247" s="24">
        <v>43.931514999999997</v>
      </c>
      <c r="G247" s="24" t="s">
        <v>1654</v>
      </c>
      <c r="H247" s="24" t="s">
        <v>1655</v>
      </c>
      <c r="I247" s="24">
        <v>658.41021699999999</v>
      </c>
      <c r="J247" s="75"/>
      <c r="K247" s="76" t="s">
        <v>1682</v>
      </c>
      <c r="L247" s="4"/>
      <c r="M247" s="4"/>
      <c r="N247" s="4"/>
      <c r="O247" s="43"/>
      <c r="P247" s="4"/>
      <c r="Q247" s="4"/>
      <c r="R247" s="4"/>
      <c r="S247" s="4"/>
      <c r="T247" s="14"/>
      <c r="U247">
        <v>176918.07459027701</v>
      </c>
      <c r="V247" s="25">
        <f t="shared" si="3"/>
        <v>3.000942747220461E-2</v>
      </c>
      <c r="W247" t="s">
        <v>68</v>
      </c>
      <c r="X247" s="134">
        <v>157011.92668602549</v>
      </c>
      <c r="Y247" s="134">
        <v>155018.36518395529</v>
      </c>
      <c r="Z247" s="134">
        <v>155781.67411155731</v>
      </c>
      <c r="AA247" s="134">
        <v>164230.13212995161</v>
      </c>
      <c r="AB247" s="134">
        <v>150338.14496502269</v>
      </c>
      <c r="AC247" s="134">
        <v>147621.223784095</v>
      </c>
      <c r="AD247" s="134">
        <v>153288.7264259115</v>
      </c>
      <c r="AE247" s="134">
        <v>152382.27925488469</v>
      </c>
      <c r="AF247" s="134">
        <v>149761.71366735941</v>
      </c>
      <c r="AG247" s="134">
        <v>155950.29291923749</v>
      </c>
      <c r="AH247" s="134">
        <v>158919.73575762491</v>
      </c>
      <c r="AI247" s="134">
        <v>152863.5850810197</v>
      </c>
      <c r="AJ247" s="134">
        <v>159798.9360953143</v>
      </c>
      <c r="AK247" s="134">
        <v>156802.79291771859</v>
      </c>
      <c r="AL247" s="134">
        <v>151435.46923911199</v>
      </c>
      <c r="AM247" s="134">
        <v>159830.26766985521</v>
      </c>
      <c r="AN247" s="134">
        <v>146833.06764430451</v>
      </c>
      <c r="AO247" s="134">
        <v>154474.00501857721</v>
      </c>
      <c r="AP247" s="134">
        <v>162351.91995662131</v>
      </c>
      <c r="AQ247" s="134">
        <v>158595.205131464</v>
      </c>
      <c r="AR247" s="134">
        <v>150081.10906300929</v>
      </c>
      <c r="AS247" s="134">
        <v>158384.9628501657</v>
      </c>
      <c r="AT247" s="134">
        <v>152254.90346777841</v>
      </c>
      <c r="AU247" s="134">
        <v>151635.03493025969</v>
      </c>
      <c r="AV247" s="134">
        <v>159137.8108257156</v>
      </c>
      <c r="AW247" s="134">
        <v>157409.28022571179</v>
      </c>
      <c r="AX247" s="134">
        <v>161443.9927775338</v>
      </c>
      <c r="AY247" s="134">
        <v>150698.2648595504</v>
      </c>
      <c r="AZ247" s="134">
        <v>150123.5875965243</v>
      </c>
      <c r="BA247" s="134">
        <v>154678.87402959311</v>
      </c>
      <c r="BB247" s="134">
        <v>158761.97231343939</v>
      </c>
      <c r="BC247" s="134">
        <v>155983.28597997769</v>
      </c>
      <c r="BD247" s="134">
        <v>152126.8266369793</v>
      </c>
      <c r="BE247" s="134">
        <v>152248.05868686971</v>
      </c>
      <c r="BF247" s="134">
        <v>164382.67412567211</v>
      </c>
      <c r="BG247" s="134">
        <v>150599.2346894744</v>
      </c>
      <c r="BH247" s="134">
        <v>161288.17574198771</v>
      </c>
      <c r="BI247" s="134">
        <v>150562.19711221781</v>
      </c>
      <c r="BJ247" s="134">
        <v>156655.50858102349</v>
      </c>
      <c r="BK247" s="134">
        <v>150944.18129385341</v>
      </c>
      <c r="BL247" s="134">
        <v>148948.99176313321</v>
      </c>
      <c r="BM247" s="134">
        <v>153611.46026420451</v>
      </c>
      <c r="BN247" t="s">
        <v>69</v>
      </c>
    </row>
    <row r="248" spans="1:66" x14ac:dyDescent="0.25">
      <c r="A248" s="135" t="s">
        <v>2495</v>
      </c>
      <c r="B248" s="93" t="s">
        <v>2495</v>
      </c>
      <c r="C248" s="93" t="s">
        <v>2495</v>
      </c>
      <c r="D248" s="136" t="s">
        <v>2495</v>
      </c>
      <c r="E248" s="142">
        <v>531</v>
      </c>
      <c r="F248" s="24">
        <v>47.198909999999998</v>
      </c>
      <c r="G248" s="24" t="s">
        <v>1656</v>
      </c>
      <c r="H248" s="24" t="s">
        <v>1657</v>
      </c>
      <c r="I248" s="24">
        <v>660.42602499999998</v>
      </c>
      <c r="J248" s="75"/>
      <c r="K248" s="76" t="s">
        <v>1682</v>
      </c>
      <c r="L248" s="4"/>
      <c r="M248" s="4"/>
      <c r="N248" s="4"/>
      <c r="O248" s="43"/>
      <c r="P248" s="4"/>
      <c r="Q248" s="4"/>
      <c r="R248" s="4"/>
      <c r="S248" s="4"/>
      <c r="T248" s="14"/>
      <c r="U248">
        <v>96176.774198625295</v>
      </c>
      <c r="V248" s="25">
        <f t="shared" si="3"/>
        <v>0.17774251254058723</v>
      </c>
      <c r="W248" t="s">
        <v>68</v>
      </c>
      <c r="X248" s="134">
        <v>13138.90062108287</v>
      </c>
      <c r="Y248" s="134">
        <v>32967.968104270753</v>
      </c>
      <c r="Z248" s="134">
        <v>16594.4343682621</v>
      </c>
      <c r="AA248" s="134">
        <v>0</v>
      </c>
      <c r="AB248" s="134">
        <v>0</v>
      </c>
      <c r="AC248" s="134">
        <v>0</v>
      </c>
      <c r="AD248" s="134">
        <v>52227.377356687437</v>
      </c>
      <c r="AE248" s="134">
        <v>50935.170001663828</v>
      </c>
      <c r="AF248" s="134">
        <v>91535.304166602102</v>
      </c>
      <c r="AG248" s="134">
        <v>0</v>
      </c>
      <c r="AH248" s="134">
        <v>0</v>
      </c>
      <c r="AI248" s="134">
        <v>0</v>
      </c>
      <c r="AJ248" s="134">
        <v>16204.70313895648</v>
      </c>
      <c r="AK248" s="134">
        <v>29526.465067426281</v>
      </c>
      <c r="AL248" s="134">
        <v>69496.230284495658</v>
      </c>
      <c r="AM248" s="134">
        <v>0</v>
      </c>
      <c r="AN248" s="134">
        <v>0</v>
      </c>
      <c r="AO248" s="134">
        <v>0</v>
      </c>
      <c r="AP248" s="134">
        <v>19123.66060217714</v>
      </c>
      <c r="AQ248" s="134">
        <v>18122.556676627821</v>
      </c>
      <c r="AR248" s="134">
        <v>82036.870987200033</v>
      </c>
      <c r="AS248" s="134">
        <v>0</v>
      </c>
      <c r="AT248" s="134">
        <v>0</v>
      </c>
      <c r="AU248" s="134">
        <v>0</v>
      </c>
      <c r="AV248" s="134">
        <v>24856.957853456999</v>
      </c>
      <c r="AW248" s="134">
        <v>26346.223585700202</v>
      </c>
      <c r="AX248" s="134">
        <v>64511.877314405399</v>
      </c>
      <c r="AY248" s="134">
        <v>0</v>
      </c>
      <c r="AZ248" s="134">
        <v>0</v>
      </c>
      <c r="BA248" s="134">
        <v>0</v>
      </c>
      <c r="BB248" s="134">
        <v>16643.662275794231</v>
      </c>
      <c r="BC248" s="134">
        <v>23055.75223857184</v>
      </c>
      <c r="BD248" s="134">
        <v>126920.0521487564</v>
      </c>
      <c r="BE248" s="134">
        <v>0</v>
      </c>
      <c r="BF248" s="134">
        <v>0</v>
      </c>
      <c r="BG248" s="134">
        <v>0</v>
      </c>
      <c r="BH248" s="134">
        <v>22744.324390627458</v>
      </c>
      <c r="BI248" s="134">
        <v>16647.52507463107</v>
      </c>
      <c r="BJ248" s="134">
        <v>15788.34656866512</v>
      </c>
      <c r="BK248" s="134">
        <v>20207.670057425759</v>
      </c>
      <c r="BL248" s="134">
        <v>13984.399165127141</v>
      </c>
      <c r="BM248" s="134">
        <v>17601.265126282098</v>
      </c>
      <c r="BN248" t="s">
        <v>69</v>
      </c>
    </row>
    <row r="249" spans="1:66" x14ac:dyDescent="0.25">
      <c r="A249" s="135">
        <v>0</v>
      </c>
      <c r="B249" s="93">
        <v>0</v>
      </c>
      <c r="C249" s="93">
        <v>0</v>
      </c>
      <c r="D249" s="136">
        <v>0</v>
      </c>
      <c r="E249" s="142">
        <v>537</v>
      </c>
      <c r="F249" s="24">
        <v>47.513046000000003</v>
      </c>
      <c r="G249" s="24" t="s">
        <v>1658</v>
      </c>
      <c r="H249" s="24" t="s">
        <v>1659</v>
      </c>
      <c r="I249" s="24">
        <v>831.50280799999996</v>
      </c>
      <c r="J249" s="75"/>
      <c r="K249" s="76" t="s">
        <v>1682</v>
      </c>
      <c r="L249" s="4"/>
      <c r="M249" s="4"/>
      <c r="N249" s="4"/>
      <c r="O249" s="43"/>
      <c r="P249" s="4"/>
      <c r="Q249" s="4"/>
      <c r="R249" s="4"/>
      <c r="S249" s="4"/>
      <c r="T249" s="14"/>
      <c r="U249">
        <v>631029.92620426102</v>
      </c>
      <c r="V249" s="25">
        <f t="shared" si="3"/>
        <v>1.0954451150103324</v>
      </c>
      <c r="W249" t="s">
        <v>68</v>
      </c>
      <c r="X249" s="134">
        <v>51838.040820508097</v>
      </c>
      <c r="Y249" s="134">
        <v>0</v>
      </c>
      <c r="Z249" s="134">
        <v>182959.5598336313</v>
      </c>
      <c r="AA249" s="134">
        <v>22436.32736898318</v>
      </c>
      <c r="AB249" s="134">
        <v>0</v>
      </c>
      <c r="AC249" s="134">
        <v>189320.13320561309</v>
      </c>
      <c r="AD249" s="134">
        <v>0</v>
      </c>
      <c r="AE249" s="134">
        <v>14442.338692845051</v>
      </c>
      <c r="AF249" s="134">
        <v>0</v>
      </c>
      <c r="AG249" s="134">
        <v>0</v>
      </c>
      <c r="AH249" s="134">
        <v>48878.813788401632</v>
      </c>
      <c r="AI249" s="134">
        <v>0</v>
      </c>
      <c r="AJ249" s="134">
        <v>0</v>
      </c>
      <c r="AK249" s="134">
        <v>8242.7983200795352</v>
      </c>
      <c r="AL249" s="134">
        <v>158117.37647830229</v>
      </c>
      <c r="AM249" s="134">
        <v>14477.716158945101</v>
      </c>
      <c r="AN249" s="134">
        <v>4207.2247247541536</v>
      </c>
      <c r="AO249" s="134">
        <v>0</v>
      </c>
      <c r="AP249" s="134">
        <v>0</v>
      </c>
      <c r="AQ249" s="134">
        <v>0</v>
      </c>
      <c r="AR249" s="134">
        <v>19913.704258867681</v>
      </c>
      <c r="AS249" s="134">
        <v>0</v>
      </c>
      <c r="AT249" s="134">
        <v>0</v>
      </c>
      <c r="AU249" s="134">
        <v>11236.94635935423</v>
      </c>
      <c r="AV249" s="134">
        <v>0</v>
      </c>
      <c r="AW249" s="134">
        <v>0</v>
      </c>
      <c r="AX249" s="134">
        <v>16203.31837597203</v>
      </c>
      <c r="AY249" s="134">
        <v>68650.653785111426</v>
      </c>
      <c r="AZ249" s="134">
        <v>0</v>
      </c>
      <c r="BA249" s="134">
        <v>0</v>
      </c>
      <c r="BB249" s="134">
        <v>0</v>
      </c>
      <c r="BC249" s="134">
        <v>0</v>
      </c>
      <c r="BD249" s="134">
        <v>6137.506554555257</v>
      </c>
      <c r="BE249" s="134">
        <v>0</v>
      </c>
      <c r="BF249" s="134">
        <v>43167.068567790957</v>
      </c>
      <c r="BG249" s="134">
        <v>140479.86206269221</v>
      </c>
      <c r="BH249" s="134">
        <v>23140.047589169932</v>
      </c>
      <c r="BI249" s="134">
        <v>0</v>
      </c>
      <c r="BJ249" s="134">
        <v>23140.047589170059</v>
      </c>
      <c r="BK249" s="134">
        <v>0</v>
      </c>
      <c r="BL249" s="134">
        <v>0</v>
      </c>
      <c r="BM249" s="134">
        <v>23140.047589170012</v>
      </c>
      <c r="BN249" t="s">
        <v>69</v>
      </c>
    </row>
    <row r="250" spans="1:66" x14ac:dyDescent="0.25">
      <c r="A250" s="135">
        <v>0</v>
      </c>
      <c r="B250" s="93">
        <v>0</v>
      </c>
      <c r="C250" s="93">
        <v>0</v>
      </c>
      <c r="D250" s="136">
        <v>0</v>
      </c>
      <c r="E250" s="142">
        <v>539</v>
      </c>
      <c r="F250" s="24">
        <v>47.624625999999999</v>
      </c>
      <c r="G250" s="24" t="s">
        <v>1660</v>
      </c>
      <c r="H250" s="24" t="s">
        <v>1661</v>
      </c>
      <c r="I250" s="24">
        <v>593.40728799999999</v>
      </c>
      <c r="J250" s="75"/>
      <c r="K250" s="76" t="s">
        <v>1682</v>
      </c>
      <c r="L250" s="4"/>
      <c r="M250" s="4"/>
      <c r="N250" s="4"/>
      <c r="O250" s="43"/>
      <c r="P250" s="4"/>
      <c r="Q250" s="4"/>
      <c r="R250" s="4"/>
      <c r="S250" s="4"/>
      <c r="T250" s="14"/>
      <c r="U250">
        <v>38760.986491111202</v>
      </c>
      <c r="V250" s="25">
        <f t="shared" si="3"/>
        <v>0.42856991360021246</v>
      </c>
      <c r="W250" t="s">
        <v>68</v>
      </c>
      <c r="X250" s="134">
        <v>10468.672695801901</v>
      </c>
      <c r="Y250" s="134">
        <v>4588.2412900800791</v>
      </c>
      <c r="Z250" s="134">
        <v>8475.7646634554585</v>
      </c>
      <c r="AA250" s="134">
        <v>4713.3026106252992</v>
      </c>
      <c r="AB250" s="134">
        <v>12419.94218867629</v>
      </c>
      <c r="AC250" s="134">
        <v>11816.27949969072</v>
      </c>
      <c r="AD250" s="134">
        <v>13778.010523829091</v>
      </c>
      <c r="AE250" s="134">
        <v>16208.52142826413</v>
      </c>
      <c r="AF250" s="134">
        <v>4541.3797992043801</v>
      </c>
      <c r="AG250" s="134">
        <v>5179.201610502917</v>
      </c>
      <c r="AH250" s="134">
        <v>14425.95054136613</v>
      </c>
      <c r="AI250" s="134">
        <v>7623.1104280086474</v>
      </c>
      <c r="AJ250" s="134">
        <v>13365.253950441</v>
      </c>
      <c r="AK250" s="134">
        <v>5748.9368371986748</v>
      </c>
      <c r="AL250" s="134">
        <v>4076.1186965528032</v>
      </c>
      <c r="AM250" s="134">
        <v>5294.9503112450648</v>
      </c>
      <c r="AN250" s="134">
        <v>8650.3575765290116</v>
      </c>
      <c r="AO250" s="134">
        <v>16091.84910270133</v>
      </c>
      <c r="AP250" s="134">
        <v>7794.2502988475544</v>
      </c>
      <c r="AQ250" s="134">
        <v>6232.9691356912599</v>
      </c>
      <c r="AR250" s="134">
        <v>19923.176332558181</v>
      </c>
      <c r="AS250" s="134">
        <v>6690.3254151871888</v>
      </c>
      <c r="AT250" s="134">
        <v>8108.9777360808639</v>
      </c>
      <c r="AU250" s="134">
        <v>7848.5498403606352</v>
      </c>
      <c r="AV250" s="134">
        <v>4809.2508730521458</v>
      </c>
      <c r="AW250" s="134">
        <v>20451.792750203509</v>
      </c>
      <c r="AX250" s="134">
        <v>5156.2257380933333</v>
      </c>
      <c r="AY250" s="134">
        <v>5160.1587729343828</v>
      </c>
      <c r="AZ250" s="134">
        <v>20798.840893958739</v>
      </c>
      <c r="BA250" s="134">
        <v>5512.0352873244237</v>
      </c>
      <c r="BB250" s="134">
        <v>9768.2791067072685</v>
      </c>
      <c r="BC250" s="134">
        <v>4252.8722313099324</v>
      </c>
      <c r="BD250" s="134">
        <v>9131.4733829264114</v>
      </c>
      <c r="BE250" s="134">
        <v>31696.99591857833</v>
      </c>
      <c r="BF250" s="134">
        <v>8252.010989583714</v>
      </c>
      <c r="BG250" s="134">
        <v>3435.2605909399531</v>
      </c>
      <c r="BH250" s="134">
        <v>4198.8319639446208</v>
      </c>
      <c r="BI250" s="134">
        <v>9612.837227007416</v>
      </c>
      <c r="BJ250" s="134">
        <v>3356.3009640621922</v>
      </c>
      <c r="BK250" s="134">
        <v>11279.65235952166</v>
      </c>
      <c r="BL250" s="134">
        <v>8074.8306042534723</v>
      </c>
      <c r="BM250" s="134">
        <v>6580.4262055692052</v>
      </c>
      <c r="BN250" t="s">
        <v>69</v>
      </c>
    </row>
    <row r="251" spans="1:66" x14ac:dyDescent="0.25">
      <c r="A251" s="135" t="s">
        <v>2495</v>
      </c>
      <c r="B251" s="93" t="s">
        <v>2495</v>
      </c>
      <c r="C251" s="93" t="s">
        <v>2495</v>
      </c>
      <c r="D251" s="136" t="s">
        <v>2495</v>
      </c>
      <c r="E251" s="142">
        <v>540</v>
      </c>
      <c r="F251" s="24">
        <v>47.647284999999997</v>
      </c>
      <c r="G251" s="24" t="s">
        <v>1662</v>
      </c>
      <c r="H251" s="24" t="s">
        <v>1663</v>
      </c>
      <c r="I251" s="24">
        <v>718.43121299999996</v>
      </c>
      <c r="J251" s="75"/>
      <c r="K251" s="76" t="s">
        <v>1682</v>
      </c>
      <c r="L251" s="4"/>
      <c r="M251" s="4"/>
      <c r="N251" s="4"/>
      <c r="O251" s="43"/>
      <c r="P251" s="4"/>
      <c r="Q251" s="4"/>
      <c r="R251" s="4"/>
      <c r="S251" s="4"/>
      <c r="T251" s="14"/>
      <c r="U251">
        <v>58246.285992175799</v>
      </c>
      <c r="V251" s="25">
        <f t="shared" si="3"/>
        <v>0.26407605721075733</v>
      </c>
      <c r="W251" t="s">
        <v>68</v>
      </c>
      <c r="X251" s="134">
        <v>16233.27852465439</v>
      </c>
      <c r="Y251" s="134">
        <v>32005.62044262101</v>
      </c>
      <c r="Z251" s="134">
        <v>13937.663884589791</v>
      </c>
      <c r="AA251" s="134">
        <v>6767.5127869388853</v>
      </c>
      <c r="AB251" s="134">
        <v>4660.4029731237188</v>
      </c>
      <c r="AC251" s="134">
        <v>1764.2796889585049</v>
      </c>
      <c r="AD251" s="134">
        <v>20951.369218923941</v>
      </c>
      <c r="AE251" s="134">
        <v>22139.310536985209</v>
      </c>
      <c r="AF251" s="134">
        <v>15684.92942174384</v>
      </c>
      <c r="AG251" s="134">
        <v>6965.1843324199053</v>
      </c>
      <c r="AH251" s="134">
        <v>2271.1204405570288</v>
      </c>
      <c r="AI251" s="134">
        <v>4580.3847538894897</v>
      </c>
      <c r="AJ251" s="134">
        <v>36392.704168235563</v>
      </c>
      <c r="AK251" s="134">
        <v>33364.289038426679</v>
      </c>
      <c r="AL251" s="134">
        <v>26175.107043428048</v>
      </c>
      <c r="AM251" s="134">
        <v>15595.67358337171</v>
      </c>
      <c r="AN251" s="134">
        <v>7999.024634295467</v>
      </c>
      <c r="AO251" s="134">
        <v>5114.4691349492623</v>
      </c>
      <c r="AP251" s="134">
        <v>37571.489795509056</v>
      </c>
      <c r="AQ251" s="134">
        <v>40475.686576254629</v>
      </c>
      <c r="AR251" s="134">
        <v>38187.756282709983</v>
      </c>
      <c r="AS251" s="134">
        <v>4304.3132488158462</v>
      </c>
      <c r="AT251" s="134">
        <v>0</v>
      </c>
      <c r="AU251" s="134">
        <v>5528.6167694131673</v>
      </c>
      <c r="AV251" s="134">
        <v>49083.971783906083</v>
      </c>
      <c r="AW251" s="134">
        <v>34133.924343219849</v>
      </c>
      <c r="AX251" s="134">
        <v>42727.619989559476</v>
      </c>
      <c r="AY251" s="134">
        <v>5693.4734054284754</v>
      </c>
      <c r="AZ251" s="134">
        <v>4770.5749558074731</v>
      </c>
      <c r="BA251" s="134">
        <v>11241.411942376581</v>
      </c>
      <c r="BB251" s="134">
        <v>42724.286174078406</v>
      </c>
      <c r="BC251" s="134">
        <v>20036.516617828311</v>
      </c>
      <c r="BD251" s="134">
        <v>42721.32379021465</v>
      </c>
      <c r="BE251" s="134">
        <v>2522.9168225295011</v>
      </c>
      <c r="BF251" s="134">
        <v>2516.6788470717729</v>
      </c>
      <c r="BG251" s="134">
        <v>5365.6956904881044</v>
      </c>
      <c r="BH251" s="134">
        <v>15504.326581247289</v>
      </c>
      <c r="BI251" s="134">
        <v>10153.003440947799</v>
      </c>
      <c r="BJ251" s="134">
        <v>16643.482806769651</v>
      </c>
      <c r="BK251" s="134">
        <v>20415.212646837452</v>
      </c>
      <c r="BL251" s="134">
        <v>10667.325716745279</v>
      </c>
      <c r="BM251" s="134">
        <v>14166.423585865579</v>
      </c>
      <c r="BN251" t="s">
        <v>69</v>
      </c>
    </row>
    <row r="252" spans="1:66" x14ac:dyDescent="0.25">
      <c r="A252" s="135" t="s">
        <v>2495</v>
      </c>
      <c r="B252" s="93" t="s">
        <v>2495</v>
      </c>
      <c r="C252" s="93" t="s">
        <v>2495</v>
      </c>
      <c r="D252" s="136" t="s">
        <v>2495</v>
      </c>
      <c r="E252" s="142">
        <v>544</v>
      </c>
      <c r="F252" s="24">
        <v>47.933464000000001</v>
      </c>
      <c r="G252" s="24" t="s">
        <v>1664</v>
      </c>
      <c r="H252" s="24" t="s">
        <v>1665</v>
      </c>
      <c r="I252" s="24">
        <v>819.52392599999996</v>
      </c>
      <c r="J252" s="75"/>
      <c r="K252" s="76" t="s">
        <v>1682</v>
      </c>
      <c r="L252" s="4"/>
      <c r="M252" s="4"/>
      <c r="N252" s="4"/>
      <c r="O252" s="43"/>
      <c r="P252" s="4"/>
      <c r="Q252" s="4"/>
      <c r="R252" s="4"/>
      <c r="S252" s="4"/>
      <c r="T252" s="14"/>
      <c r="U252">
        <v>123250.76358189801</v>
      </c>
      <c r="V252" s="25">
        <f t="shared" si="3"/>
        <v>0.17846818221827487</v>
      </c>
      <c r="W252" t="s">
        <v>68</v>
      </c>
      <c r="X252" s="134">
        <v>78672.124990331096</v>
      </c>
      <c r="Y252" s="134">
        <v>68439.832431247967</v>
      </c>
      <c r="Z252" s="134">
        <v>91261.969173301826</v>
      </c>
      <c r="AA252" s="134">
        <v>85997.556546456675</v>
      </c>
      <c r="AB252" s="134">
        <v>82477.095694648277</v>
      </c>
      <c r="AC252" s="134">
        <v>76955.359445750888</v>
      </c>
      <c r="AD252" s="134">
        <v>85375.554308252802</v>
      </c>
      <c r="AE252" s="134">
        <v>103083.79437837029</v>
      </c>
      <c r="AF252" s="134">
        <v>32230.09305443311</v>
      </c>
      <c r="AG252" s="134">
        <v>81171.041119902919</v>
      </c>
      <c r="AH252" s="134">
        <v>70253.910530430367</v>
      </c>
      <c r="AI252" s="134">
        <v>59085.754079577477</v>
      </c>
      <c r="AJ252" s="134">
        <v>72947.654647546893</v>
      </c>
      <c r="AK252" s="134">
        <v>39668.056792504503</v>
      </c>
      <c r="AL252" s="134">
        <v>25802.520263153889</v>
      </c>
      <c r="AM252" s="134">
        <v>51665.930313818928</v>
      </c>
      <c r="AN252" s="134">
        <v>3889.4976519243341</v>
      </c>
      <c r="AO252" s="134">
        <v>8898.3387003770658</v>
      </c>
      <c r="AP252" s="134">
        <v>78247.330535942427</v>
      </c>
      <c r="AQ252" s="134">
        <v>52377.922754528947</v>
      </c>
      <c r="AR252" s="134">
        <v>80564.687135788627</v>
      </c>
      <c r="AS252" s="134">
        <v>61048.306940402843</v>
      </c>
      <c r="AT252" s="134">
        <v>61453.533223245213</v>
      </c>
      <c r="AU252" s="134">
        <v>37917.98886255861</v>
      </c>
      <c r="AV252" s="134">
        <v>0</v>
      </c>
      <c r="AW252" s="134">
        <v>98531.422869454909</v>
      </c>
      <c r="AX252" s="134">
        <v>34183.183260250757</v>
      </c>
      <c r="AY252" s="134">
        <v>55325.774736302708</v>
      </c>
      <c r="AZ252" s="134">
        <v>96099.840271850204</v>
      </c>
      <c r="BA252" s="134">
        <v>64512.986911073836</v>
      </c>
      <c r="BB252" s="134">
        <v>62028.628058906826</v>
      </c>
      <c r="BC252" s="134">
        <v>58210.211092300349</v>
      </c>
      <c r="BD252" s="134">
        <v>94023.788492599575</v>
      </c>
      <c r="BE252" s="134">
        <v>98141.377924607252</v>
      </c>
      <c r="BF252" s="134">
        <v>61417.892689354623</v>
      </c>
      <c r="BG252" s="134">
        <v>49475.495772541472</v>
      </c>
      <c r="BH252" s="134">
        <v>63667.37907751571</v>
      </c>
      <c r="BI252" s="134">
        <v>84311.317367695883</v>
      </c>
      <c r="BJ252" s="134">
        <v>47607.390446629593</v>
      </c>
      <c r="BK252" s="134">
        <v>71670.987768085979</v>
      </c>
      <c r="BL252" s="134">
        <v>71383.725816776001</v>
      </c>
      <c r="BM252" s="134">
        <v>66570.828993740652</v>
      </c>
      <c r="BN252" t="s">
        <v>69</v>
      </c>
    </row>
    <row r="253" spans="1:66" x14ac:dyDescent="0.25">
      <c r="A253" s="135">
        <v>0</v>
      </c>
      <c r="B253" s="93">
        <v>0</v>
      </c>
      <c r="C253" s="93">
        <v>0</v>
      </c>
      <c r="D253" s="136">
        <v>0</v>
      </c>
      <c r="E253" s="142">
        <v>547</v>
      </c>
      <c r="F253" s="24">
        <v>48.271079999999998</v>
      </c>
      <c r="G253" s="24" t="s">
        <v>1666</v>
      </c>
      <c r="H253" s="24" t="s">
        <v>1667</v>
      </c>
      <c r="I253" s="24">
        <v>605.27825900000005</v>
      </c>
      <c r="J253" s="75"/>
      <c r="K253" s="76" t="s">
        <v>1682</v>
      </c>
      <c r="L253" s="4"/>
      <c r="M253" s="4"/>
      <c r="N253" s="4"/>
      <c r="O253" s="43"/>
      <c r="P253" s="4"/>
      <c r="Q253" s="4"/>
      <c r="R253" s="4"/>
      <c r="S253" s="4"/>
      <c r="T253" s="14"/>
      <c r="U253">
        <v>195113.502654521</v>
      </c>
      <c r="V253" s="25">
        <f t="shared" si="3"/>
        <v>0.92827195358556713</v>
      </c>
      <c r="W253" t="s">
        <v>68</v>
      </c>
      <c r="X253" s="134">
        <v>0</v>
      </c>
      <c r="Y253" s="134">
        <v>41455.532545907969</v>
      </c>
      <c r="Z253" s="134">
        <v>1684.797592785156</v>
      </c>
      <c r="AA253" s="134">
        <v>59767.25078250689</v>
      </c>
      <c r="AB253" s="134">
        <v>0</v>
      </c>
      <c r="AC253" s="134">
        <v>0</v>
      </c>
      <c r="AD253" s="134">
        <v>21429.715241765989</v>
      </c>
      <c r="AE253" s="134">
        <v>0</v>
      </c>
      <c r="AF253" s="134">
        <v>33422.552989659001</v>
      </c>
      <c r="AG253" s="134">
        <v>88414.40033960031</v>
      </c>
      <c r="AH253" s="134">
        <v>0</v>
      </c>
      <c r="AI253" s="134">
        <v>7110.2979547794184</v>
      </c>
      <c r="AJ253" s="134">
        <v>3700.9917620527249</v>
      </c>
      <c r="AK253" s="134">
        <v>157751.91780919241</v>
      </c>
      <c r="AL253" s="134">
        <v>31186.380516027479</v>
      </c>
      <c r="AM253" s="134">
        <v>76430.388351328947</v>
      </c>
      <c r="AN253" s="134">
        <v>15244.42473138041</v>
      </c>
      <c r="AO253" s="134">
        <v>0</v>
      </c>
      <c r="AP253" s="134">
        <v>17037.33558552248</v>
      </c>
      <c r="AQ253" s="134">
        <v>80704.368448769223</v>
      </c>
      <c r="AR253" s="134">
        <v>0</v>
      </c>
      <c r="AS253" s="134">
        <v>83033.294868245895</v>
      </c>
      <c r="AT253" s="134">
        <v>0</v>
      </c>
      <c r="AU253" s="134">
        <v>64651.047518186439</v>
      </c>
      <c r="AV253" s="134">
        <v>133229.23628580119</v>
      </c>
      <c r="AW253" s="134">
        <v>0</v>
      </c>
      <c r="AX253" s="134">
        <v>80934.595776904665</v>
      </c>
      <c r="AY253" s="134">
        <v>96231.499645684278</v>
      </c>
      <c r="AZ253" s="134">
        <v>0</v>
      </c>
      <c r="BA253" s="134">
        <v>69767.81004553003</v>
      </c>
      <c r="BB253" s="134">
        <v>0</v>
      </c>
      <c r="BC253" s="134">
        <v>33971.233505097924</v>
      </c>
      <c r="BD253" s="134">
        <v>0</v>
      </c>
      <c r="BE253" s="134">
        <v>0</v>
      </c>
      <c r="BF253" s="134">
        <v>24100.158245955328</v>
      </c>
      <c r="BG253" s="134">
        <v>11126.66902541841</v>
      </c>
      <c r="BH253" s="134">
        <v>27533.86653385856</v>
      </c>
      <c r="BI253" s="134">
        <v>16307.6419033848</v>
      </c>
      <c r="BJ253" s="134">
        <v>78122.748353639516</v>
      </c>
      <c r="BK253" s="134">
        <v>20014.27294229711</v>
      </c>
      <c r="BL253" s="134">
        <v>0</v>
      </c>
      <c r="BM253" s="134">
        <v>28946.35774244765</v>
      </c>
      <c r="BN253" t="s">
        <v>69</v>
      </c>
    </row>
    <row r="254" spans="1:66" x14ac:dyDescent="0.25">
      <c r="A254" s="135">
        <v>0</v>
      </c>
      <c r="B254" s="93">
        <v>0</v>
      </c>
      <c r="C254" s="93">
        <v>0</v>
      </c>
      <c r="D254" s="136">
        <v>0</v>
      </c>
      <c r="E254" s="142">
        <v>548</v>
      </c>
      <c r="F254" s="24">
        <v>48.631659999999997</v>
      </c>
      <c r="G254" s="24" t="s">
        <v>1668</v>
      </c>
      <c r="H254" s="24" t="s">
        <v>1669</v>
      </c>
      <c r="I254" s="24">
        <v>798.54724099999999</v>
      </c>
      <c r="J254" s="75"/>
      <c r="K254" s="76" t="s">
        <v>1682</v>
      </c>
      <c r="L254" s="4"/>
      <c r="M254" s="4"/>
      <c r="N254" s="4"/>
      <c r="O254" s="43"/>
      <c r="P254" s="4"/>
      <c r="Q254" s="4"/>
      <c r="R254" s="4"/>
      <c r="S254" s="4"/>
      <c r="T254" s="14"/>
      <c r="U254">
        <v>103929.98051153201</v>
      </c>
      <c r="V254" s="25">
        <f t="shared" si="3"/>
        <v>1.0954451150103324</v>
      </c>
      <c r="W254" t="s">
        <v>68</v>
      </c>
      <c r="X254" s="134">
        <v>22368.369322203289</v>
      </c>
      <c r="Y254" s="134">
        <v>1505.3664334492689</v>
      </c>
      <c r="Z254" s="134">
        <v>46586.347382589352</v>
      </c>
      <c r="AA254" s="134">
        <v>21156.141966845938</v>
      </c>
      <c r="AB254" s="134">
        <v>0</v>
      </c>
      <c r="AC254" s="134">
        <v>0</v>
      </c>
      <c r="AD254" s="134">
        <v>32135.567419471088</v>
      </c>
      <c r="AE254" s="134">
        <v>23428.229086297211</v>
      </c>
      <c r="AF254" s="134">
        <v>24863.112050340391</v>
      </c>
      <c r="AG254" s="134">
        <v>0</v>
      </c>
      <c r="AH254" s="134">
        <v>0</v>
      </c>
      <c r="AI254" s="134">
        <v>71087.227704434612</v>
      </c>
      <c r="AJ254" s="134">
        <v>25937.266339754351</v>
      </c>
      <c r="AK254" s="134">
        <v>0</v>
      </c>
      <c r="AL254" s="134">
        <v>39781.48354119491</v>
      </c>
      <c r="AM254" s="134">
        <v>8242.4970398993228</v>
      </c>
      <c r="AN254" s="134">
        <v>0</v>
      </c>
      <c r="AO254" s="134">
        <v>0</v>
      </c>
      <c r="AP254" s="134">
        <v>0</v>
      </c>
      <c r="AQ254" s="134">
        <v>6421.1509677329841</v>
      </c>
      <c r="AR254" s="134">
        <v>35300.77848735002</v>
      </c>
      <c r="AS254" s="134">
        <v>0</v>
      </c>
      <c r="AT254" s="134">
        <v>107187.7120795243</v>
      </c>
      <c r="AU254" s="134">
        <v>0</v>
      </c>
      <c r="AV254" s="134">
        <v>5717.57381402398</v>
      </c>
      <c r="AW254" s="134">
        <v>24680.245657296371</v>
      </c>
      <c r="AX254" s="134">
        <v>63555.17895090727</v>
      </c>
      <c r="AY254" s="134">
        <v>8956.7080592851762</v>
      </c>
      <c r="AZ254" s="134">
        <v>31643.667471623339</v>
      </c>
      <c r="BA254" s="134">
        <v>0</v>
      </c>
      <c r="BB254" s="134">
        <v>5736.8217432967322</v>
      </c>
      <c r="BC254" s="134">
        <v>32370.70141480635</v>
      </c>
      <c r="BD254" s="134">
        <v>23251.286115120009</v>
      </c>
      <c r="BE254" s="134">
        <v>26905.888794407649</v>
      </c>
      <c r="BF254" s="134">
        <v>2026.906594423818</v>
      </c>
      <c r="BG254" s="134">
        <v>0</v>
      </c>
      <c r="BH254" s="134">
        <v>43776.187636929499</v>
      </c>
      <c r="BI254" s="134">
        <v>0</v>
      </c>
      <c r="BJ254" s="134">
        <v>0</v>
      </c>
      <c r="BK254" s="134">
        <v>0</v>
      </c>
      <c r="BL254" s="134">
        <v>43776.187636929651</v>
      </c>
      <c r="BM254" s="134">
        <v>43776.187636929651</v>
      </c>
      <c r="BN254" t="s">
        <v>69</v>
      </c>
    </row>
    <row r="255" spans="1:66" ht="14.45" customHeight="1" x14ac:dyDescent="0.25">
      <c r="A255" s="135">
        <v>0</v>
      </c>
      <c r="B255" s="93">
        <v>0</v>
      </c>
      <c r="C255" s="93">
        <v>0</v>
      </c>
      <c r="D255" s="136">
        <v>0</v>
      </c>
      <c r="E255" s="142">
        <v>550</v>
      </c>
      <c r="F255" s="24">
        <v>48.969600999999997</v>
      </c>
      <c r="G255" s="24" t="s">
        <v>1670</v>
      </c>
      <c r="H255" s="24" t="s">
        <v>1671</v>
      </c>
      <c r="I255" s="24">
        <v>786.57556199999999</v>
      </c>
      <c r="J255" s="75"/>
      <c r="K255" s="76" t="s">
        <v>1682</v>
      </c>
      <c r="L255" s="4"/>
      <c r="M255" s="4"/>
      <c r="N255" s="4"/>
      <c r="O255" s="43"/>
      <c r="P255" s="4"/>
      <c r="Q255" s="4"/>
      <c r="R255" s="4"/>
      <c r="S255" s="4"/>
      <c r="T255" s="14"/>
      <c r="U255">
        <v>339353.71915072901</v>
      </c>
      <c r="V255" s="25">
        <f t="shared" si="3"/>
        <v>0.51972487708269</v>
      </c>
      <c r="W255" t="s">
        <v>68</v>
      </c>
      <c r="X255" s="134">
        <v>260270.87651751729</v>
      </c>
      <c r="Y255" s="134">
        <v>249123.75258234111</v>
      </c>
      <c r="Z255" s="134">
        <v>211167.68259715181</v>
      </c>
      <c r="AA255" s="134">
        <v>159750.0544331501</v>
      </c>
      <c r="AB255" s="134">
        <v>185383.62802479579</v>
      </c>
      <c r="AC255" s="134">
        <v>233082.21358818599</v>
      </c>
      <c r="AD255" s="134">
        <v>185334.51744992621</v>
      </c>
      <c r="AE255" s="134">
        <v>216953.28358341361</v>
      </c>
      <c r="AF255" s="134">
        <v>187197.5491580134</v>
      </c>
      <c r="AG255" s="134">
        <v>170867.08461318619</v>
      </c>
      <c r="AH255" s="134">
        <v>177913.04860070709</v>
      </c>
      <c r="AI255" s="134">
        <v>191610.25001555221</v>
      </c>
      <c r="AJ255" s="134">
        <v>255714.5331760353</v>
      </c>
      <c r="AK255" s="134">
        <v>154550.4272332683</v>
      </c>
      <c r="AL255" s="134">
        <v>150905.8421464914</v>
      </c>
      <c r="AM255" s="134">
        <v>155600.35550717849</v>
      </c>
      <c r="AN255" s="134">
        <v>162225.41165665461</v>
      </c>
      <c r="AO255" s="134">
        <v>212611.61132026941</v>
      </c>
      <c r="AP255" s="134">
        <v>142784.54372300231</v>
      </c>
      <c r="AQ255" s="134">
        <v>202356.3152759799</v>
      </c>
      <c r="AR255" s="134">
        <v>157636.6778273035</v>
      </c>
      <c r="AS255" s="134">
        <v>146122.36392524949</v>
      </c>
      <c r="AT255" s="134">
        <v>206889.56112808379</v>
      </c>
      <c r="AU255" s="134">
        <v>157739.73314095699</v>
      </c>
      <c r="AV255" s="134">
        <v>161318.11659273171</v>
      </c>
      <c r="AW255" s="134">
        <v>237254.53872563731</v>
      </c>
      <c r="AX255" s="134">
        <v>233429.23546333521</v>
      </c>
      <c r="AY255" s="134">
        <v>147400.04438947671</v>
      </c>
      <c r="AZ255" s="134">
        <v>264286.81833238242</v>
      </c>
      <c r="BA255" s="134">
        <v>222048.34382164679</v>
      </c>
      <c r="BB255" s="134">
        <v>170255.27973537601</v>
      </c>
      <c r="BC255" s="134">
        <v>224149.79017380861</v>
      </c>
      <c r="BD255" s="134">
        <v>169923.70617008529</v>
      </c>
      <c r="BE255" s="134">
        <v>313483.41367667099</v>
      </c>
      <c r="BF255" s="134">
        <v>255824.9693907435</v>
      </c>
      <c r="BG255" s="134">
        <v>206176.50710785549</v>
      </c>
      <c r="BH255" s="134">
        <v>167388.7883719969</v>
      </c>
      <c r="BI255" s="134">
        <v>0</v>
      </c>
      <c r="BJ255" s="134">
        <v>235606.22599735379</v>
      </c>
      <c r="BK255" s="134">
        <v>176081.31787909541</v>
      </c>
      <c r="BL255" s="134">
        <v>239038.9861766774</v>
      </c>
      <c r="BM255" s="134">
        <v>201847.6914318543</v>
      </c>
      <c r="BN255" t="s">
        <v>69</v>
      </c>
    </row>
    <row r="256" spans="1:66" x14ac:dyDescent="0.25">
      <c r="A256" s="135">
        <v>0</v>
      </c>
      <c r="B256" s="93">
        <v>0</v>
      </c>
      <c r="C256" s="93">
        <v>0</v>
      </c>
      <c r="D256" s="136">
        <v>0</v>
      </c>
      <c r="E256" s="142">
        <v>551</v>
      </c>
      <c r="F256" s="24">
        <v>49.149883000000003</v>
      </c>
      <c r="G256" s="24" t="s">
        <v>1672</v>
      </c>
      <c r="H256" s="24" t="s">
        <v>1673</v>
      </c>
      <c r="I256" s="24">
        <v>760.47845500000005</v>
      </c>
      <c r="J256" s="75"/>
      <c r="K256" s="76" t="s">
        <v>1682</v>
      </c>
      <c r="L256" s="4"/>
      <c r="M256" s="4"/>
      <c r="N256" s="4"/>
      <c r="O256" s="43"/>
      <c r="P256" s="4"/>
      <c r="Q256" s="4"/>
      <c r="R256" s="4"/>
      <c r="S256" s="4"/>
      <c r="T256" s="14"/>
      <c r="U256">
        <v>21118.8245720921</v>
      </c>
      <c r="V256" s="25">
        <f t="shared" si="3"/>
        <v>0.66470386049522401</v>
      </c>
      <c r="W256" t="s">
        <v>68</v>
      </c>
      <c r="X256" s="134">
        <v>0</v>
      </c>
      <c r="Y256" s="134">
        <v>9435.024534111948</v>
      </c>
      <c r="Z256" s="134">
        <v>0</v>
      </c>
      <c r="AA256" s="134">
        <v>7700.9691344385747</v>
      </c>
      <c r="AB256" s="134">
        <v>0</v>
      </c>
      <c r="AC256" s="134">
        <v>0</v>
      </c>
      <c r="AD256" s="134">
        <v>7308.6196925766772</v>
      </c>
      <c r="AE256" s="134">
        <v>0</v>
      </c>
      <c r="AF256" s="134">
        <v>6283.9841737110519</v>
      </c>
      <c r="AG256" s="134">
        <v>10480.840144353129</v>
      </c>
      <c r="AH256" s="134">
        <v>0</v>
      </c>
      <c r="AI256" s="134">
        <v>0</v>
      </c>
      <c r="AJ256" s="134">
        <v>9996.9300191598104</v>
      </c>
      <c r="AK256" s="134">
        <v>13547.963205818591</v>
      </c>
      <c r="AL256" s="134">
        <v>14473.25719275562</v>
      </c>
      <c r="AM256" s="134">
        <v>7404.4266944072087</v>
      </c>
      <c r="AN256" s="134">
        <v>6948.7169710378084</v>
      </c>
      <c r="AO256" s="134">
        <v>0</v>
      </c>
      <c r="AP256" s="134">
        <v>8292.5674507803651</v>
      </c>
      <c r="AQ256" s="134">
        <v>12165.364003035011</v>
      </c>
      <c r="AR256" s="134">
        <v>0</v>
      </c>
      <c r="AS256" s="134">
        <v>10078.33103377821</v>
      </c>
      <c r="AT256" s="134">
        <v>0</v>
      </c>
      <c r="AU256" s="134">
        <v>19943.240843419029</v>
      </c>
      <c r="AV256" s="134">
        <v>8789.8176124484635</v>
      </c>
      <c r="AW256" s="134">
        <v>0</v>
      </c>
      <c r="AX256" s="134">
        <v>10933.474736999369</v>
      </c>
      <c r="AY256" s="134">
        <v>3191.8135832919329</v>
      </c>
      <c r="AZ256" s="134">
        <v>0</v>
      </c>
      <c r="BA256" s="134">
        <v>9204.649596458461</v>
      </c>
      <c r="BB256" s="134">
        <v>0</v>
      </c>
      <c r="BC256" s="134">
        <v>2483.596802995065</v>
      </c>
      <c r="BD256" s="134">
        <v>0</v>
      </c>
      <c r="BE256" s="134">
        <v>0</v>
      </c>
      <c r="BF256" s="134">
        <v>4251.138066142461</v>
      </c>
      <c r="BG256" s="134">
        <v>11759.727150136459</v>
      </c>
      <c r="BH256" s="134">
        <v>15820.558999395271</v>
      </c>
      <c r="BI256" s="134">
        <v>9937.3137347800384</v>
      </c>
      <c r="BJ256" s="134">
        <v>14034.62095217772</v>
      </c>
      <c r="BK256" s="134">
        <v>4189.1252642797226</v>
      </c>
      <c r="BL256" s="134">
        <v>0</v>
      </c>
      <c r="BM256" s="134">
        <v>9805.1381069093586</v>
      </c>
      <c r="BN256" t="s">
        <v>69</v>
      </c>
    </row>
    <row r="257" spans="1:66" ht="14.45" customHeight="1" x14ac:dyDescent="0.25">
      <c r="A257" s="135">
        <v>0</v>
      </c>
      <c r="B257" s="93">
        <v>0</v>
      </c>
      <c r="C257" s="93">
        <v>0</v>
      </c>
      <c r="D257" s="136">
        <v>0</v>
      </c>
      <c r="E257" s="142">
        <v>555</v>
      </c>
      <c r="F257" s="24">
        <v>49.848461</v>
      </c>
      <c r="G257" s="24" t="s">
        <v>1674</v>
      </c>
      <c r="H257" s="24" t="s">
        <v>1675</v>
      </c>
      <c r="I257" s="24">
        <v>959.59625200000005</v>
      </c>
      <c r="J257" s="75"/>
      <c r="K257" s="76" t="s">
        <v>1682</v>
      </c>
      <c r="L257" s="4"/>
      <c r="M257" s="4"/>
      <c r="N257" s="4"/>
      <c r="O257" s="43"/>
      <c r="P257" s="4"/>
      <c r="Q257" s="4"/>
      <c r="R257" s="4"/>
      <c r="S257" s="4"/>
      <c r="T257" s="14"/>
      <c r="U257">
        <v>653905.79941328696</v>
      </c>
      <c r="V257" s="25">
        <f t="shared" si="3"/>
        <v>0.75569019418826544</v>
      </c>
      <c r="W257" t="s">
        <v>68</v>
      </c>
      <c r="X257" s="134">
        <v>36202.17968180641</v>
      </c>
      <c r="Y257" s="134">
        <v>296906.04893726809</v>
      </c>
      <c r="Z257" s="134">
        <v>366087.04144071217</v>
      </c>
      <c r="AA257" s="134">
        <v>305611.31381195743</v>
      </c>
      <c r="AB257" s="134">
        <v>387204.92139779439</v>
      </c>
      <c r="AC257" s="134">
        <v>560930.27279219823</v>
      </c>
      <c r="AD257" s="134">
        <v>40951.448530709597</v>
      </c>
      <c r="AE257" s="134">
        <v>353817.88734261488</v>
      </c>
      <c r="AF257" s="134">
        <v>28843.828484704361</v>
      </c>
      <c r="AG257" s="134">
        <v>395124.6400138092</v>
      </c>
      <c r="AH257" s="134">
        <v>292984.87045197468</v>
      </c>
      <c r="AI257" s="134">
        <v>45458.983427384832</v>
      </c>
      <c r="AJ257" s="134">
        <v>34468.177362578477</v>
      </c>
      <c r="AK257" s="134">
        <v>345083.68107871601</v>
      </c>
      <c r="AL257" s="134">
        <v>384743.68333226122</v>
      </c>
      <c r="AM257" s="134">
        <v>341576.24317631568</v>
      </c>
      <c r="AN257" s="134">
        <v>92809.063265401055</v>
      </c>
      <c r="AO257" s="134">
        <v>153644.33789743111</v>
      </c>
      <c r="AP257" s="134">
        <v>141462.74130595921</v>
      </c>
      <c r="AQ257" s="134">
        <v>21120.281769437621</v>
      </c>
      <c r="AR257" s="134">
        <v>1806614.8657838369</v>
      </c>
      <c r="AS257" s="134">
        <v>144853.3059777806</v>
      </c>
      <c r="AT257" s="134">
        <v>40736.240968755941</v>
      </c>
      <c r="AU257" s="134">
        <v>1226908.384792282</v>
      </c>
      <c r="AV257" s="134">
        <v>255268.75240734121</v>
      </c>
      <c r="AW257" s="134">
        <v>178840.389267338</v>
      </c>
      <c r="AX257" s="134">
        <v>65162.376315955436</v>
      </c>
      <c r="AY257" s="134">
        <v>444964.49089282157</v>
      </c>
      <c r="AZ257" s="134">
        <v>22770.21628771718</v>
      </c>
      <c r="BA257" s="134">
        <v>475480.41418687342</v>
      </c>
      <c r="BB257" s="134">
        <v>159873.50991299091</v>
      </c>
      <c r="BC257" s="134">
        <v>32904.968389789807</v>
      </c>
      <c r="BD257" s="134">
        <v>791086.846367185</v>
      </c>
      <c r="BE257" s="134">
        <v>368822.31512018258</v>
      </c>
      <c r="BF257" s="134">
        <v>395767.57957289711</v>
      </c>
      <c r="BG257" s="134">
        <v>534699.64535426151</v>
      </c>
      <c r="BH257" s="134">
        <v>50640.491018137203</v>
      </c>
      <c r="BI257" s="134">
        <v>139005.5739006408</v>
      </c>
      <c r="BJ257" s="134">
        <v>312438.74978501938</v>
      </c>
      <c r="BK257" s="134">
        <v>46666.720002049478</v>
      </c>
      <c r="BL257" s="134">
        <v>344389.77623426629</v>
      </c>
      <c r="BM257" s="134">
        <v>128727.25500399939</v>
      </c>
      <c r="BN257" t="s">
        <v>69</v>
      </c>
    </row>
    <row r="258" spans="1:66" ht="14.45" customHeight="1" x14ac:dyDescent="0.25">
      <c r="A258" s="135">
        <v>0</v>
      </c>
      <c r="B258" s="93">
        <v>0</v>
      </c>
      <c r="C258" s="93">
        <v>0</v>
      </c>
      <c r="D258" s="136">
        <v>0</v>
      </c>
      <c r="E258" s="142">
        <v>556</v>
      </c>
      <c r="F258" s="24">
        <v>50.051220000000001</v>
      </c>
      <c r="G258" s="24" t="s">
        <v>1676</v>
      </c>
      <c r="H258" s="24" t="s">
        <v>1677</v>
      </c>
      <c r="I258" s="24">
        <v>986.615906</v>
      </c>
      <c r="J258" s="75"/>
      <c r="K258" s="76" t="s">
        <v>1682</v>
      </c>
      <c r="L258" s="4"/>
      <c r="M258" s="4"/>
      <c r="N258" s="4"/>
      <c r="O258" s="43"/>
      <c r="P258" s="4"/>
      <c r="Q258" s="4"/>
      <c r="R258" s="4"/>
      <c r="S258" s="4"/>
      <c r="T258" s="14"/>
      <c r="U258">
        <v>39407.586440676198</v>
      </c>
      <c r="V258" s="25">
        <f t="shared" si="3"/>
        <v>1.0954451150103321</v>
      </c>
      <c r="W258" t="s">
        <v>68</v>
      </c>
      <c r="X258" s="134">
        <v>22229.354575604491</v>
      </c>
      <c r="Y258" s="134">
        <v>9492.2336421251421</v>
      </c>
      <c r="Z258" s="134">
        <v>0</v>
      </c>
      <c r="AA258" s="134">
        <v>0</v>
      </c>
      <c r="AB258" s="134">
        <v>0</v>
      </c>
      <c r="AC258" s="134">
        <v>0</v>
      </c>
      <c r="AD258" s="134">
        <v>20685.71387028871</v>
      </c>
      <c r="AE258" s="134">
        <v>0</v>
      </c>
      <c r="AF258" s="134">
        <v>764.96045725194494</v>
      </c>
      <c r="AG258" s="134">
        <v>0</v>
      </c>
      <c r="AH258" s="134">
        <v>0</v>
      </c>
      <c r="AI258" s="134">
        <v>853.35785435779019</v>
      </c>
      <c r="AJ258" s="134">
        <v>121990.71455637401</v>
      </c>
      <c r="AK258" s="134">
        <v>5596.079091662571</v>
      </c>
      <c r="AL258" s="134">
        <v>0</v>
      </c>
      <c r="AM258" s="134">
        <v>0</v>
      </c>
      <c r="AN258" s="134">
        <v>41813.248392196998</v>
      </c>
      <c r="AO258" s="134">
        <v>18162.706093092871</v>
      </c>
      <c r="AP258" s="134">
        <v>0</v>
      </c>
      <c r="AQ258" s="134">
        <v>92401.153900762904</v>
      </c>
      <c r="AR258" s="134">
        <v>0</v>
      </c>
      <c r="AS258" s="134">
        <v>0</v>
      </c>
      <c r="AT258" s="134">
        <v>204.2703907919967</v>
      </c>
      <c r="AU258" s="134">
        <v>22207.737800291961</v>
      </c>
      <c r="AV258" s="134">
        <v>0</v>
      </c>
      <c r="AW258" s="134">
        <v>0</v>
      </c>
      <c r="AX258" s="134">
        <v>2483.055185171138</v>
      </c>
      <c r="AY258" s="134">
        <v>0</v>
      </c>
      <c r="AZ258" s="134">
        <v>16083.06168843154</v>
      </c>
      <c r="BA258" s="134">
        <v>0</v>
      </c>
      <c r="BB258" s="134">
        <v>0</v>
      </c>
      <c r="BC258" s="134">
        <v>4439.7292154534707</v>
      </c>
      <c r="BD258" s="134">
        <v>0</v>
      </c>
      <c r="BE258" s="134">
        <v>0</v>
      </c>
      <c r="BF258" s="134">
        <v>0</v>
      </c>
      <c r="BG258" s="134">
        <v>0</v>
      </c>
      <c r="BH258" s="134">
        <v>11801.653162870571</v>
      </c>
      <c r="BI258" s="134">
        <v>0</v>
      </c>
      <c r="BJ258" s="134">
        <v>0</v>
      </c>
      <c r="BK258" s="134">
        <v>11801.6531628706</v>
      </c>
      <c r="BL258" s="134">
        <v>0</v>
      </c>
      <c r="BM258" s="134">
        <v>11801.6531628706</v>
      </c>
      <c r="BN258" t="s">
        <v>69</v>
      </c>
    </row>
    <row r="259" spans="1:66" x14ac:dyDescent="0.25">
      <c r="A259" s="135">
        <v>0</v>
      </c>
      <c r="B259" s="93">
        <v>0</v>
      </c>
      <c r="C259" s="93">
        <v>0</v>
      </c>
      <c r="D259" s="136">
        <v>0</v>
      </c>
      <c r="E259" s="142">
        <v>558</v>
      </c>
      <c r="F259" s="24">
        <v>50.254066000000002</v>
      </c>
      <c r="G259" s="24" t="s">
        <v>1678</v>
      </c>
      <c r="H259" s="24" t="s">
        <v>1679</v>
      </c>
      <c r="I259" s="24">
        <v>509.36318999999997</v>
      </c>
      <c r="J259" s="75"/>
      <c r="K259" s="76" t="s">
        <v>1682</v>
      </c>
      <c r="L259" s="4"/>
      <c r="M259" s="4"/>
      <c r="N259" s="4"/>
      <c r="O259" s="43"/>
      <c r="P259" s="4"/>
      <c r="Q259" s="4"/>
      <c r="R259" s="4"/>
      <c r="S259" s="4"/>
      <c r="T259" s="14"/>
      <c r="U259">
        <v>67798.2108283118</v>
      </c>
      <c r="V259" s="25">
        <f t="shared" si="3"/>
        <v>0.43438933040259092</v>
      </c>
      <c r="W259" t="s">
        <v>68</v>
      </c>
      <c r="X259" s="134">
        <v>10915.73342938186</v>
      </c>
      <c r="Y259" s="134">
        <v>15549.472177344291</v>
      </c>
      <c r="Z259" s="134">
        <v>19360.713794266729</v>
      </c>
      <c r="AA259" s="134">
        <v>10749.95020149023</v>
      </c>
      <c r="AB259" s="134">
        <v>10652.757923335559</v>
      </c>
      <c r="AC259" s="134">
        <v>26286.564558008111</v>
      </c>
      <c r="AD259" s="134">
        <v>6524.0389937895243</v>
      </c>
      <c r="AE259" s="134">
        <v>24272.383844714739</v>
      </c>
      <c r="AF259" s="134">
        <v>34633.923472305352</v>
      </c>
      <c r="AG259" s="134">
        <v>11514.05858520288</v>
      </c>
      <c r="AH259" s="134">
        <v>22502.599258282771</v>
      </c>
      <c r="AI259" s="134">
        <v>36752.872308263781</v>
      </c>
      <c r="AJ259" s="134">
        <v>7471.94137887532</v>
      </c>
      <c r="AK259" s="134">
        <v>15410.516492451799</v>
      </c>
      <c r="AL259" s="134">
        <v>33859.882382979638</v>
      </c>
      <c r="AM259" s="134">
        <v>3911.1988886162681</v>
      </c>
      <c r="AN259" s="134">
        <v>14557.79587510521</v>
      </c>
      <c r="AO259" s="134">
        <v>17627.334473031038</v>
      </c>
      <c r="AP259" s="134">
        <v>27035.448779417009</v>
      </c>
      <c r="AQ259" s="134">
        <v>12176.364636533281</v>
      </c>
      <c r="AR259" s="134">
        <v>15234.911071610541</v>
      </c>
      <c r="AS259" s="134">
        <v>22297.6332441007</v>
      </c>
      <c r="AT259" s="134">
        <v>40421.388515975588</v>
      </c>
      <c r="AU259" s="134">
        <v>17289.84675062287</v>
      </c>
      <c r="AV259" s="134">
        <v>21383.894758592269</v>
      </c>
      <c r="AW259" s="134">
        <v>13242.761362501031</v>
      </c>
      <c r="AX259" s="134">
        <v>23590.907182180399</v>
      </c>
      <c r="AY259" s="134">
        <v>8662.0116621950165</v>
      </c>
      <c r="AZ259" s="134">
        <v>11702.140077567479</v>
      </c>
      <c r="BA259" s="134">
        <v>15454.520026953691</v>
      </c>
      <c r="BB259" s="134">
        <v>13322.464234597541</v>
      </c>
      <c r="BC259" s="134">
        <v>27427.065379078878</v>
      </c>
      <c r="BD259" s="134">
        <v>15625.47767044817</v>
      </c>
      <c r="BE259" s="134">
        <v>16711.758768095249</v>
      </c>
      <c r="BF259" s="134">
        <v>24288.51963386768</v>
      </c>
      <c r="BG259" s="134">
        <v>32989.54680977422</v>
      </c>
      <c r="BH259" s="134">
        <v>29563.303056793149</v>
      </c>
      <c r="BI259" s="134">
        <v>27519.124121207569</v>
      </c>
      <c r="BJ259" s="134">
        <v>7770.4578306506091</v>
      </c>
      <c r="BK259" s="134">
        <v>17860.13222136211</v>
      </c>
      <c r="BL259" s="134">
        <v>13898.79200643673</v>
      </c>
      <c r="BM259" s="134">
        <v>17343.597222761811</v>
      </c>
      <c r="BN259" t="s">
        <v>69</v>
      </c>
    </row>
    <row r="260" spans="1:66" ht="15.75" thickBot="1" x14ac:dyDescent="0.3">
      <c r="A260" s="137" t="s">
        <v>2495</v>
      </c>
      <c r="B260" s="138" t="s">
        <v>2495</v>
      </c>
      <c r="C260" s="138" t="s">
        <v>2495</v>
      </c>
      <c r="D260" s="139" t="s">
        <v>2495</v>
      </c>
      <c r="E260" s="145">
        <v>559</v>
      </c>
      <c r="F260" s="146">
        <v>50.546954999999997</v>
      </c>
      <c r="G260" s="146" t="s">
        <v>1680</v>
      </c>
      <c r="H260" s="146" t="s">
        <v>1681</v>
      </c>
      <c r="I260" s="146">
        <v>607.42297399999995</v>
      </c>
      <c r="J260" s="147"/>
      <c r="K260" s="148" t="s">
        <v>1682</v>
      </c>
      <c r="L260" s="17"/>
      <c r="M260" s="17"/>
      <c r="N260" s="17"/>
      <c r="O260" s="149"/>
      <c r="P260" s="17"/>
      <c r="Q260" s="17"/>
      <c r="R260" s="17"/>
      <c r="S260" s="17"/>
      <c r="T260" s="18"/>
      <c r="U260">
        <v>44008.949765040597</v>
      </c>
      <c r="V260" s="25">
        <f t="shared" si="3"/>
        <v>0.1891922446328021</v>
      </c>
      <c r="W260" t="s">
        <v>68</v>
      </c>
      <c r="X260" s="134">
        <v>26961.855163208231</v>
      </c>
      <c r="Y260" s="134">
        <v>34024.503338661889</v>
      </c>
      <c r="Z260" s="134">
        <v>28044.915853283219</v>
      </c>
      <c r="AA260" s="134">
        <v>41171.091522599403</v>
      </c>
      <c r="AB260" s="134">
        <v>32801.086994497622</v>
      </c>
      <c r="AC260" s="134">
        <v>32776.941151630337</v>
      </c>
      <c r="AD260" s="134">
        <v>36429.248331874638</v>
      </c>
      <c r="AE260" s="134">
        <v>36498.232305812096</v>
      </c>
      <c r="AF260" s="134">
        <v>27408.74336290413</v>
      </c>
      <c r="AG260" s="134">
        <v>36903.952331450419</v>
      </c>
      <c r="AH260" s="134">
        <v>33219.206594016803</v>
      </c>
      <c r="AI260" s="134">
        <v>29849.653193071379</v>
      </c>
      <c r="AJ260" s="134">
        <v>33364.406239053787</v>
      </c>
      <c r="AK260" s="134">
        <v>34683.309064460089</v>
      </c>
      <c r="AL260" s="134">
        <v>30399.613266182329</v>
      </c>
      <c r="AM260" s="134">
        <v>33557.946985252856</v>
      </c>
      <c r="AN260" s="134">
        <v>20585.245722847721</v>
      </c>
      <c r="AO260" s="134">
        <v>23049.26897303756</v>
      </c>
      <c r="AP260" s="134">
        <v>34255.488681558047</v>
      </c>
      <c r="AQ260" s="134">
        <v>28074.295108597969</v>
      </c>
      <c r="AR260" s="134">
        <v>25256.79306822539</v>
      </c>
      <c r="AS260" s="134">
        <v>32356.604803236689</v>
      </c>
      <c r="AT260" s="134">
        <v>27790.31972467597</v>
      </c>
      <c r="AU260" s="134">
        <v>22558.87514835376</v>
      </c>
      <c r="AV260" s="134">
        <v>25049.36017501383</v>
      </c>
      <c r="AW260" s="134">
        <v>31516.756072382799</v>
      </c>
      <c r="AX260" s="134">
        <v>32491.262098719832</v>
      </c>
      <c r="AY260" s="134">
        <v>39131.303671683207</v>
      </c>
      <c r="AZ260" s="134">
        <v>42557.008235711539</v>
      </c>
      <c r="BA260" s="134">
        <v>32708.984441018631</v>
      </c>
      <c r="BB260" s="134">
        <v>20278.482074259671</v>
      </c>
      <c r="BC260" s="134">
        <v>31700.702903425899</v>
      </c>
      <c r="BD260" s="134">
        <v>19536.662541001911</v>
      </c>
      <c r="BE260" s="134">
        <v>41656.594095892418</v>
      </c>
      <c r="BF260" s="134">
        <v>27866.17183898174</v>
      </c>
      <c r="BG260" s="134">
        <v>26828.65670341962</v>
      </c>
      <c r="BH260" s="134">
        <v>35381.861184533038</v>
      </c>
      <c r="BI260" s="134">
        <v>37067.474537811657</v>
      </c>
      <c r="BJ260" s="134">
        <v>20957.124233029699</v>
      </c>
      <c r="BK260" s="134">
        <v>33376.103664028342</v>
      </c>
      <c r="BL260" s="134">
        <v>28183.579072842131</v>
      </c>
      <c r="BM260" s="134">
        <v>30374.38042150161</v>
      </c>
      <c r="BN260" t="s">
        <v>69</v>
      </c>
    </row>
  </sheetData>
  <conditionalFormatting sqref="U6:V26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{659F781F-C2D0-4FC0-AE13-88759822ECFC}</x14:id>
        </ext>
      </extLst>
    </cfRule>
  </conditionalFormatting>
  <conditionalFormatting sqref="A6:D260">
    <cfRule type="cellIs" dxfId="6" priority="1" operator="equal">
      <formula>0</formula>
    </cfRule>
    <cfRule type="cellIs" dxfId="5" priority="2" operator="lessThan">
      <formula>0.05</formula>
    </cfRule>
  </conditionalFormatting>
  <hyperlinks>
    <hyperlink ref="Q135" r:id="rId1" location="Creference331#T5013#c#598423" xr:uid="{5427FB16-094A-474C-8F50-03C86209B181}"/>
    <hyperlink ref="Q30" r:id="rId2" location="Creference7183#T11359#c#2631550" xr:uid="{29349C26-9D6C-42D3-941B-425947757B40}"/>
  </hyperlinks>
  <pageMargins left="0.7" right="0.7" top="0.75" bottom="0.75" header="0.3" footer="0.3"/>
  <pageSetup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59F781F-C2D0-4FC0-AE13-88759822EC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U6:V260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D0605-D06B-4097-944D-0D10A341313A}">
  <dimension ref="A1:B40"/>
  <sheetViews>
    <sheetView zoomScale="80" zoomScaleNormal="80" workbookViewId="0">
      <selection activeCell="A20" sqref="A20"/>
    </sheetView>
  </sheetViews>
  <sheetFormatPr defaultRowHeight="15" x14ac:dyDescent="0.25"/>
  <cols>
    <col min="1" max="1" width="37.140625" customWidth="1"/>
    <col min="2" max="2" width="144.5703125" bestFit="1" customWidth="1"/>
  </cols>
  <sheetData>
    <row r="1" spans="1:2" ht="18.75" x14ac:dyDescent="0.3">
      <c r="A1" s="152" t="s">
        <v>2538</v>
      </c>
    </row>
    <row r="2" spans="1:2" x14ac:dyDescent="0.25">
      <c r="A2" s="153" t="s">
        <v>2513</v>
      </c>
      <c r="B2" s="154" t="s">
        <v>2497</v>
      </c>
    </row>
    <row r="3" spans="1:2" x14ac:dyDescent="0.25">
      <c r="A3" t="s">
        <v>2514</v>
      </c>
      <c r="B3" t="s">
        <v>2515</v>
      </c>
    </row>
    <row r="4" spans="1:2" x14ac:dyDescent="0.25">
      <c r="A4" s="155" t="s">
        <v>2498</v>
      </c>
      <c r="B4" t="s">
        <v>2499</v>
      </c>
    </row>
    <row r="5" spans="1:2" x14ac:dyDescent="0.25">
      <c r="A5" s="155" t="s">
        <v>955</v>
      </c>
      <c r="B5" t="s">
        <v>2502</v>
      </c>
    </row>
    <row r="6" spans="1:2" x14ac:dyDescent="0.25">
      <c r="A6" s="155" t="s">
        <v>2503</v>
      </c>
      <c r="B6" t="s">
        <v>2504</v>
      </c>
    </row>
    <row r="7" spans="1:2" x14ac:dyDescent="0.25">
      <c r="A7" s="155" t="s">
        <v>2505</v>
      </c>
      <c r="B7" t="s">
        <v>2506</v>
      </c>
    </row>
    <row r="8" spans="1:2" x14ac:dyDescent="0.25">
      <c r="A8" s="155" t="s">
        <v>62</v>
      </c>
      <c r="B8" t="s">
        <v>2507</v>
      </c>
    </row>
    <row r="9" spans="1:2" x14ac:dyDescent="0.25">
      <c r="A9" s="155" t="s">
        <v>2464</v>
      </c>
      <c r="B9" t="s">
        <v>2539</v>
      </c>
    </row>
    <row r="10" spans="1:2" x14ac:dyDescent="0.25">
      <c r="A10" s="155" t="s">
        <v>958</v>
      </c>
      <c r="B10" t="s">
        <v>2508</v>
      </c>
    </row>
    <row r="11" spans="1:2" x14ac:dyDescent="0.25">
      <c r="A11" s="155" t="s">
        <v>2528</v>
      </c>
      <c r="B11" t="s">
        <v>2529</v>
      </c>
    </row>
    <row r="12" spans="1:2" x14ac:dyDescent="0.25">
      <c r="A12" s="155" t="s">
        <v>959</v>
      </c>
      <c r="B12" t="s">
        <v>2509</v>
      </c>
    </row>
    <row r="13" spans="1:2" x14ac:dyDescent="0.25">
      <c r="A13" s="155" t="s">
        <v>960</v>
      </c>
      <c r="B13" t="s">
        <v>2540</v>
      </c>
    </row>
    <row r="14" spans="1:2" x14ac:dyDescent="0.25">
      <c r="A14" s="155" t="s">
        <v>1024</v>
      </c>
      <c r="B14" t="s">
        <v>2542</v>
      </c>
    </row>
    <row r="15" spans="1:2" x14ac:dyDescent="0.25">
      <c r="A15" s="155" t="s">
        <v>2359</v>
      </c>
      <c r="B15" t="s">
        <v>2541</v>
      </c>
    </row>
    <row r="16" spans="1:2" x14ac:dyDescent="0.25">
      <c r="A16" s="155" t="s">
        <v>2510</v>
      </c>
      <c r="B16" t="s">
        <v>2511</v>
      </c>
    </row>
    <row r="17" spans="1:2" x14ac:dyDescent="0.25">
      <c r="A17" s="155" t="s">
        <v>1683</v>
      </c>
      <c r="B17" t="s">
        <v>2534</v>
      </c>
    </row>
    <row r="18" spans="1:2" x14ac:dyDescent="0.25">
      <c r="A18" s="155" t="s">
        <v>2543</v>
      </c>
      <c r="B18" t="s">
        <v>2512</v>
      </c>
    </row>
    <row r="20" spans="1:2" ht="18.75" x14ac:dyDescent="0.3">
      <c r="A20" s="152" t="s">
        <v>2561</v>
      </c>
    </row>
    <row r="21" spans="1:2" x14ac:dyDescent="0.25">
      <c r="A21" s="153" t="s">
        <v>2513</v>
      </c>
      <c r="B21" s="154" t="s">
        <v>2497</v>
      </c>
    </row>
    <row r="22" spans="1:2" x14ac:dyDescent="0.25">
      <c r="A22" t="s">
        <v>2523</v>
      </c>
      <c r="B22" t="s">
        <v>2524</v>
      </c>
    </row>
    <row r="23" spans="1:2" x14ac:dyDescent="0.25">
      <c r="A23" s="155" t="s">
        <v>2498</v>
      </c>
      <c r="B23" t="s">
        <v>2499</v>
      </c>
    </row>
    <row r="24" spans="1:2" x14ac:dyDescent="0.25">
      <c r="A24" s="155" t="s">
        <v>955</v>
      </c>
      <c r="B24" t="s">
        <v>2502</v>
      </c>
    </row>
    <row r="25" spans="1:2" x14ac:dyDescent="0.25">
      <c r="A25" s="155" t="s">
        <v>2503</v>
      </c>
      <c r="B25" t="s">
        <v>2504</v>
      </c>
    </row>
    <row r="26" spans="1:2" x14ac:dyDescent="0.25">
      <c r="A26" s="155" t="s">
        <v>2505</v>
      </c>
      <c r="B26" t="s">
        <v>2506</v>
      </c>
    </row>
    <row r="27" spans="1:2" x14ac:dyDescent="0.25">
      <c r="A27" s="155" t="s">
        <v>62</v>
      </c>
      <c r="B27" t="s">
        <v>2507</v>
      </c>
    </row>
    <row r="28" spans="1:2" x14ac:dyDescent="0.25">
      <c r="A28" s="155" t="s">
        <v>2494</v>
      </c>
      <c r="B28" t="s">
        <v>2544</v>
      </c>
    </row>
    <row r="29" spans="1:2" x14ac:dyDescent="0.25">
      <c r="A29" s="155" t="s">
        <v>2464</v>
      </c>
      <c r="B29" t="s">
        <v>2539</v>
      </c>
    </row>
    <row r="30" spans="1:2" x14ac:dyDescent="0.25">
      <c r="A30" s="155" t="s">
        <v>958</v>
      </c>
      <c r="B30" t="s">
        <v>2508</v>
      </c>
    </row>
    <row r="31" spans="1:2" x14ac:dyDescent="0.25">
      <c r="A31" s="155" t="s">
        <v>2528</v>
      </c>
      <c r="B31" t="s">
        <v>2529</v>
      </c>
    </row>
    <row r="32" spans="1:2" x14ac:dyDescent="0.25">
      <c r="A32" s="155" t="s">
        <v>959</v>
      </c>
      <c r="B32" t="s">
        <v>2509</v>
      </c>
    </row>
    <row r="33" spans="1:2" x14ac:dyDescent="0.25">
      <c r="A33" s="155" t="s">
        <v>960</v>
      </c>
      <c r="B33" t="s">
        <v>2540</v>
      </c>
    </row>
    <row r="34" spans="1:2" x14ac:dyDescent="0.25">
      <c r="A34" s="155" t="s">
        <v>2349</v>
      </c>
      <c r="B34" t="s">
        <v>2545</v>
      </c>
    </row>
    <row r="35" spans="1:2" x14ac:dyDescent="0.25">
      <c r="A35" s="155" t="s">
        <v>1024</v>
      </c>
      <c r="B35" t="s">
        <v>2542</v>
      </c>
    </row>
    <row r="36" spans="1:2" x14ac:dyDescent="0.25">
      <c r="A36" s="155" t="s">
        <v>2359</v>
      </c>
      <c r="B36" t="s">
        <v>2541</v>
      </c>
    </row>
    <row r="37" spans="1:2" x14ac:dyDescent="0.25">
      <c r="A37" s="155" t="s">
        <v>2546</v>
      </c>
      <c r="B37" t="s">
        <v>2547</v>
      </c>
    </row>
    <row r="38" spans="1:2" x14ac:dyDescent="0.25">
      <c r="A38" s="155" t="s">
        <v>2510</v>
      </c>
      <c r="B38" t="s">
        <v>2511</v>
      </c>
    </row>
    <row r="39" spans="1:2" x14ac:dyDescent="0.25">
      <c r="A39" s="155" t="s">
        <v>1683</v>
      </c>
      <c r="B39" t="s">
        <v>2534</v>
      </c>
    </row>
    <row r="40" spans="1:2" x14ac:dyDescent="0.25">
      <c r="A40" s="155" t="s">
        <v>2548</v>
      </c>
      <c r="B40" t="s">
        <v>2512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63229-5959-419E-9D5B-5BB08D990AD7}">
  <dimension ref="A1:L238"/>
  <sheetViews>
    <sheetView zoomScale="80" zoomScaleNormal="80" workbookViewId="0">
      <selection activeCell="K15" sqref="K15"/>
    </sheetView>
  </sheetViews>
  <sheetFormatPr defaultRowHeight="15" x14ac:dyDescent="0.25"/>
  <cols>
    <col min="11" max="11" width="28.5703125" bestFit="1" customWidth="1"/>
    <col min="12" max="12" width="170.140625" bestFit="1" customWidth="1"/>
  </cols>
  <sheetData>
    <row r="1" spans="1:12" ht="21" x14ac:dyDescent="0.35">
      <c r="A1" s="88" t="s">
        <v>2588</v>
      </c>
    </row>
    <row r="2" spans="1:12" x14ac:dyDescent="0.25">
      <c r="A2" t="s">
        <v>2550</v>
      </c>
    </row>
    <row r="3" spans="1:12" x14ac:dyDescent="0.25">
      <c r="A3" t="s">
        <v>2521</v>
      </c>
    </row>
    <row r="4" spans="1:12" ht="21.75" thickBot="1" x14ac:dyDescent="0.4">
      <c r="A4" s="88">
        <v>2019</v>
      </c>
      <c r="B4" s="89">
        <f>233/442</f>
        <v>0.52714932126696834</v>
      </c>
      <c r="F4" s="88">
        <v>2020</v>
      </c>
      <c r="G4" s="89">
        <f>192/255</f>
        <v>0.75294117647058822</v>
      </c>
    </row>
    <row r="5" spans="1:12" ht="30" x14ac:dyDescent="0.25">
      <c r="A5" s="67" t="s">
        <v>2459</v>
      </c>
      <c r="B5" s="78" t="s">
        <v>958</v>
      </c>
      <c r="C5" s="73" t="s">
        <v>60</v>
      </c>
      <c r="D5" s="74" t="s">
        <v>1139</v>
      </c>
      <c r="F5" s="67" t="s">
        <v>2459</v>
      </c>
      <c r="G5" s="83" t="s">
        <v>958</v>
      </c>
      <c r="H5" s="68" t="s">
        <v>60</v>
      </c>
      <c r="I5" s="74" t="s">
        <v>1139</v>
      </c>
      <c r="K5" s="156" t="s">
        <v>2516</v>
      </c>
    </row>
    <row r="6" spans="1:12" ht="15.75" x14ac:dyDescent="0.25">
      <c r="A6" s="13">
        <v>1E-3</v>
      </c>
      <c r="B6" s="28"/>
      <c r="C6" s="4">
        <v>397</v>
      </c>
      <c r="D6" s="79">
        <v>-11.807750111033755</v>
      </c>
      <c r="F6" s="59">
        <v>1E-3</v>
      </c>
      <c r="G6" s="4"/>
      <c r="H6" s="4">
        <v>291</v>
      </c>
      <c r="I6" s="14">
        <v>-7.8975124529777192</v>
      </c>
      <c r="K6" s="157" t="s">
        <v>2519</v>
      </c>
      <c r="L6" s="158" t="s">
        <v>2497</v>
      </c>
    </row>
    <row r="7" spans="1:12" ht="15.75" x14ac:dyDescent="0.25">
      <c r="A7" s="13">
        <v>1E-3</v>
      </c>
      <c r="B7" s="31" t="s">
        <v>1005</v>
      </c>
      <c r="C7" s="4">
        <v>573</v>
      </c>
      <c r="D7" s="79">
        <v>-8.7070070087923899</v>
      </c>
      <c r="F7" s="59">
        <v>1E-3</v>
      </c>
      <c r="G7" s="4"/>
      <c r="H7" s="4">
        <v>253</v>
      </c>
      <c r="I7" s="14">
        <v>-7.3430855877593713</v>
      </c>
      <c r="K7" s="159" t="s">
        <v>2551</v>
      </c>
      <c r="L7" s="160" t="s">
        <v>2517</v>
      </c>
    </row>
    <row r="8" spans="1:12" ht="15.75" x14ac:dyDescent="0.25">
      <c r="A8" s="13">
        <v>1E-3</v>
      </c>
      <c r="B8" s="31" t="s">
        <v>989</v>
      </c>
      <c r="C8" s="4">
        <v>412</v>
      </c>
      <c r="D8" s="79">
        <v>-7.9621405676635879</v>
      </c>
      <c r="F8" s="59">
        <v>1E-3</v>
      </c>
      <c r="G8" s="4" t="s">
        <v>989</v>
      </c>
      <c r="H8" s="4">
        <v>283</v>
      </c>
      <c r="I8" s="14">
        <v>-7.2300203029204964</v>
      </c>
      <c r="K8" s="159" t="s">
        <v>2552</v>
      </c>
      <c r="L8" s="160" t="s">
        <v>2520</v>
      </c>
    </row>
    <row r="9" spans="1:12" ht="15.75" x14ac:dyDescent="0.25">
      <c r="A9" s="13">
        <v>1E-3</v>
      </c>
      <c r="B9" s="28"/>
      <c r="C9" s="4">
        <v>450</v>
      </c>
      <c r="D9" s="79">
        <v>-6.9931665138034669</v>
      </c>
      <c r="F9" s="59">
        <v>1E-3</v>
      </c>
      <c r="G9" s="4"/>
      <c r="H9" s="4">
        <v>304</v>
      </c>
      <c r="I9" s="14">
        <v>-5.8384438853623672</v>
      </c>
      <c r="K9" s="159" t="s">
        <v>2553</v>
      </c>
      <c r="L9" t="s">
        <v>2499</v>
      </c>
    </row>
    <row r="10" spans="1:12" ht="15.75" x14ac:dyDescent="0.25">
      <c r="A10" s="13">
        <v>1E-3</v>
      </c>
      <c r="B10" s="31" t="s">
        <v>1011</v>
      </c>
      <c r="C10" s="4">
        <v>571</v>
      </c>
      <c r="D10" s="79">
        <v>-5.3270732858753052</v>
      </c>
      <c r="F10" s="59">
        <v>1E-3</v>
      </c>
      <c r="G10" s="4" t="s">
        <v>1114</v>
      </c>
      <c r="H10" s="4">
        <v>276</v>
      </c>
      <c r="I10" s="14">
        <v>-4.9091200390531684</v>
      </c>
      <c r="K10" s="161" t="s">
        <v>2554</v>
      </c>
      <c r="L10" s="160" t="s">
        <v>2582</v>
      </c>
    </row>
    <row r="11" spans="1:12" ht="15.75" x14ac:dyDescent="0.25">
      <c r="A11" s="13">
        <v>1E-3</v>
      </c>
      <c r="B11" s="31" t="s">
        <v>995</v>
      </c>
      <c r="C11" s="4">
        <v>447</v>
      </c>
      <c r="D11" s="79">
        <v>-4.633248498007001</v>
      </c>
      <c r="F11" s="59">
        <v>1E-3</v>
      </c>
      <c r="G11" s="4" t="s">
        <v>1134</v>
      </c>
      <c r="H11" s="4">
        <v>434</v>
      </c>
      <c r="I11" s="14">
        <v>-4.463955128495221</v>
      </c>
      <c r="K11" s="159"/>
      <c r="L11" s="159"/>
    </row>
    <row r="12" spans="1:12" ht="15.75" x14ac:dyDescent="0.25">
      <c r="A12" s="13">
        <v>1E-3</v>
      </c>
      <c r="B12" s="28"/>
      <c r="C12" s="4">
        <v>518</v>
      </c>
      <c r="D12" s="79">
        <v>-4.4362996914988333</v>
      </c>
      <c r="F12" s="59">
        <v>1E-3</v>
      </c>
      <c r="G12" s="4"/>
      <c r="H12" s="4">
        <v>263</v>
      </c>
      <c r="I12" s="14">
        <v>-4.210846899868284</v>
      </c>
      <c r="K12" s="159"/>
      <c r="L12" s="160"/>
    </row>
    <row r="13" spans="1:12" x14ac:dyDescent="0.25">
      <c r="A13" s="13">
        <v>1E-3</v>
      </c>
      <c r="B13" s="28"/>
      <c r="C13" s="4">
        <v>389</v>
      </c>
      <c r="D13" s="79">
        <v>-4.0698331495273372</v>
      </c>
      <c r="F13" s="59">
        <v>1E-3</v>
      </c>
      <c r="G13" s="4"/>
      <c r="H13" s="4">
        <v>173</v>
      </c>
      <c r="I13" s="14">
        <v>-3.2729360674761914</v>
      </c>
    </row>
    <row r="14" spans="1:12" x14ac:dyDescent="0.25">
      <c r="A14" s="13">
        <v>1E-3</v>
      </c>
      <c r="B14" s="28"/>
      <c r="C14" s="4">
        <v>324</v>
      </c>
      <c r="D14" s="79">
        <v>-3.3713332382727264</v>
      </c>
      <c r="F14" s="59">
        <v>8.2500000000000004E-3</v>
      </c>
      <c r="G14" s="4"/>
      <c r="H14" s="4">
        <v>244</v>
      </c>
      <c r="I14" s="14">
        <v>-2.7712932088084443</v>
      </c>
    </row>
    <row r="15" spans="1:12" x14ac:dyDescent="0.25">
      <c r="A15" s="13">
        <v>1E-3</v>
      </c>
      <c r="B15" s="28"/>
      <c r="C15" s="4">
        <v>532</v>
      </c>
      <c r="D15" s="79">
        <v>-3.1731648070338481</v>
      </c>
      <c r="F15" s="59">
        <v>1E-3</v>
      </c>
      <c r="G15" s="4"/>
      <c r="H15" s="4">
        <v>221</v>
      </c>
      <c r="I15" s="14">
        <v>-2.7529531374035994</v>
      </c>
    </row>
    <row r="16" spans="1:12" x14ac:dyDescent="0.25">
      <c r="A16" s="13">
        <v>1E-3</v>
      </c>
      <c r="B16" s="28"/>
      <c r="C16" s="4">
        <v>303</v>
      </c>
      <c r="D16" s="79">
        <v>-2.6430321282033922</v>
      </c>
      <c r="F16" s="59">
        <v>1E-3</v>
      </c>
      <c r="G16" s="4"/>
      <c r="H16" s="4">
        <v>130</v>
      </c>
      <c r="I16" s="14">
        <v>-2.6560261376636527</v>
      </c>
    </row>
    <row r="17" spans="1:9" x14ac:dyDescent="0.25">
      <c r="A17" s="13">
        <v>1E-3</v>
      </c>
      <c r="B17" s="28"/>
      <c r="C17" s="4">
        <v>166</v>
      </c>
      <c r="D17" s="79">
        <v>-2.6145146347658996</v>
      </c>
      <c r="F17" s="59">
        <v>4.3099999999999999E-2</v>
      </c>
      <c r="G17" s="4" t="s">
        <v>1110</v>
      </c>
      <c r="H17" s="4">
        <v>214</v>
      </c>
      <c r="I17" s="14">
        <v>-2.4322755503004805</v>
      </c>
    </row>
    <row r="18" spans="1:9" x14ac:dyDescent="0.25">
      <c r="A18" s="13">
        <v>1E-3</v>
      </c>
      <c r="B18" s="28"/>
      <c r="C18" s="4">
        <v>318</v>
      </c>
      <c r="D18" s="79">
        <v>-2.5439533479510836</v>
      </c>
      <c r="F18" s="59">
        <v>1E-3</v>
      </c>
      <c r="G18" s="4"/>
      <c r="H18" s="4">
        <v>108</v>
      </c>
      <c r="I18" s="14">
        <v>-2.1245348925335397</v>
      </c>
    </row>
    <row r="19" spans="1:9" x14ac:dyDescent="0.25">
      <c r="A19" s="13">
        <v>1E-3</v>
      </c>
      <c r="B19" s="28"/>
      <c r="C19" s="4">
        <v>279</v>
      </c>
      <c r="D19" s="79">
        <v>-2.0760352399441953</v>
      </c>
      <c r="F19" s="59">
        <v>1E-3</v>
      </c>
      <c r="G19" s="4"/>
      <c r="H19" s="4">
        <v>129</v>
      </c>
      <c r="I19" s="14">
        <v>-2.0473280555045714</v>
      </c>
    </row>
    <row r="20" spans="1:9" x14ac:dyDescent="0.25">
      <c r="A20" s="13">
        <v>1E-3</v>
      </c>
      <c r="B20" s="28"/>
      <c r="C20" s="4">
        <v>198</v>
      </c>
      <c r="D20" s="79">
        <v>-2.0698893178638316</v>
      </c>
      <c r="F20" s="59">
        <v>1.2630000000000001E-2</v>
      </c>
      <c r="G20" s="4"/>
      <c r="H20" s="4">
        <v>374</v>
      </c>
      <c r="I20" s="70">
        <v>-1.8528728473692777</v>
      </c>
    </row>
    <row r="21" spans="1:9" x14ac:dyDescent="0.25">
      <c r="A21" s="13">
        <v>1E-3</v>
      </c>
      <c r="B21" s="28"/>
      <c r="C21" s="4">
        <v>187</v>
      </c>
      <c r="D21" s="79">
        <v>-2.0286749883106481</v>
      </c>
      <c r="F21" s="59">
        <v>1E-3</v>
      </c>
      <c r="G21" s="4"/>
      <c r="H21" s="4">
        <v>180</v>
      </c>
      <c r="I21" s="70">
        <v>-1.5430947070593384</v>
      </c>
    </row>
    <row r="22" spans="1:9" x14ac:dyDescent="0.25">
      <c r="A22" s="13">
        <v>1E-3</v>
      </c>
      <c r="B22" s="28"/>
      <c r="C22" s="4">
        <v>264</v>
      </c>
      <c r="D22" s="80">
        <v>-1.8811777108755301</v>
      </c>
      <c r="F22" s="59">
        <v>1E-3</v>
      </c>
      <c r="G22" s="4"/>
      <c r="H22" s="4">
        <v>177</v>
      </c>
      <c r="I22" s="70">
        <v>-1.4908622645131866</v>
      </c>
    </row>
    <row r="23" spans="1:9" x14ac:dyDescent="0.25">
      <c r="A23" s="13">
        <v>1E-3</v>
      </c>
      <c r="B23" s="28"/>
      <c r="C23" s="4">
        <v>564</v>
      </c>
      <c r="D23" s="80">
        <v>-1.7714942631807318</v>
      </c>
      <c r="F23" s="59">
        <v>1E-3</v>
      </c>
      <c r="G23" s="4"/>
      <c r="H23" s="4">
        <v>205</v>
      </c>
      <c r="I23" s="70">
        <v>-1.2682488815177031</v>
      </c>
    </row>
    <row r="24" spans="1:9" x14ac:dyDescent="0.25">
      <c r="A24" s="13">
        <v>1E-3</v>
      </c>
      <c r="B24" s="28"/>
      <c r="C24" s="4">
        <v>99</v>
      </c>
      <c r="D24" s="80">
        <v>-1.724400227076017</v>
      </c>
      <c r="F24" s="59">
        <v>1E-3</v>
      </c>
      <c r="G24" s="4" t="s">
        <v>1077</v>
      </c>
      <c r="H24" s="4">
        <v>49</v>
      </c>
      <c r="I24" s="70">
        <v>-1.2654361367277409</v>
      </c>
    </row>
    <row r="25" spans="1:9" x14ac:dyDescent="0.25">
      <c r="A25" s="13">
        <v>1E-3</v>
      </c>
      <c r="B25" s="28"/>
      <c r="C25" s="4">
        <v>137</v>
      </c>
      <c r="D25" s="80">
        <v>-1.7211214252617779</v>
      </c>
      <c r="F25" s="59">
        <v>1E-3</v>
      </c>
      <c r="G25" s="4"/>
      <c r="H25" s="4">
        <v>163</v>
      </c>
      <c r="I25" s="70">
        <v>-1.2136208870219793</v>
      </c>
    </row>
    <row r="26" spans="1:9" x14ac:dyDescent="0.25">
      <c r="A26" s="13">
        <v>1E-3</v>
      </c>
      <c r="B26" s="28"/>
      <c r="C26" s="4">
        <v>66</v>
      </c>
      <c r="D26" s="80">
        <v>-1.6443011142437174</v>
      </c>
      <c r="F26" s="59">
        <v>1E-3</v>
      </c>
      <c r="G26" s="4"/>
      <c r="H26" s="4">
        <v>200</v>
      </c>
      <c r="I26" s="70">
        <v>-1.0809693785628764</v>
      </c>
    </row>
    <row r="27" spans="1:9" x14ac:dyDescent="0.25">
      <c r="A27" s="13">
        <v>1E-3</v>
      </c>
      <c r="B27" s="28"/>
      <c r="C27" s="4">
        <v>92</v>
      </c>
      <c r="D27" s="80">
        <v>-1.5946334052086053</v>
      </c>
      <c r="F27" s="59">
        <v>1E-3</v>
      </c>
      <c r="G27" s="4"/>
      <c r="H27" s="4">
        <v>98</v>
      </c>
      <c r="I27" s="70">
        <v>-1.0683953222797706</v>
      </c>
    </row>
    <row r="28" spans="1:9" x14ac:dyDescent="0.25">
      <c r="A28" s="13">
        <v>1.8460000000000001E-2</v>
      </c>
      <c r="B28" s="28"/>
      <c r="C28" s="4">
        <v>151</v>
      </c>
      <c r="D28" s="80">
        <v>-1.4909919490094528</v>
      </c>
      <c r="F28" s="59">
        <v>1E-3</v>
      </c>
      <c r="G28" s="4"/>
      <c r="H28" s="4">
        <v>198</v>
      </c>
      <c r="I28" s="70">
        <v>-0.98655182117598417</v>
      </c>
    </row>
    <row r="29" spans="1:9" x14ac:dyDescent="0.25">
      <c r="A29" s="13">
        <v>1E-3</v>
      </c>
      <c r="B29" s="28"/>
      <c r="C29" s="4">
        <v>220</v>
      </c>
      <c r="D29" s="80">
        <v>-1.4349564005033482</v>
      </c>
      <c r="F29" s="59">
        <v>1E-3</v>
      </c>
      <c r="G29" s="69" t="s">
        <v>2345</v>
      </c>
      <c r="H29" s="21">
        <v>123</v>
      </c>
      <c r="I29" s="70">
        <v>-0.85205830003120564</v>
      </c>
    </row>
    <row r="30" spans="1:9" x14ac:dyDescent="0.25">
      <c r="A30" s="13">
        <v>1E-3</v>
      </c>
      <c r="B30" s="28"/>
      <c r="C30" s="4">
        <v>246</v>
      </c>
      <c r="D30" s="80">
        <v>-1.4108463935225082</v>
      </c>
      <c r="F30" s="59">
        <v>1E-3</v>
      </c>
      <c r="G30" s="4" t="s">
        <v>1073</v>
      </c>
      <c r="H30" s="4">
        <v>37</v>
      </c>
      <c r="I30" s="70">
        <v>-0.84204066193645588</v>
      </c>
    </row>
    <row r="31" spans="1:9" x14ac:dyDescent="0.25">
      <c r="A31" s="13">
        <v>1E-3</v>
      </c>
      <c r="B31" s="28"/>
      <c r="C31" s="4">
        <v>491</v>
      </c>
      <c r="D31" s="80">
        <v>-1.3675105756116874</v>
      </c>
      <c r="F31" s="59">
        <v>1E-3</v>
      </c>
      <c r="G31" s="4"/>
      <c r="H31" s="4">
        <v>74</v>
      </c>
      <c r="I31" s="70">
        <v>-0.83420169014088197</v>
      </c>
    </row>
    <row r="32" spans="1:9" x14ac:dyDescent="0.25">
      <c r="A32" s="13">
        <v>2.8500000000000001E-3</v>
      </c>
      <c r="B32" s="28"/>
      <c r="C32" s="4">
        <v>94</v>
      </c>
      <c r="D32" s="80">
        <v>-1.3634232353935667</v>
      </c>
      <c r="F32" s="59">
        <v>1E-3</v>
      </c>
      <c r="G32" s="4"/>
      <c r="H32" s="4">
        <v>59</v>
      </c>
      <c r="I32" s="70">
        <v>-0.8315979235459382</v>
      </c>
    </row>
    <row r="33" spans="1:9" x14ac:dyDescent="0.25">
      <c r="A33" s="13">
        <v>1.2659999999999999E-2</v>
      </c>
      <c r="B33" s="28"/>
      <c r="C33" s="4">
        <v>289</v>
      </c>
      <c r="D33" s="80">
        <v>-1.3198020680939473</v>
      </c>
      <c r="F33" s="59">
        <v>1E-3</v>
      </c>
      <c r="G33" s="4"/>
      <c r="H33" s="4">
        <v>84</v>
      </c>
      <c r="I33" s="70">
        <v>-0.82343907709357611</v>
      </c>
    </row>
    <row r="34" spans="1:9" x14ac:dyDescent="0.25">
      <c r="A34" s="13">
        <v>1.0300000000000001E-3</v>
      </c>
      <c r="B34" s="28"/>
      <c r="C34" s="4">
        <v>189</v>
      </c>
      <c r="D34" s="80">
        <v>-1.2479552324454941</v>
      </c>
      <c r="F34" s="59">
        <v>1.026E-2</v>
      </c>
      <c r="G34" s="4"/>
      <c r="H34" s="4">
        <v>54</v>
      </c>
      <c r="I34" s="70">
        <v>-0.78696532767814065</v>
      </c>
    </row>
    <row r="35" spans="1:9" x14ac:dyDescent="0.25">
      <c r="A35" s="13">
        <v>1E-3</v>
      </c>
      <c r="B35" s="28"/>
      <c r="C35" s="4">
        <v>299</v>
      </c>
      <c r="D35" s="80">
        <v>-1.1355977164835578</v>
      </c>
      <c r="F35" s="59">
        <v>1E-3</v>
      </c>
      <c r="G35" s="4"/>
      <c r="H35" s="4">
        <v>164</v>
      </c>
      <c r="I35" s="70">
        <v>-0.77664572140346155</v>
      </c>
    </row>
    <row r="36" spans="1:9" x14ac:dyDescent="0.25">
      <c r="A36" s="13">
        <v>1E-3</v>
      </c>
      <c r="B36" s="28"/>
      <c r="C36" s="4">
        <v>159</v>
      </c>
      <c r="D36" s="80">
        <v>-1.025394630039868</v>
      </c>
      <c r="F36" s="59">
        <v>1E-3</v>
      </c>
      <c r="G36" s="4"/>
      <c r="H36" s="4">
        <v>91</v>
      </c>
      <c r="I36" s="70">
        <v>-0.7614288952906243</v>
      </c>
    </row>
    <row r="37" spans="1:9" x14ac:dyDescent="0.25">
      <c r="A37" s="13">
        <v>1E-3</v>
      </c>
      <c r="B37" s="28"/>
      <c r="C37" s="4">
        <v>304</v>
      </c>
      <c r="D37" s="80">
        <v>-0.99579311958721561</v>
      </c>
      <c r="F37" s="59">
        <v>1E-3</v>
      </c>
      <c r="G37" s="4"/>
      <c r="H37" s="4">
        <v>51</v>
      </c>
      <c r="I37" s="70">
        <v>-0.75663052081827198</v>
      </c>
    </row>
    <row r="38" spans="1:9" x14ac:dyDescent="0.25">
      <c r="A38" s="13">
        <v>1E-3</v>
      </c>
      <c r="B38" s="28"/>
      <c r="C38" s="4">
        <v>77</v>
      </c>
      <c r="D38" s="80">
        <v>-0.97567118532011277</v>
      </c>
      <c r="F38" s="59">
        <v>1E-3</v>
      </c>
      <c r="G38" s="4"/>
      <c r="H38" s="4">
        <v>48</v>
      </c>
      <c r="I38" s="70">
        <v>-0.7557256526606192</v>
      </c>
    </row>
    <row r="39" spans="1:9" x14ac:dyDescent="0.25">
      <c r="A39" s="13">
        <v>1E-3</v>
      </c>
      <c r="B39" s="28"/>
      <c r="C39" s="4">
        <v>5</v>
      </c>
      <c r="D39" s="80">
        <v>-0.96314739914120473</v>
      </c>
      <c r="F39" s="59">
        <v>1E-3</v>
      </c>
      <c r="G39" s="4"/>
      <c r="H39" s="4">
        <v>65</v>
      </c>
      <c r="I39" s="70">
        <v>-0.72487294666957336</v>
      </c>
    </row>
    <row r="40" spans="1:9" x14ac:dyDescent="0.25">
      <c r="A40" s="13">
        <v>1E-3</v>
      </c>
      <c r="B40" s="28"/>
      <c r="C40" s="4">
        <v>156</v>
      </c>
      <c r="D40" s="80">
        <v>-0.94494576038271383</v>
      </c>
      <c r="F40" s="59">
        <v>1E-3</v>
      </c>
      <c r="G40" s="4"/>
      <c r="H40" s="4">
        <v>77</v>
      </c>
      <c r="I40" s="70">
        <v>-0.72185946324261696</v>
      </c>
    </row>
    <row r="41" spans="1:9" x14ac:dyDescent="0.25">
      <c r="A41" s="13">
        <v>1E-3</v>
      </c>
      <c r="B41" s="28"/>
      <c r="C41" s="4">
        <v>147</v>
      </c>
      <c r="D41" s="80">
        <v>-0.92277449517523324</v>
      </c>
      <c r="F41" s="59">
        <v>1E-3</v>
      </c>
      <c r="G41" s="4"/>
      <c r="H41" s="4">
        <v>44</v>
      </c>
      <c r="I41" s="70">
        <v>-0.45277255425499868</v>
      </c>
    </row>
    <row r="42" spans="1:9" x14ac:dyDescent="0.25">
      <c r="A42" s="13">
        <v>1E-3</v>
      </c>
      <c r="B42" s="28"/>
      <c r="C42" s="4">
        <v>176</v>
      </c>
      <c r="D42" s="80">
        <v>-0.92101445564135231</v>
      </c>
      <c r="F42" s="59">
        <v>3.8159999999999999E-2</v>
      </c>
      <c r="G42" s="4"/>
      <c r="H42" s="4">
        <v>411</v>
      </c>
      <c r="I42" s="70">
        <v>-0.28867875468280718</v>
      </c>
    </row>
    <row r="43" spans="1:9" x14ac:dyDescent="0.25">
      <c r="A43" s="13">
        <v>1E-3</v>
      </c>
      <c r="B43" s="28"/>
      <c r="C43" s="4">
        <v>133</v>
      </c>
      <c r="D43" s="80">
        <v>-0.88666795949463684</v>
      </c>
      <c r="F43" s="59">
        <v>1.8579999999999999E-2</v>
      </c>
      <c r="G43" s="4"/>
      <c r="H43" s="4">
        <v>15</v>
      </c>
      <c r="I43" s="70">
        <v>-0.20506723835892063</v>
      </c>
    </row>
    <row r="44" spans="1:9" x14ac:dyDescent="0.25">
      <c r="A44" s="13">
        <v>1E-3</v>
      </c>
      <c r="B44" s="28"/>
      <c r="C44" s="4">
        <v>106</v>
      </c>
      <c r="D44" s="80">
        <v>-0.85363592388995968</v>
      </c>
      <c r="F44" s="59">
        <v>2.1900000000000001E-3</v>
      </c>
      <c r="G44" s="4"/>
      <c r="H44" s="4">
        <v>184</v>
      </c>
      <c r="I44" s="70">
        <v>-0.19906700974925151</v>
      </c>
    </row>
    <row r="45" spans="1:9" x14ac:dyDescent="0.25">
      <c r="A45" s="13">
        <v>1E-3</v>
      </c>
      <c r="B45" s="28"/>
      <c r="C45" s="4">
        <v>236</v>
      </c>
      <c r="D45" s="80">
        <v>-0.82933472516573403</v>
      </c>
      <c r="F45" s="59">
        <v>1E-3</v>
      </c>
      <c r="G45" s="4" t="s">
        <v>1146</v>
      </c>
      <c r="H45" s="4">
        <v>22</v>
      </c>
      <c r="I45" s="70">
        <v>-0.19590622608532793</v>
      </c>
    </row>
    <row r="46" spans="1:9" x14ac:dyDescent="0.25">
      <c r="A46" s="13">
        <v>1E-3</v>
      </c>
      <c r="B46" s="28"/>
      <c r="C46" s="4">
        <v>142</v>
      </c>
      <c r="D46" s="80">
        <v>-0.82655383195166932</v>
      </c>
      <c r="F46" s="59">
        <v>1.017E-2</v>
      </c>
      <c r="G46" s="4"/>
      <c r="H46" s="4">
        <v>232</v>
      </c>
      <c r="I46" s="70">
        <v>-0.10282871397934863</v>
      </c>
    </row>
    <row r="47" spans="1:9" x14ac:dyDescent="0.25">
      <c r="A47" s="13">
        <v>1E-3</v>
      </c>
      <c r="B47" s="28"/>
      <c r="C47" s="4">
        <v>214</v>
      </c>
      <c r="D47" s="80">
        <v>-0.79839881996052409</v>
      </c>
      <c r="F47" s="59">
        <v>1.7389999999999999E-2</v>
      </c>
      <c r="G47" s="4"/>
      <c r="H47" s="4">
        <v>195</v>
      </c>
      <c r="I47" s="70">
        <v>-9.6976514195776284E-2</v>
      </c>
    </row>
    <row r="48" spans="1:9" x14ac:dyDescent="0.25">
      <c r="A48" s="13">
        <v>6.4099999999999999E-3</v>
      </c>
      <c r="B48" s="28"/>
      <c r="C48" s="4">
        <v>379</v>
      </c>
      <c r="D48" s="80">
        <v>-0.79199907262805758</v>
      </c>
      <c r="F48" s="59">
        <v>3.9140000000000001E-2</v>
      </c>
      <c r="G48" s="4"/>
      <c r="H48" s="4">
        <v>420</v>
      </c>
      <c r="I48" s="70">
        <v>-5.7251471147061715E-2</v>
      </c>
    </row>
    <row r="49" spans="1:9" x14ac:dyDescent="0.25">
      <c r="A49" s="13">
        <v>1E-3</v>
      </c>
      <c r="B49" s="28"/>
      <c r="C49" s="4">
        <v>24</v>
      </c>
      <c r="D49" s="80">
        <v>-0.7711267629760713</v>
      </c>
      <c r="F49" s="59">
        <v>1E-3</v>
      </c>
      <c r="G49" s="4"/>
      <c r="H49" s="4">
        <v>73</v>
      </c>
      <c r="I49" s="70">
        <v>0.38014924008128387</v>
      </c>
    </row>
    <row r="50" spans="1:9" x14ac:dyDescent="0.25">
      <c r="A50" s="13">
        <v>4.8700000000000002E-3</v>
      </c>
      <c r="B50" s="28"/>
      <c r="C50" s="4">
        <v>286</v>
      </c>
      <c r="D50" s="80">
        <v>-0.73275030172377964</v>
      </c>
      <c r="F50" s="59">
        <v>3.6099999999999999E-3</v>
      </c>
      <c r="G50" s="4" t="s">
        <v>1142</v>
      </c>
      <c r="H50" s="4">
        <v>7</v>
      </c>
      <c r="I50" s="70">
        <v>0.41253695645750116</v>
      </c>
    </row>
    <row r="51" spans="1:9" x14ac:dyDescent="0.25">
      <c r="A51" s="13">
        <v>1E-3</v>
      </c>
      <c r="B51" s="28"/>
      <c r="C51" s="4">
        <v>87</v>
      </c>
      <c r="D51" s="80">
        <v>-0.66763102644690819</v>
      </c>
      <c r="F51" s="59">
        <v>3.4709999999999998E-2</v>
      </c>
      <c r="G51" s="4"/>
      <c r="H51" s="4">
        <v>248</v>
      </c>
      <c r="I51" s="70">
        <v>0.51510443345450663</v>
      </c>
    </row>
    <row r="52" spans="1:9" x14ac:dyDescent="0.25">
      <c r="A52" s="13">
        <v>1E-3</v>
      </c>
      <c r="B52" s="28"/>
      <c r="C52" s="4">
        <v>114</v>
      </c>
      <c r="D52" s="80">
        <v>-0.62079647629868262</v>
      </c>
      <c r="F52" s="59">
        <v>1.376E-2</v>
      </c>
      <c r="G52" s="4"/>
      <c r="H52" s="4">
        <v>81</v>
      </c>
      <c r="I52" s="70">
        <v>0.53581430926157581</v>
      </c>
    </row>
    <row r="53" spans="1:9" x14ac:dyDescent="0.25">
      <c r="A53" s="13">
        <v>1.0279999999999999E-2</v>
      </c>
      <c r="B53" s="28"/>
      <c r="C53" s="4">
        <v>28</v>
      </c>
      <c r="D53" s="80">
        <v>-0.45300936392728924</v>
      </c>
      <c r="F53" s="59">
        <v>2.1590000000000002E-2</v>
      </c>
      <c r="G53" s="4"/>
      <c r="H53" s="4">
        <v>78</v>
      </c>
      <c r="I53" s="70">
        <v>0.55857474258974793</v>
      </c>
    </row>
    <row r="54" spans="1:9" x14ac:dyDescent="0.25">
      <c r="A54" s="13">
        <v>1E-3</v>
      </c>
      <c r="B54" s="28"/>
      <c r="C54" s="4">
        <v>35</v>
      </c>
      <c r="D54" s="80">
        <v>-0.44268185127530685</v>
      </c>
      <c r="F54" s="59">
        <v>1E-3</v>
      </c>
      <c r="G54" s="4" t="s">
        <v>1102</v>
      </c>
      <c r="H54" s="4">
        <v>193</v>
      </c>
      <c r="I54" s="70">
        <v>0.56843341564282002</v>
      </c>
    </row>
    <row r="55" spans="1:9" x14ac:dyDescent="0.25">
      <c r="A55" s="13">
        <v>3.14E-3</v>
      </c>
      <c r="B55" s="28"/>
      <c r="C55" s="4">
        <v>32</v>
      </c>
      <c r="D55" s="80">
        <v>-0.41301962922649232</v>
      </c>
      <c r="F55" s="59">
        <v>1.2200000000000001E-2</v>
      </c>
      <c r="G55" s="4"/>
      <c r="H55" s="4">
        <v>472</v>
      </c>
      <c r="I55" s="70">
        <v>0.57112861965844097</v>
      </c>
    </row>
    <row r="56" spans="1:9" x14ac:dyDescent="0.25">
      <c r="A56" s="13">
        <v>1.74E-3</v>
      </c>
      <c r="B56" s="28"/>
      <c r="C56" s="4">
        <v>288</v>
      </c>
      <c r="D56" s="80">
        <v>-0.38892323353364411</v>
      </c>
      <c r="F56" s="59">
        <v>1E-3</v>
      </c>
      <c r="G56" s="4"/>
      <c r="H56" s="4">
        <v>2</v>
      </c>
      <c r="I56" s="70">
        <v>0.69508414520098982</v>
      </c>
    </row>
    <row r="57" spans="1:9" x14ac:dyDescent="0.25">
      <c r="A57" s="13">
        <v>4.6359999999999998E-2</v>
      </c>
      <c r="B57" s="28"/>
      <c r="C57" s="4">
        <v>237</v>
      </c>
      <c r="D57" s="80">
        <v>-0.34393556213166071</v>
      </c>
      <c r="F57" s="59">
        <v>1.6299999999999999E-3</v>
      </c>
      <c r="G57" s="4"/>
      <c r="H57" s="4">
        <v>457</v>
      </c>
      <c r="I57" s="70">
        <v>0.69682097353549211</v>
      </c>
    </row>
    <row r="58" spans="1:9" x14ac:dyDescent="0.25">
      <c r="A58" s="13">
        <v>3.7409999999999999E-2</v>
      </c>
      <c r="B58" s="28"/>
      <c r="C58" s="4">
        <v>226</v>
      </c>
      <c r="D58" s="80">
        <v>-0.32800831726434276</v>
      </c>
      <c r="F58" s="59">
        <v>1E-3</v>
      </c>
      <c r="G58" s="4"/>
      <c r="H58" s="4">
        <v>10</v>
      </c>
      <c r="I58" s="70">
        <v>0.7086818524114763</v>
      </c>
    </row>
    <row r="59" spans="1:9" x14ac:dyDescent="0.25">
      <c r="A59" s="13">
        <v>5.13E-3</v>
      </c>
      <c r="B59" s="28"/>
      <c r="C59" s="4">
        <v>80</v>
      </c>
      <c r="D59" s="80">
        <v>-0.32462645399409445</v>
      </c>
      <c r="F59" s="59">
        <v>1.23E-3</v>
      </c>
      <c r="G59" s="4"/>
      <c r="H59" s="4">
        <v>467</v>
      </c>
      <c r="I59" s="70">
        <v>0.71287211786317928</v>
      </c>
    </row>
    <row r="60" spans="1:9" x14ac:dyDescent="0.25">
      <c r="A60" s="13">
        <v>6.5100000000000002E-3</v>
      </c>
      <c r="B60" s="28"/>
      <c r="C60" s="4">
        <v>2</v>
      </c>
      <c r="D60" s="80">
        <v>0.28534848823093134</v>
      </c>
      <c r="F60" s="59">
        <v>1E-3</v>
      </c>
      <c r="G60" s="4"/>
      <c r="H60" s="4">
        <v>483</v>
      </c>
      <c r="I60" s="70">
        <v>0.80170716079189963</v>
      </c>
    </row>
    <row r="61" spans="1:9" x14ac:dyDescent="0.25">
      <c r="A61" s="13">
        <v>4.4659999999999998E-2</v>
      </c>
      <c r="B61" s="28"/>
      <c r="C61" s="4">
        <v>144</v>
      </c>
      <c r="D61" s="80">
        <v>0.39526220670050788</v>
      </c>
      <c r="F61" s="59">
        <v>1E-3</v>
      </c>
      <c r="G61" s="4"/>
      <c r="H61" s="4">
        <v>27</v>
      </c>
      <c r="I61" s="70">
        <v>0.91698586525115966</v>
      </c>
    </row>
    <row r="62" spans="1:9" x14ac:dyDescent="0.25">
      <c r="A62" s="13">
        <v>1.8089999999999998E-2</v>
      </c>
      <c r="B62" s="28"/>
      <c r="C62" s="4">
        <v>83</v>
      </c>
      <c r="D62" s="80">
        <v>0.42749721416098291</v>
      </c>
      <c r="F62" s="59">
        <v>1E-3</v>
      </c>
      <c r="G62" s="4"/>
      <c r="H62" s="4">
        <v>66</v>
      </c>
      <c r="I62" s="70">
        <v>0.99468224543468942</v>
      </c>
    </row>
    <row r="63" spans="1:9" x14ac:dyDescent="0.25">
      <c r="A63" s="13">
        <v>2.6939999999999999E-2</v>
      </c>
      <c r="B63" s="28"/>
      <c r="C63" s="4">
        <v>169</v>
      </c>
      <c r="D63" s="80">
        <v>0.44852025766769438</v>
      </c>
      <c r="F63" s="59">
        <v>1E-3</v>
      </c>
      <c r="G63" s="4"/>
      <c r="H63" s="4">
        <v>448</v>
      </c>
      <c r="I63" s="70">
        <v>1.0221997070701438</v>
      </c>
    </row>
    <row r="64" spans="1:9" x14ac:dyDescent="0.25">
      <c r="A64" s="13">
        <v>4.0499999999999998E-3</v>
      </c>
      <c r="B64" s="28"/>
      <c r="C64" s="4">
        <v>27</v>
      </c>
      <c r="D64" s="80">
        <v>0.46295435418411346</v>
      </c>
      <c r="F64" s="59">
        <v>1E-3</v>
      </c>
      <c r="G64" s="4"/>
      <c r="H64" s="4">
        <v>157</v>
      </c>
      <c r="I64" s="70">
        <v>1.0259461501624874</v>
      </c>
    </row>
    <row r="65" spans="1:9" x14ac:dyDescent="0.25">
      <c r="A65" s="13">
        <v>2.0799999999999998E-3</v>
      </c>
      <c r="B65" s="28"/>
      <c r="C65" s="4">
        <v>9</v>
      </c>
      <c r="D65" s="80">
        <v>0.48288976806975858</v>
      </c>
      <c r="F65" s="59">
        <v>1.796E-2</v>
      </c>
      <c r="G65" s="4"/>
      <c r="H65" s="4">
        <v>112</v>
      </c>
      <c r="I65" s="70">
        <v>1.0356646889116548</v>
      </c>
    </row>
    <row r="66" spans="1:9" x14ac:dyDescent="0.25">
      <c r="A66" s="13">
        <v>1E-3</v>
      </c>
      <c r="B66" s="28"/>
      <c r="C66" s="4">
        <v>525</v>
      </c>
      <c r="D66" s="80">
        <v>0.52848340744109434</v>
      </c>
      <c r="F66" s="59">
        <v>1E-3</v>
      </c>
      <c r="G66" s="4" t="s">
        <v>1150</v>
      </c>
      <c r="H66" s="4">
        <v>56</v>
      </c>
      <c r="I66" s="70">
        <v>1.1027083091167731</v>
      </c>
    </row>
    <row r="67" spans="1:9" x14ac:dyDescent="0.25">
      <c r="A67" s="13">
        <v>1.341E-2</v>
      </c>
      <c r="B67" s="28"/>
      <c r="C67" s="4">
        <v>183</v>
      </c>
      <c r="D67" s="80">
        <v>0.53624887592212978</v>
      </c>
      <c r="F67" s="59">
        <v>1E-3</v>
      </c>
      <c r="G67" s="4" t="s">
        <v>1144</v>
      </c>
      <c r="H67" s="4">
        <v>18</v>
      </c>
      <c r="I67" s="70">
        <v>1.1207981902762636</v>
      </c>
    </row>
    <row r="68" spans="1:9" x14ac:dyDescent="0.25">
      <c r="A68" s="13">
        <v>1.6879999999999999E-2</v>
      </c>
      <c r="B68" s="28"/>
      <c r="C68" s="4">
        <v>140</v>
      </c>
      <c r="D68" s="80">
        <v>0.56625864496389333</v>
      </c>
      <c r="F68" s="59">
        <v>1E-3</v>
      </c>
      <c r="G68" s="4"/>
      <c r="H68" s="4">
        <v>175</v>
      </c>
      <c r="I68" s="70">
        <v>1.2540279464425799</v>
      </c>
    </row>
    <row r="69" spans="1:9" x14ac:dyDescent="0.25">
      <c r="A69" s="13">
        <v>1.6160000000000001E-2</v>
      </c>
      <c r="B69" s="31" t="s">
        <v>971</v>
      </c>
      <c r="C69" s="4">
        <v>215</v>
      </c>
      <c r="D69" s="80">
        <v>0.71039467251443345</v>
      </c>
      <c r="F69" s="59">
        <v>1E-3</v>
      </c>
      <c r="G69" s="4"/>
      <c r="H69" s="4">
        <v>178</v>
      </c>
      <c r="I69" s="70">
        <v>1.2805320978256793</v>
      </c>
    </row>
    <row r="70" spans="1:9" x14ac:dyDescent="0.25">
      <c r="A70" s="13">
        <v>1E-3</v>
      </c>
      <c r="B70" s="28"/>
      <c r="C70" s="4">
        <v>91</v>
      </c>
      <c r="D70" s="80">
        <v>0.72215430626567167</v>
      </c>
      <c r="F70" s="59">
        <v>2.2960000000000001E-2</v>
      </c>
      <c r="G70" s="4"/>
      <c r="H70" s="4">
        <v>79</v>
      </c>
      <c r="I70" s="70">
        <v>1.3051419031856841</v>
      </c>
    </row>
    <row r="71" spans="1:9" x14ac:dyDescent="0.25">
      <c r="A71" s="13">
        <v>4.6120000000000001E-2</v>
      </c>
      <c r="B71" s="28"/>
      <c r="C71" s="4">
        <v>125</v>
      </c>
      <c r="D71" s="80">
        <v>0.72332518354680364</v>
      </c>
      <c r="F71" s="59">
        <v>1E-3</v>
      </c>
      <c r="G71" s="69" t="s">
        <v>2346</v>
      </c>
      <c r="H71" s="21">
        <v>133</v>
      </c>
      <c r="I71" s="70">
        <v>1.3145669963138882</v>
      </c>
    </row>
    <row r="72" spans="1:9" x14ac:dyDescent="0.25">
      <c r="A72" s="13">
        <v>2.7890000000000002E-2</v>
      </c>
      <c r="B72" s="28"/>
      <c r="C72" s="4">
        <v>361</v>
      </c>
      <c r="D72" s="80">
        <v>0.7411375875795887</v>
      </c>
      <c r="F72" s="59">
        <v>1E-3</v>
      </c>
      <c r="G72" s="69" t="s">
        <v>2348</v>
      </c>
      <c r="H72" s="21">
        <v>145</v>
      </c>
      <c r="I72" s="70">
        <v>1.3352005991290674</v>
      </c>
    </row>
    <row r="73" spans="1:9" x14ac:dyDescent="0.25">
      <c r="A73" s="13">
        <v>1E-3</v>
      </c>
      <c r="B73" s="28"/>
      <c r="C73" s="4">
        <v>33</v>
      </c>
      <c r="D73" s="80">
        <v>0.74297791493138865</v>
      </c>
      <c r="F73" s="59">
        <v>1.2700000000000001E-3</v>
      </c>
      <c r="G73" s="4"/>
      <c r="H73" s="4">
        <v>332</v>
      </c>
      <c r="I73" s="70">
        <v>1.343340175505082</v>
      </c>
    </row>
    <row r="74" spans="1:9" x14ac:dyDescent="0.25">
      <c r="A74" s="13">
        <v>1E-3</v>
      </c>
      <c r="B74" s="28"/>
      <c r="C74" s="4">
        <v>48</v>
      </c>
      <c r="D74" s="80">
        <v>0.78086314516595434</v>
      </c>
      <c r="F74" s="59">
        <v>1E-3</v>
      </c>
      <c r="G74" s="4" t="s">
        <v>1150</v>
      </c>
      <c r="H74" s="4">
        <v>47</v>
      </c>
      <c r="I74" s="70">
        <v>1.350337322262172</v>
      </c>
    </row>
    <row r="75" spans="1:9" x14ac:dyDescent="0.25">
      <c r="A75" s="13">
        <v>1E-3</v>
      </c>
      <c r="B75" s="28"/>
      <c r="C75" s="4">
        <v>59</v>
      </c>
      <c r="D75" s="80">
        <v>0.95707558803987747</v>
      </c>
      <c r="F75" s="59">
        <v>1E-3</v>
      </c>
      <c r="G75" s="4"/>
      <c r="H75" s="4">
        <v>174</v>
      </c>
      <c r="I75" s="70">
        <v>1.3569097446224303</v>
      </c>
    </row>
    <row r="76" spans="1:9" x14ac:dyDescent="0.25">
      <c r="A76" s="13">
        <v>1.206E-2</v>
      </c>
      <c r="B76" s="28"/>
      <c r="C76" s="4">
        <v>98</v>
      </c>
      <c r="D76" s="80">
        <v>0.95724033274081555</v>
      </c>
      <c r="F76" s="59">
        <v>4.15E-3</v>
      </c>
      <c r="G76" s="4"/>
      <c r="H76" s="4">
        <v>323</v>
      </c>
      <c r="I76" s="70">
        <v>1.3649552981285555</v>
      </c>
    </row>
    <row r="77" spans="1:9" x14ac:dyDescent="0.25">
      <c r="A77" s="13">
        <v>9.41E-3</v>
      </c>
      <c r="B77" s="28"/>
      <c r="C77" s="4">
        <v>385</v>
      </c>
      <c r="D77" s="80">
        <v>0.97400963188238221</v>
      </c>
      <c r="F77" s="59">
        <v>0.01</v>
      </c>
      <c r="G77" s="4"/>
      <c r="H77" s="4">
        <v>301</v>
      </c>
      <c r="I77" s="70">
        <v>1.3833816333298108</v>
      </c>
    </row>
    <row r="78" spans="1:9" x14ac:dyDescent="0.25">
      <c r="A78" s="13">
        <v>2.14E-3</v>
      </c>
      <c r="B78" s="28"/>
      <c r="C78" s="4">
        <v>247</v>
      </c>
      <c r="D78" s="80">
        <v>0.99881200804724968</v>
      </c>
      <c r="F78" s="59">
        <v>1E-3</v>
      </c>
      <c r="G78" s="4"/>
      <c r="H78" s="4">
        <v>340</v>
      </c>
      <c r="I78" s="70">
        <v>1.4029627765502131</v>
      </c>
    </row>
    <row r="79" spans="1:9" x14ac:dyDescent="0.25">
      <c r="A79" s="13">
        <v>1.5100000000000001E-3</v>
      </c>
      <c r="B79" s="28"/>
      <c r="C79" s="4">
        <v>375</v>
      </c>
      <c r="D79" s="80">
        <v>1.0134149059959958</v>
      </c>
      <c r="F79" s="59">
        <v>1E-3</v>
      </c>
      <c r="G79" s="4"/>
      <c r="H79" s="4">
        <v>460</v>
      </c>
      <c r="I79" s="70">
        <v>1.4245851804306089</v>
      </c>
    </row>
    <row r="80" spans="1:9" x14ac:dyDescent="0.25">
      <c r="A80" s="13">
        <v>1E-3</v>
      </c>
      <c r="B80" s="28"/>
      <c r="C80" s="4">
        <v>254</v>
      </c>
      <c r="D80" s="80">
        <v>1.0242679933891161</v>
      </c>
      <c r="F80" s="59">
        <v>1E-3</v>
      </c>
      <c r="G80" s="4"/>
      <c r="H80" s="4">
        <v>220</v>
      </c>
      <c r="I80" s="70">
        <v>1.4389011340870137</v>
      </c>
    </row>
    <row r="81" spans="1:9" x14ac:dyDescent="0.25">
      <c r="A81" s="13">
        <v>1.2999999999999999E-3</v>
      </c>
      <c r="B81" s="28"/>
      <c r="C81" s="4">
        <v>308</v>
      </c>
      <c r="D81" s="80">
        <v>1.0627392482568958</v>
      </c>
      <c r="F81" s="59">
        <v>1E-3</v>
      </c>
      <c r="G81" s="4"/>
      <c r="H81" s="4">
        <v>96</v>
      </c>
      <c r="I81" s="70">
        <v>1.5757368396048355</v>
      </c>
    </row>
    <row r="82" spans="1:9" x14ac:dyDescent="0.25">
      <c r="A82" s="13">
        <v>5.5399999999999998E-3</v>
      </c>
      <c r="B82" s="28"/>
      <c r="C82" s="4">
        <v>107</v>
      </c>
      <c r="D82" s="80">
        <v>1.1456775722604791</v>
      </c>
      <c r="F82" s="59">
        <v>1.014E-2</v>
      </c>
      <c r="G82" s="4"/>
      <c r="H82" s="4">
        <v>34</v>
      </c>
      <c r="I82" s="70">
        <v>1.6018517903316258</v>
      </c>
    </row>
    <row r="83" spans="1:9" x14ac:dyDescent="0.25">
      <c r="A83" s="13">
        <v>4.5199999999999997E-3</v>
      </c>
      <c r="B83" s="28"/>
      <c r="C83" s="4">
        <v>368</v>
      </c>
      <c r="D83" s="80">
        <v>1.1520308684361584</v>
      </c>
      <c r="F83" s="59">
        <v>1E-3</v>
      </c>
      <c r="G83" s="4"/>
      <c r="H83" s="4">
        <v>242</v>
      </c>
      <c r="I83" s="70">
        <v>1.689384693357928</v>
      </c>
    </row>
    <row r="84" spans="1:9" x14ac:dyDescent="0.25">
      <c r="A84" s="13">
        <v>1E-3</v>
      </c>
      <c r="B84" s="28"/>
      <c r="C84" s="4">
        <v>353</v>
      </c>
      <c r="D84" s="80">
        <v>1.1722611235813145</v>
      </c>
      <c r="F84" s="59">
        <v>1E-3</v>
      </c>
      <c r="G84" s="4"/>
      <c r="H84" s="4">
        <v>348</v>
      </c>
      <c r="I84" s="70">
        <v>1.8375826646895304</v>
      </c>
    </row>
    <row r="85" spans="1:9" x14ac:dyDescent="0.25">
      <c r="A85" s="13">
        <v>1E-3</v>
      </c>
      <c r="B85" s="31" t="s">
        <v>971</v>
      </c>
      <c r="C85" s="4">
        <v>206</v>
      </c>
      <c r="D85" s="80">
        <v>1.2164746240293687</v>
      </c>
      <c r="F85" s="59">
        <v>1E-3</v>
      </c>
      <c r="G85" s="4"/>
      <c r="H85" s="4">
        <v>436</v>
      </c>
      <c r="I85" s="70">
        <v>1.9323045612001897</v>
      </c>
    </row>
    <row r="86" spans="1:9" x14ac:dyDescent="0.25">
      <c r="A86" s="13">
        <v>1E-3</v>
      </c>
      <c r="B86" s="28"/>
      <c r="C86" s="4">
        <v>326</v>
      </c>
      <c r="D86" s="80">
        <v>1.2427460272617068</v>
      </c>
      <c r="F86" s="59">
        <v>1E-3</v>
      </c>
      <c r="G86" s="4"/>
      <c r="H86" s="4">
        <v>418</v>
      </c>
      <c r="I86" s="14">
        <v>2.0456650590487833</v>
      </c>
    </row>
    <row r="87" spans="1:9" x14ac:dyDescent="0.25">
      <c r="A87" s="13">
        <v>1E-3</v>
      </c>
      <c r="B87" s="28"/>
      <c r="C87" s="4">
        <v>68</v>
      </c>
      <c r="D87" s="80">
        <v>1.2704226475764788</v>
      </c>
      <c r="F87" s="59">
        <v>1E-3</v>
      </c>
      <c r="G87" s="4"/>
      <c r="H87" s="4">
        <v>95</v>
      </c>
      <c r="I87" s="14">
        <v>2.0665409491926643</v>
      </c>
    </row>
    <row r="88" spans="1:9" x14ac:dyDescent="0.25">
      <c r="A88" s="13">
        <v>1.2019999999999999E-2</v>
      </c>
      <c r="B88" s="28"/>
      <c r="C88" s="4">
        <v>153</v>
      </c>
      <c r="D88" s="80">
        <v>1.280290570862334</v>
      </c>
      <c r="F88" s="59">
        <v>1E-3</v>
      </c>
      <c r="G88" s="4"/>
      <c r="H88" s="4">
        <v>156</v>
      </c>
      <c r="I88" s="14">
        <v>2.3560673450746914</v>
      </c>
    </row>
    <row r="89" spans="1:9" x14ac:dyDescent="0.25">
      <c r="A89" s="13">
        <v>1E-3</v>
      </c>
      <c r="B89" s="28"/>
      <c r="C89" s="4">
        <v>258</v>
      </c>
      <c r="D89" s="80">
        <v>1.3054886091157714</v>
      </c>
      <c r="F89" s="59">
        <v>1E-3</v>
      </c>
      <c r="G89" s="4"/>
      <c r="H89" s="4">
        <v>250</v>
      </c>
      <c r="I89" s="14">
        <v>2.4030353648201337</v>
      </c>
    </row>
    <row r="90" spans="1:9" x14ac:dyDescent="0.25">
      <c r="A90" s="13">
        <v>1E-3</v>
      </c>
      <c r="B90" s="31" t="s">
        <v>971</v>
      </c>
      <c r="C90" s="4">
        <v>225</v>
      </c>
      <c r="D90" s="80">
        <v>1.3188808132710939</v>
      </c>
      <c r="F90" s="59">
        <v>1E-3</v>
      </c>
      <c r="G90" s="4"/>
      <c r="H90" s="4">
        <v>540</v>
      </c>
      <c r="I90" s="14">
        <v>2.4910190206154081</v>
      </c>
    </row>
    <row r="91" spans="1:9" x14ac:dyDescent="0.25">
      <c r="A91" s="13">
        <v>1E-3</v>
      </c>
      <c r="B91" s="28"/>
      <c r="C91" s="4">
        <v>245</v>
      </c>
      <c r="D91" s="80">
        <v>1.3485246120343461</v>
      </c>
      <c r="F91" s="59">
        <v>1E-3</v>
      </c>
      <c r="G91" s="4"/>
      <c r="H91" s="4">
        <v>225</v>
      </c>
      <c r="I91" s="14">
        <v>2.5669668183872267</v>
      </c>
    </row>
    <row r="92" spans="1:9" x14ac:dyDescent="0.25">
      <c r="A92" s="13">
        <v>1E-3</v>
      </c>
      <c r="B92" s="28"/>
      <c r="C92" s="4">
        <v>565</v>
      </c>
      <c r="D92" s="80">
        <v>1.3639463665539528</v>
      </c>
      <c r="F92" s="59">
        <v>1E-3</v>
      </c>
      <c r="G92" s="4"/>
      <c r="H92" s="4">
        <v>266</v>
      </c>
      <c r="I92" s="14">
        <v>2.649689379977151</v>
      </c>
    </row>
    <row r="93" spans="1:9" x14ac:dyDescent="0.25">
      <c r="A93" s="13">
        <v>1E-3</v>
      </c>
      <c r="B93" s="28"/>
      <c r="C93" s="4">
        <v>263</v>
      </c>
      <c r="D93" s="80">
        <v>1.3711140931569628</v>
      </c>
      <c r="F93" s="59">
        <v>1E-3</v>
      </c>
      <c r="G93" s="4"/>
      <c r="H93" s="4">
        <v>64</v>
      </c>
      <c r="I93" s="14">
        <v>2.6526299704119083</v>
      </c>
    </row>
    <row r="94" spans="1:9" x14ac:dyDescent="0.25">
      <c r="A94" s="13">
        <v>1E-3</v>
      </c>
      <c r="B94" s="28"/>
      <c r="C94" s="4">
        <v>155</v>
      </c>
      <c r="D94" s="80">
        <v>1.3742312539178807</v>
      </c>
      <c r="F94" s="59">
        <v>1E-3</v>
      </c>
      <c r="G94" s="4"/>
      <c r="H94" s="4">
        <v>71</v>
      </c>
      <c r="I94" s="14">
        <v>2.6812678928502547</v>
      </c>
    </row>
    <row r="95" spans="1:9" x14ac:dyDescent="0.25">
      <c r="A95" s="13">
        <v>1E-3</v>
      </c>
      <c r="B95" s="28"/>
      <c r="C95" s="4">
        <v>78</v>
      </c>
      <c r="D95" s="80">
        <v>1.4189663203930116</v>
      </c>
      <c r="F95" s="59">
        <v>7.5300000000000002E-3</v>
      </c>
      <c r="G95" s="4"/>
      <c r="H95" s="4">
        <v>168</v>
      </c>
      <c r="I95" s="14">
        <v>2.6883460862143687</v>
      </c>
    </row>
    <row r="96" spans="1:9" x14ac:dyDescent="0.25">
      <c r="A96" s="13">
        <v>1E-3</v>
      </c>
      <c r="B96" s="28"/>
      <c r="C96" s="4">
        <v>81</v>
      </c>
      <c r="D96" s="80">
        <v>1.4263601186988779</v>
      </c>
      <c r="F96" s="59">
        <v>9.4500000000000001E-3</v>
      </c>
      <c r="G96" s="4"/>
      <c r="H96" s="4">
        <v>216</v>
      </c>
      <c r="I96" s="14">
        <v>2.7320972709801139</v>
      </c>
    </row>
    <row r="97" spans="1:9" x14ac:dyDescent="0.25">
      <c r="A97" s="13">
        <v>1E-3</v>
      </c>
      <c r="B97" s="28"/>
      <c r="C97" s="4">
        <v>51</v>
      </c>
      <c r="D97" s="80">
        <v>1.428622470329086</v>
      </c>
      <c r="F97" s="59">
        <v>1E-3</v>
      </c>
      <c r="G97" s="4"/>
      <c r="H97" s="4">
        <v>119</v>
      </c>
      <c r="I97" s="14">
        <v>2.7450465124670687</v>
      </c>
    </row>
    <row r="98" spans="1:9" x14ac:dyDescent="0.25">
      <c r="A98" s="13">
        <v>1.7799999999999999E-3</v>
      </c>
      <c r="B98" s="28"/>
      <c r="C98" s="4">
        <v>487</v>
      </c>
      <c r="D98" s="80">
        <v>1.490267420449402</v>
      </c>
      <c r="F98" s="59">
        <v>1E-3</v>
      </c>
      <c r="G98" s="4"/>
      <c r="H98" s="4">
        <v>135</v>
      </c>
      <c r="I98" s="14">
        <v>2.8325623815222039</v>
      </c>
    </row>
    <row r="99" spans="1:9" x14ac:dyDescent="0.25">
      <c r="A99" s="13">
        <v>1E-3</v>
      </c>
      <c r="B99" s="28"/>
      <c r="C99" s="4">
        <v>444</v>
      </c>
      <c r="D99" s="80">
        <v>1.5214458514934499</v>
      </c>
      <c r="F99" s="59">
        <v>1E-3</v>
      </c>
      <c r="G99" s="4"/>
      <c r="H99" s="4">
        <v>238</v>
      </c>
      <c r="I99" s="14">
        <v>2.8485970565428675</v>
      </c>
    </row>
    <row r="100" spans="1:9" x14ac:dyDescent="0.25">
      <c r="A100" s="13">
        <v>3.4299999999999999E-3</v>
      </c>
      <c r="B100" s="28"/>
      <c r="C100" s="4">
        <v>442</v>
      </c>
      <c r="D100" s="80">
        <v>1.63286809402723</v>
      </c>
      <c r="F100" s="59">
        <v>1E-3</v>
      </c>
      <c r="G100" s="4"/>
      <c r="H100" s="4">
        <v>347</v>
      </c>
      <c r="I100" s="14">
        <v>2.8564901131810569</v>
      </c>
    </row>
    <row r="101" spans="1:9" x14ac:dyDescent="0.25">
      <c r="A101" s="13">
        <v>1.8030000000000001E-2</v>
      </c>
      <c r="B101" s="28"/>
      <c r="C101" s="4">
        <v>146</v>
      </c>
      <c r="D101" s="80">
        <v>1.6919953815017215</v>
      </c>
      <c r="F101" s="59">
        <v>1E-3</v>
      </c>
      <c r="G101" s="4"/>
      <c r="H101" s="4">
        <v>185</v>
      </c>
      <c r="I101" s="14">
        <v>2.8918572527202007</v>
      </c>
    </row>
    <row r="102" spans="1:9" x14ac:dyDescent="0.25">
      <c r="A102" s="13">
        <v>1E-3</v>
      </c>
      <c r="B102" s="28"/>
      <c r="C102" s="4">
        <v>229</v>
      </c>
      <c r="D102" s="80">
        <v>1.6993547128425412</v>
      </c>
      <c r="F102" s="59">
        <v>1E-3</v>
      </c>
      <c r="G102" s="4"/>
      <c r="H102" s="4">
        <v>441</v>
      </c>
      <c r="I102" s="14">
        <v>2.9602172964974272</v>
      </c>
    </row>
    <row r="103" spans="1:9" x14ac:dyDescent="0.25">
      <c r="A103" s="13">
        <v>1E-3</v>
      </c>
      <c r="B103" s="28"/>
      <c r="C103" s="4">
        <v>276</v>
      </c>
      <c r="D103" s="80">
        <v>1.701607079894476</v>
      </c>
      <c r="F103" s="59">
        <v>1E-3</v>
      </c>
      <c r="G103" s="4"/>
      <c r="H103" s="4">
        <v>432</v>
      </c>
      <c r="I103" s="14">
        <v>3.0112313056960098</v>
      </c>
    </row>
    <row r="104" spans="1:9" x14ac:dyDescent="0.25">
      <c r="A104" s="13">
        <v>1E-3</v>
      </c>
      <c r="B104" s="28"/>
      <c r="C104" s="4">
        <v>76</v>
      </c>
      <c r="D104" s="80">
        <v>1.7091360324237705</v>
      </c>
      <c r="F104" s="59">
        <v>1E-3</v>
      </c>
      <c r="G104" s="4"/>
      <c r="H104" s="4">
        <v>366</v>
      </c>
      <c r="I104" s="14">
        <v>3.0240964021867733</v>
      </c>
    </row>
    <row r="105" spans="1:9" x14ac:dyDescent="0.25">
      <c r="A105" s="13">
        <v>1E-3</v>
      </c>
      <c r="B105" s="28"/>
      <c r="C105" s="4">
        <v>418</v>
      </c>
      <c r="D105" s="80">
        <v>1.7285993486215308</v>
      </c>
      <c r="F105" s="59">
        <v>1E-3</v>
      </c>
      <c r="G105" s="4"/>
      <c r="H105" s="4">
        <v>231</v>
      </c>
      <c r="I105" s="14">
        <v>3.0269686322382796</v>
      </c>
    </row>
    <row r="106" spans="1:9" x14ac:dyDescent="0.25">
      <c r="A106" s="13">
        <v>1E-3</v>
      </c>
      <c r="B106" s="28"/>
      <c r="C106" s="4">
        <v>194</v>
      </c>
      <c r="D106" s="80">
        <v>1.7338671411952493</v>
      </c>
      <c r="F106" s="59">
        <v>1E-3</v>
      </c>
      <c r="G106" s="4"/>
      <c r="H106" s="4">
        <v>282</v>
      </c>
      <c r="I106" s="14">
        <v>3.1224637720445139</v>
      </c>
    </row>
    <row r="107" spans="1:9" x14ac:dyDescent="0.25">
      <c r="A107" s="13">
        <v>1E-3</v>
      </c>
      <c r="B107" s="28"/>
      <c r="C107" s="4">
        <v>561</v>
      </c>
      <c r="D107" s="80">
        <v>1.7521081031814871</v>
      </c>
      <c r="F107" s="59">
        <v>1E-3</v>
      </c>
      <c r="G107" s="4"/>
      <c r="H107" s="4">
        <v>382</v>
      </c>
      <c r="I107" s="14">
        <v>3.1326030731712344</v>
      </c>
    </row>
    <row r="108" spans="1:9" x14ac:dyDescent="0.25">
      <c r="A108" s="13">
        <v>1.99E-3</v>
      </c>
      <c r="B108" s="28"/>
      <c r="C108" s="4">
        <v>357</v>
      </c>
      <c r="D108" s="80">
        <v>1.7805747775838574</v>
      </c>
      <c r="F108" s="59">
        <v>1E-3</v>
      </c>
      <c r="G108" s="4"/>
      <c r="H108" s="4">
        <v>421</v>
      </c>
      <c r="I108" s="14">
        <v>3.2419591458467334</v>
      </c>
    </row>
    <row r="109" spans="1:9" x14ac:dyDescent="0.25">
      <c r="A109" s="13">
        <v>1E-3</v>
      </c>
      <c r="B109" s="28"/>
      <c r="C109" s="4">
        <v>503</v>
      </c>
      <c r="D109" s="80">
        <v>1.781997619314776</v>
      </c>
      <c r="F109" s="59">
        <v>1E-3</v>
      </c>
      <c r="G109" s="4"/>
      <c r="H109" s="4">
        <v>92</v>
      </c>
      <c r="I109" s="14">
        <v>3.3280647817148705</v>
      </c>
    </row>
    <row r="110" spans="1:9" x14ac:dyDescent="0.25">
      <c r="A110" s="13">
        <v>1E-3</v>
      </c>
      <c r="B110" s="28"/>
      <c r="C110" s="4">
        <v>212</v>
      </c>
      <c r="D110" s="80">
        <v>1.8123618185760557</v>
      </c>
      <c r="F110" s="59">
        <v>1E-3</v>
      </c>
      <c r="G110" s="4"/>
      <c r="H110" s="4">
        <v>109</v>
      </c>
      <c r="I110" s="14">
        <v>3.373778907179775</v>
      </c>
    </row>
    <row r="111" spans="1:9" x14ac:dyDescent="0.25">
      <c r="A111" s="13">
        <v>1E-3</v>
      </c>
      <c r="B111" s="28"/>
      <c r="C111" s="4">
        <v>331</v>
      </c>
      <c r="D111" s="80">
        <v>1.830514008887663</v>
      </c>
      <c r="F111" s="59">
        <v>7.6499999999999997E-3</v>
      </c>
      <c r="G111" s="4"/>
      <c r="H111" s="4">
        <v>397</v>
      </c>
      <c r="I111" s="14">
        <v>3.3996161637958338</v>
      </c>
    </row>
    <row r="112" spans="1:9" x14ac:dyDescent="0.25">
      <c r="A112" s="13">
        <v>1E-3</v>
      </c>
      <c r="B112" s="28"/>
      <c r="C112" s="4">
        <v>560</v>
      </c>
      <c r="D112" s="80">
        <v>1.9166576565000171</v>
      </c>
      <c r="F112" s="59">
        <v>1E-3</v>
      </c>
      <c r="G112" s="4" t="s">
        <v>967</v>
      </c>
      <c r="H112" s="4">
        <v>128</v>
      </c>
      <c r="I112" s="14">
        <v>3.4411298687440532</v>
      </c>
    </row>
    <row r="113" spans="1:9" x14ac:dyDescent="0.25">
      <c r="A113" s="13">
        <v>1E-3</v>
      </c>
      <c r="B113" s="28"/>
      <c r="C113" s="4">
        <v>38</v>
      </c>
      <c r="D113" s="80">
        <v>1.9196935494653926</v>
      </c>
      <c r="F113" s="59">
        <v>1E-3</v>
      </c>
      <c r="G113" s="4"/>
      <c r="H113" s="4">
        <v>462</v>
      </c>
      <c r="I113" s="14">
        <v>3.4625338787651416</v>
      </c>
    </row>
    <row r="114" spans="1:9" x14ac:dyDescent="0.25">
      <c r="A114" s="13">
        <v>1E-3</v>
      </c>
      <c r="B114" s="28"/>
      <c r="C114" s="4">
        <v>300</v>
      </c>
      <c r="D114" s="80">
        <v>1.9386395450872185</v>
      </c>
      <c r="F114" s="59">
        <v>1E-3</v>
      </c>
      <c r="G114" s="4"/>
      <c r="H114" s="4">
        <v>203</v>
      </c>
      <c r="I114" s="14">
        <v>3.5178113584766528</v>
      </c>
    </row>
    <row r="115" spans="1:9" x14ac:dyDescent="0.25">
      <c r="A115" s="13">
        <v>1.2869999999999999E-2</v>
      </c>
      <c r="B115" s="28"/>
      <c r="C115" s="4">
        <v>575</v>
      </c>
      <c r="D115" s="79">
        <v>2.0194454776024191</v>
      </c>
      <c r="F115" s="59">
        <v>1E-3</v>
      </c>
      <c r="G115" s="4"/>
      <c r="H115" s="4">
        <v>428</v>
      </c>
      <c r="I115" s="14">
        <v>3.5258848142486277</v>
      </c>
    </row>
    <row r="116" spans="1:9" x14ac:dyDescent="0.25">
      <c r="A116" s="13">
        <v>1E-3</v>
      </c>
      <c r="B116" s="28"/>
      <c r="C116" s="4">
        <v>238</v>
      </c>
      <c r="D116" s="79">
        <v>2.0357474868536296</v>
      </c>
      <c r="F116" s="59">
        <v>1E-3</v>
      </c>
      <c r="G116" s="4"/>
      <c r="H116" s="4">
        <v>197</v>
      </c>
      <c r="I116" s="14">
        <v>3.5610914393972606</v>
      </c>
    </row>
    <row r="117" spans="1:9" x14ac:dyDescent="0.25">
      <c r="A117" s="13">
        <v>1E-3</v>
      </c>
      <c r="B117" s="28"/>
      <c r="C117" s="4">
        <v>270</v>
      </c>
      <c r="D117" s="79">
        <v>2.0632795997177267</v>
      </c>
      <c r="F117" s="59">
        <v>1E-3</v>
      </c>
      <c r="G117" s="4"/>
      <c r="H117" s="4">
        <v>93</v>
      </c>
      <c r="I117" s="14">
        <v>3.5682711883783589</v>
      </c>
    </row>
    <row r="118" spans="1:9" x14ac:dyDescent="0.25">
      <c r="A118" s="13">
        <v>1E-3</v>
      </c>
      <c r="B118" s="28"/>
      <c r="C118" s="4">
        <v>122</v>
      </c>
      <c r="D118" s="79">
        <v>2.0637954883803622</v>
      </c>
      <c r="F118" s="59">
        <v>1E-3</v>
      </c>
      <c r="G118" s="4"/>
      <c r="H118" s="4">
        <v>456</v>
      </c>
      <c r="I118" s="14">
        <v>3.7186924624588453</v>
      </c>
    </row>
    <row r="119" spans="1:9" x14ac:dyDescent="0.25">
      <c r="A119" s="13">
        <v>1E-3</v>
      </c>
      <c r="B119" s="28"/>
      <c r="C119" s="4">
        <v>275</v>
      </c>
      <c r="D119" s="79">
        <v>2.0745925159398482</v>
      </c>
      <c r="F119" s="59">
        <v>1E-3</v>
      </c>
      <c r="G119" s="4"/>
      <c r="H119" s="4">
        <v>465</v>
      </c>
      <c r="I119" s="14">
        <v>3.7541279328506216</v>
      </c>
    </row>
    <row r="120" spans="1:9" x14ac:dyDescent="0.25">
      <c r="A120" s="13">
        <v>1E-3</v>
      </c>
      <c r="B120" s="28"/>
      <c r="C120" s="4">
        <v>584</v>
      </c>
      <c r="D120" s="79">
        <v>2.0787033217286459</v>
      </c>
      <c r="F120" s="59">
        <v>1E-3</v>
      </c>
      <c r="G120" s="4"/>
      <c r="H120" s="4">
        <v>87</v>
      </c>
      <c r="I120" s="14">
        <v>3.9083527111164513</v>
      </c>
    </row>
    <row r="121" spans="1:9" x14ac:dyDescent="0.25">
      <c r="A121" s="13">
        <v>5.7299999999999999E-3</v>
      </c>
      <c r="B121" s="28"/>
      <c r="C121" s="4">
        <v>576</v>
      </c>
      <c r="D121" s="79">
        <v>2.0900103868768034</v>
      </c>
      <c r="F121" s="59">
        <v>1E-3</v>
      </c>
      <c r="G121" s="4"/>
      <c r="H121" s="4">
        <v>179</v>
      </c>
      <c r="I121" s="14">
        <v>3.9687351319555515</v>
      </c>
    </row>
    <row r="122" spans="1:9" x14ac:dyDescent="0.25">
      <c r="A122" s="13">
        <v>1.9599999999999999E-3</v>
      </c>
      <c r="B122" s="28"/>
      <c r="C122" s="4">
        <v>541</v>
      </c>
      <c r="D122" s="79">
        <v>2.1271910017054232</v>
      </c>
      <c r="F122" s="59">
        <v>5.9800000000000001E-3</v>
      </c>
      <c r="G122" s="4"/>
      <c r="H122" s="4">
        <v>402</v>
      </c>
      <c r="I122" s="14">
        <v>4.1507741535284568</v>
      </c>
    </row>
    <row r="123" spans="1:9" x14ac:dyDescent="0.25">
      <c r="A123" s="13">
        <v>1E-3</v>
      </c>
      <c r="B123" s="28"/>
      <c r="C123" s="4">
        <v>569</v>
      </c>
      <c r="D123" s="79">
        <v>2.2055023223925474</v>
      </c>
      <c r="F123" s="59">
        <v>1E-3</v>
      </c>
      <c r="G123" s="4"/>
      <c r="H123" s="4">
        <v>285</v>
      </c>
      <c r="I123" s="14">
        <v>4.4106062547156624</v>
      </c>
    </row>
    <row r="124" spans="1:9" x14ac:dyDescent="0.25">
      <c r="A124" s="13">
        <v>1E-3</v>
      </c>
      <c r="B124" s="28"/>
      <c r="C124" s="4">
        <v>339</v>
      </c>
      <c r="D124" s="79">
        <v>2.2606676168336137</v>
      </c>
      <c r="F124" s="59">
        <v>1E-3</v>
      </c>
      <c r="G124" s="4"/>
      <c r="H124" s="4">
        <v>212</v>
      </c>
      <c r="I124" s="14">
        <v>4.5239804512786472</v>
      </c>
    </row>
    <row r="125" spans="1:9" x14ac:dyDescent="0.25">
      <c r="A125" s="13">
        <v>1E-3</v>
      </c>
      <c r="B125" s="28"/>
      <c r="C125" s="4">
        <v>454</v>
      </c>
      <c r="D125" s="79">
        <v>2.2865244056635916</v>
      </c>
      <c r="F125" s="59">
        <v>1E-3</v>
      </c>
      <c r="G125" s="4" t="s">
        <v>1163</v>
      </c>
      <c r="H125" s="4">
        <v>341</v>
      </c>
      <c r="I125" s="14">
        <v>4.594006037120594</v>
      </c>
    </row>
    <row r="126" spans="1:9" x14ac:dyDescent="0.25">
      <c r="A126" s="13">
        <v>1E-3</v>
      </c>
      <c r="B126" s="28"/>
      <c r="C126" s="4">
        <v>30</v>
      </c>
      <c r="D126" s="79">
        <v>2.3056812887597076</v>
      </c>
      <c r="F126" s="59">
        <v>1E-3</v>
      </c>
      <c r="G126" s="4"/>
      <c r="H126" s="4">
        <v>234</v>
      </c>
      <c r="I126" s="14">
        <v>4.8346526887317367</v>
      </c>
    </row>
    <row r="127" spans="1:9" x14ac:dyDescent="0.25">
      <c r="A127" s="13">
        <v>1E-3</v>
      </c>
      <c r="B127" s="28"/>
      <c r="C127" s="4">
        <v>148</v>
      </c>
      <c r="D127" s="79">
        <v>2.3852141753904506</v>
      </c>
      <c r="F127" s="59">
        <v>1E-3</v>
      </c>
      <c r="G127" s="4" t="s">
        <v>1104</v>
      </c>
      <c r="H127" s="4">
        <v>201</v>
      </c>
      <c r="I127" s="14">
        <v>5.0197204838572027</v>
      </c>
    </row>
    <row r="128" spans="1:9" x14ac:dyDescent="0.25">
      <c r="A128" s="13">
        <v>6.3E-3</v>
      </c>
      <c r="B128" s="28"/>
      <c r="C128" s="4">
        <v>504</v>
      </c>
      <c r="D128" s="79">
        <v>2.4770937289102646</v>
      </c>
      <c r="F128" s="59">
        <v>1E-3</v>
      </c>
      <c r="G128" s="4"/>
      <c r="H128" s="4">
        <v>292</v>
      </c>
      <c r="I128" s="14">
        <v>5.3098281392825628</v>
      </c>
    </row>
    <row r="129" spans="1:9" x14ac:dyDescent="0.25">
      <c r="A129" s="13">
        <v>1E-3</v>
      </c>
      <c r="B129" s="28"/>
      <c r="C129" s="4">
        <v>366</v>
      </c>
      <c r="D129" s="79">
        <v>2.4825246987705039</v>
      </c>
      <c r="F129" s="59">
        <v>1E-3</v>
      </c>
      <c r="G129" s="4" t="s">
        <v>1161</v>
      </c>
      <c r="H129" s="4">
        <v>336</v>
      </c>
      <c r="I129" s="14">
        <v>5.5010318842924191</v>
      </c>
    </row>
    <row r="130" spans="1:9" x14ac:dyDescent="0.25">
      <c r="A130" s="13">
        <v>1E-3</v>
      </c>
      <c r="B130" s="28"/>
      <c r="C130" s="4">
        <v>475</v>
      </c>
      <c r="D130" s="79">
        <v>2.5952545326919316</v>
      </c>
      <c r="F130" s="59">
        <v>1E-3</v>
      </c>
      <c r="G130" s="4"/>
      <c r="H130" s="4">
        <v>100</v>
      </c>
      <c r="I130" s="14">
        <v>5.663073767132432</v>
      </c>
    </row>
    <row r="131" spans="1:9" x14ac:dyDescent="0.25">
      <c r="A131" s="13">
        <v>1E-3</v>
      </c>
      <c r="B131" s="28"/>
      <c r="C131" s="4">
        <v>67</v>
      </c>
      <c r="D131" s="79">
        <v>2.8349772417125609</v>
      </c>
      <c r="F131" s="59">
        <v>1E-3</v>
      </c>
      <c r="G131" s="4"/>
      <c r="H131" s="4">
        <v>169</v>
      </c>
      <c r="I131" s="14">
        <v>6.9007877980940231</v>
      </c>
    </row>
    <row r="132" spans="1:9" x14ac:dyDescent="0.25">
      <c r="A132" s="13">
        <v>1E-3</v>
      </c>
      <c r="B132" s="28"/>
      <c r="C132" s="4">
        <v>588</v>
      </c>
      <c r="D132" s="79">
        <v>3.0436100700190827</v>
      </c>
      <c r="F132" s="59">
        <v>1E-3</v>
      </c>
      <c r="G132" s="4"/>
      <c r="H132" s="4">
        <v>280</v>
      </c>
      <c r="I132" s="14">
        <v>6.9028664189675597</v>
      </c>
    </row>
    <row r="133" spans="1:9" x14ac:dyDescent="0.25">
      <c r="A133" s="13">
        <v>1E-3</v>
      </c>
      <c r="B133" s="28"/>
      <c r="C133" s="4">
        <v>249</v>
      </c>
      <c r="D133" s="79">
        <v>3.0674936397503978</v>
      </c>
      <c r="F133" s="59">
        <v>1E-3</v>
      </c>
      <c r="G133" s="4"/>
      <c r="H133" s="4">
        <v>126</v>
      </c>
      <c r="I133" s="14">
        <v>7.0103610456224095</v>
      </c>
    </row>
    <row r="134" spans="1:9" x14ac:dyDescent="0.25">
      <c r="A134" s="13">
        <v>1E-3</v>
      </c>
      <c r="B134" s="28"/>
      <c r="C134" s="4">
        <v>253</v>
      </c>
      <c r="D134" s="79">
        <v>3.1328567408442347</v>
      </c>
      <c r="F134" s="59">
        <v>1E-3</v>
      </c>
      <c r="G134" s="4" t="s">
        <v>1098</v>
      </c>
      <c r="H134" s="4">
        <v>176</v>
      </c>
      <c r="I134" s="14">
        <v>7.5894568154798137</v>
      </c>
    </row>
    <row r="135" spans="1:9" x14ac:dyDescent="0.25">
      <c r="A135" s="13">
        <v>1E-3</v>
      </c>
      <c r="B135" s="28"/>
      <c r="C135" s="4">
        <v>273</v>
      </c>
      <c r="D135" s="79">
        <v>3.1551585158748918</v>
      </c>
      <c r="F135" s="59">
        <v>1E-3</v>
      </c>
      <c r="G135" s="4" t="s">
        <v>1099</v>
      </c>
      <c r="H135" s="4">
        <v>181</v>
      </c>
      <c r="I135" s="14">
        <v>8.1857634824251821</v>
      </c>
    </row>
    <row r="136" spans="1:9" x14ac:dyDescent="0.25">
      <c r="A136" s="13">
        <v>4.2199999999999998E-3</v>
      </c>
      <c r="B136" s="28"/>
      <c r="C136" s="4">
        <v>232</v>
      </c>
      <c r="D136" s="79">
        <v>3.1654464386406276</v>
      </c>
      <c r="F136" s="59">
        <v>1.24E-3</v>
      </c>
      <c r="G136" s="4" t="s">
        <v>1161</v>
      </c>
      <c r="H136" s="4">
        <v>329</v>
      </c>
      <c r="I136" s="14">
        <v>8.5907836171336189</v>
      </c>
    </row>
    <row r="137" spans="1:9" x14ac:dyDescent="0.25">
      <c r="A137" s="13">
        <v>1E-3</v>
      </c>
      <c r="B137" s="28"/>
      <c r="C137" s="4">
        <v>410</v>
      </c>
      <c r="D137" s="79">
        <v>3.2817138409928481</v>
      </c>
      <c r="F137" s="59">
        <v>1E-3</v>
      </c>
      <c r="G137" s="4" t="s">
        <v>975</v>
      </c>
      <c r="H137" s="4">
        <v>192</v>
      </c>
      <c r="I137" s="14">
        <v>9.1425515797900818</v>
      </c>
    </row>
    <row r="138" spans="1:9" x14ac:dyDescent="0.25">
      <c r="A138" s="13">
        <v>1E-3</v>
      </c>
      <c r="B138" s="28"/>
      <c r="C138" s="4">
        <v>184</v>
      </c>
      <c r="D138" s="79">
        <v>3.3718338377971122</v>
      </c>
      <c r="F138" s="59">
        <v>1E-3</v>
      </c>
      <c r="G138" s="4" t="s">
        <v>961</v>
      </c>
      <c r="H138" s="4">
        <v>103</v>
      </c>
      <c r="I138" s="14">
        <v>10.27971204200345</v>
      </c>
    </row>
    <row r="139" spans="1:9" x14ac:dyDescent="0.25">
      <c r="A139" s="13">
        <v>1E-3</v>
      </c>
      <c r="B139" s="31" t="s">
        <v>969</v>
      </c>
      <c r="C139" s="4">
        <v>205</v>
      </c>
      <c r="D139" s="79">
        <v>3.5842835755585383</v>
      </c>
      <c r="F139" s="59">
        <v>1E-3</v>
      </c>
      <c r="G139" s="4"/>
      <c r="H139" s="4">
        <v>75</v>
      </c>
      <c r="I139" s="14" t="e">
        <v>#DIV/0!</v>
      </c>
    </row>
    <row r="140" spans="1:9" x14ac:dyDescent="0.25">
      <c r="A140" s="13">
        <v>1E-3</v>
      </c>
      <c r="B140" s="28"/>
      <c r="C140" s="4">
        <v>239</v>
      </c>
      <c r="D140" s="79">
        <v>3.9484589008193205</v>
      </c>
      <c r="F140" s="59">
        <v>1.2700000000000001E-3</v>
      </c>
      <c r="G140" s="4"/>
      <c r="H140" s="4">
        <v>82</v>
      </c>
      <c r="I140" s="14" t="e">
        <v>#DIV/0!</v>
      </c>
    </row>
    <row r="141" spans="1:9" x14ac:dyDescent="0.25">
      <c r="A141" s="13">
        <v>1E-3</v>
      </c>
      <c r="B141" s="28"/>
      <c r="C141" s="4">
        <v>493</v>
      </c>
      <c r="D141" s="79">
        <v>3.9530372634926265</v>
      </c>
      <c r="F141" s="59">
        <v>1.7899999999999999E-3</v>
      </c>
      <c r="G141" s="4"/>
      <c r="H141" s="4">
        <v>106</v>
      </c>
      <c r="I141" s="14" t="e">
        <v>#DIV/0!</v>
      </c>
    </row>
    <row r="142" spans="1:9" x14ac:dyDescent="0.25">
      <c r="A142" s="13">
        <v>1E-3</v>
      </c>
      <c r="B142" s="28"/>
      <c r="C142" s="4">
        <v>567</v>
      </c>
      <c r="D142" s="79">
        <v>4.0576480853883821</v>
      </c>
      <c r="F142" s="59">
        <v>1E-3</v>
      </c>
      <c r="G142" s="4"/>
      <c r="H142" s="4">
        <v>107</v>
      </c>
      <c r="I142" s="14" t="e">
        <v>#DIV/0!</v>
      </c>
    </row>
    <row r="143" spans="1:9" x14ac:dyDescent="0.25">
      <c r="A143" s="13">
        <v>1E-3</v>
      </c>
      <c r="B143" s="28"/>
      <c r="C143" s="4">
        <v>376</v>
      </c>
      <c r="D143" s="79">
        <v>4.1502722953629068</v>
      </c>
      <c r="F143" s="59">
        <v>1E-3</v>
      </c>
      <c r="G143" s="4"/>
      <c r="H143" s="4">
        <v>113</v>
      </c>
      <c r="I143" s="14" t="e">
        <v>#DIV/0!</v>
      </c>
    </row>
    <row r="144" spans="1:9" x14ac:dyDescent="0.25">
      <c r="A144" s="13">
        <v>1E-3</v>
      </c>
      <c r="B144" s="28"/>
      <c r="C144" s="4">
        <v>243</v>
      </c>
      <c r="D144" s="79">
        <v>4.178721904200299</v>
      </c>
      <c r="F144" s="59">
        <v>1E-3</v>
      </c>
      <c r="G144" s="4"/>
      <c r="H144" s="4">
        <v>114</v>
      </c>
      <c r="I144" s="14" t="e">
        <v>#DIV/0!</v>
      </c>
    </row>
    <row r="145" spans="1:9" x14ac:dyDescent="0.25">
      <c r="A145" s="13">
        <v>1E-3</v>
      </c>
      <c r="B145" s="28"/>
      <c r="C145" s="4">
        <v>344</v>
      </c>
      <c r="D145" s="79">
        <v>4.1892319424204478</v>
      </c>
      <c r="F145" s="59">
        <v>1E-3</v>
      </c>
      <c r="G145" s="4"/>
      <c r="H145" s="4">
        <v>136</v>
      </c>
      <c r="I145" s="14" t="e">
        <v>#DIV/0!</v>
      </c>
    </row>
    <row r="146" spans="1:9" x14ac:dyDescent="0.25">
      <c r="A146" s="13">
        <v>1E-3</v>
      </c>
      <c r="B146" s="28"/>
      <c r="C146" s="4">
        <v>168</v>
      </c>
      <c r="D146" s="79">
        <v>4.6881375764303934</v>
      </c>
      <c r="F146" s="59">
        <v>1E-3</v>
      </c>
      <c r="G146" s="4"/>
      <c r="H146" s="4">
        <v>146</v>
      </c>
      <c r="I146" s="14" t="e">
        <v>#NUM!</v>
      </c>
    </row>
    <row r="147" spans="1:9" x14ac:dyDescent="0.25">
      <c r="A147" s="13">
        <v>1E-3</v>
      </c>
      <c r="B147" s="28"/>
      <c r="C147" s="4">
        <v>179</v>
      </c>
      <c r="D147" s="79">
        <v>4.6999744864023079</v>
      </c>
      <c r="F147" s="59">
        <v>1E-3</v>
      </c>
      <c r="G147" s="4"/>
      <c r="H147" s="4">
        <v>151</v>
      </c>
      <c r="I147" s="14" t="e">
        <v>#DIV/0!</v>
      </c>
    </row>
    <row r="148" spans="1:9" x14ac:dyDescent="0.25">
      <c r="A148" s="13">
        <v>1E-3</v>
      </c>
      <c r="B148" s="28"/>
      <c r="C148" s="4">
        <v>240</v>
      </c>
      <c r="D148" s="79">
        <v>5.3540595763432455</v>
      </c>
      <c r="F148" s="59">
        <v>2.7000000000000001E-3</v>
      </c>
      <c r="G148" s="4"/>
      <c r="H148" s="4">
        <v>167</v>
      </c>
      <c r="I148" s="14" t="e">
        <v>#DIV/0!</v>
      </c>
    </row>
    <row r="149" spans="1:9" x14ac:dyDescent="0.25">
      <c r="A149" s="13">
        <v>1E-3</v>
      </c>
      <c r="B149" s="28"/>
      <c r="C149" s="4">
        <v>407</v>
      </c>
      <c r="D149" s="79">
        <v>5.6205557987721306</v>
      </c>
      <c r="F149" s="59">
        <v>1E-3</v>
      </c>
      <c r="G149" s="4"/>
      <c r="H149" s="4">
        <v>186</v>
      </c>
      <c r="I149" s="14" t="e">
        <v>#NUM!</v>
      </c>
    </row>
    <row r="150" spans="1:9" x14ac:dyDescent="0.25">
      <c r="A150" s="13">
        <v>1E-3</v>
      </c>
      <c r="B150" s="28"/>
      <c r="C150" s="4">
        <v>221</v>
      </c>
      <c r="D150" s="79">
        <v>6.2208683811496464</v>
      </c>
      <c r="F150" s="59">
        <v>1E-3</v>
      </c>
      <c r="G150" s="4"/>
      <c r="H150" s="4">
        <v>188</v>
      </c>
      <c r="I150" s="14" t="e">
        <v>#DIV/0!</v>
      </c>
    </row>
    <row r="151" spans="1:9" x14ac:dyDescent="0.25">
      <c r="A151" s="13">
        <v>1E-3</v>
      </c>
      <c r="B151" s="28"/>
      <c r="C151" s="4">
        <v>250</v>
      </c>
      <c r="D151" s="79">
        <v>6.3841088463693696</v>
      </c>
      <c r="F151" s="59">
        <v>1E-3</v>
      </c>
      <c r="G151" s="4"/>
      <c r="H151" s="4">
        <v>199</v>
      </c>
      <c r="I151" s="14" t="e">
        <v>#DIV/0!</v>
      </c>
    </row>
    <row r="152" spans="1:9" x14ac:dyDescent="0.25">
      <c r="A152" s="13">
        <v>1E-3</v>
      </c>
      <c r="B152" s="31" t="s">
        <v>982</v>
      </c>
      <c r="C152" s="4">
        <v>316</v>
      </c>
      <c r="D152" s="79">
        <v>7.2870647659803325</v>
      </c>
      <c r="F152" s="59">
        <v>1E-3</v>
      </c>
      <c r="G152" s="4"/>
      <c r="H152" s="4">
        <v>213</v>
      </c>
      <c r="I152" s="14" t="e">
        <v>#NUM!</v>
      </c>
    </row>
    <row r="153" spans="1:9" x14ac:dyDescent="0.25">
      <c r="A153" s="13">
        <v>1E-3</v>
      </c>
      <c r="B153" s="31" t="s">
        <v>961</v>
      </c>
      <c r="C153" s="4">
        <v>165</v>
      </c>
      <c r="D153" s="79">
        <v>9.0701942988145579</v>
      </c>
      <c r="F153" s="59">
        <v>1E-3</v>
      </c>
      <c r="G153" s="4" t="s">
        <v>1155</v>
      </c>
      <c r="H153" s="4">
        <v>226</v>
      </c>
      <c r="I153" s="14" t="e">
        <v>#DIV/0!</v>
      </c>
    </row>
    <row r="154" spans="1:9" x14ac:dyDescent="0.25">
      <c r="A154" s="13">
        <v>1E-3</v>
      </c>
      <c r="B154" s="31" t="s">
        <v>975</v>
      </c>
      <c r="C154" s="4">
        <v>282</v>
      </c>
      <c r="D154" s="79">
        <v>9.1496337320116989</v>
      </c>
      <c r="F154" s="59">
        <v>2.4599999999999999E-3</v>
      </c>
      <c r="G154" s="4"/>
      <c r="H154" s="4">
        <v>233</v>
      </c>
      <c r="I154" s="14" t="e">
        <v>#NUM!</v>
      </c>
    </row>
    <row r="155" spans="1:9" x14ac:dyDescent="0.25">
      <c r="A155" s="13">
        <v>1E-3</v>
      </c>
      <c r="B155" s="31" t="s">
        <v>973</v>
      </c>
      <c r="C155" s="4">
        <v>268</v>
      </c>
      <c r="D155" s="79">
        <v>10.080821744111104</v>
      </c>
      <c r="F155" s="59">
        <v>1E-3</v>
      </c>
      <c r="G155" s="4"/>
      <c r="H155" s="4">
        <v>237</v>
      </c>
      <c r="I155" s="14" t="e">
        <v>#NUM!</v>
      </c>
    </row>
    <row r="156" spans="1:9" x14ac:dyDescent="0.25">
      <c r="A156" s="13">
        <v>1E-3</v>
      </c>
      <c r="B156" s="28"/>
      <c r="C156" s="4">
        <v>88</v>
      </c>
      <c r="D156" s="79" t="e">
        <v>#DIV/0!</v>
      </c>
      <c r="F156" s="59">
        <v>1E-3</v>
      </c>
      <c r="G156" s="4"/>
      <c r="H156" s="4">
        <v>239</v>
      </c>
      <c r="I156" s="14" t="e">
        <v>#NUM!</v>
      </c>
    </row>
    <row r="157" spans="1:9" x14ac:dyDescent="0.25">
      <c r="A157" s="13">
        <v>2.9219999999999999E-2</v>
      </c>
      <c r="B157" s="28"/>
      <c r="C157" s="4">
        <v>100</v>
      </c>
      <c r="D157" s="79" t="e">
        <v>#DIV/0!</v>
      </c>
      <c r="F157" s="59">
        <v>1E-3</v>
      </c>
      <c r="G157" s="4"/>
      <c r="H157" s="4">
        <v>245</v>
      </c>
      <c r="I157" s="14" t="e">
        <v>#DIV/0!</v>
      </c>
    </row>
    <row r="158" spans="1:9" x14ac:dyDescent="0.25">
      <c r="A158" s="13">
        <v>1E-3</v>
      </c>
      <c r="B158" s="28"/>
      <c r="C158" s="4">
        <v>112</v>
      </c>
      <c r="D158" s="79" t="e">
        <v>#DIV/0!</v>
      </c>
      <c r="F158" s="59">
        <v>6.0299999999999998E-3</v>
      </c>
      <c r="G158" s="4" t="s">
        <v>986</v>
      </c>
      <c r="H158" s="4">
        <v>249</v>
      </c>
      <c r="I158" s="14" t="e">
        <v>#NUM!</v>
      </c>
    </row>
    <row r="159" spans="1:9" x14ac:dyDescent="0.25">
      <c r="A159" s="13">
        <v>1E-3</v>
      </c>
      <c r="B159" s="28"/>
      <c r="C159" s="4">
        <v>123</v>
      </c>
      <c r="D159" s="79" t="e">
        <v>#NUM!</v>
      </c>
      <c r="F159" s="59">
        <v>1E-3</v>
      </c>
      <c r="G159" s="4"/>
      <c r="H159" s="4">
        <v>254</v>
      </c>
      <c r="I159" s="14" t="e">
        <v>#DIV/0!</v>
      </c>
    </row>
    <row r="160" spans="1:9" x14ac:dyDescent="0.25">
      <c r="A160" s="13">
        <v>1E-3</v>
      </c>
      <c r="B160" s="28"/>
      <c r="C160" s="4">
        <v>136</v>
      </c>
      <c r="D160" s="79" t="e">
        <v>#DIV/0!</v>
      </c>
      <c r="F160" s="59">
        <v>8.8199999999999997E-3</v>
      </c>
      <c r="G160" s="4"/>
      <c r="H160" s="4">
        <v>264</v>
      </c>
      <c r="I160" s="14" t="e">
        <v>#DIV/0!</v>
      </c>
    </row>
    <row r="161" spans="1:9" x14ac:dyDescent="0.25">
      <c r="A161" s="13">
        <v>1E-3</v>
      </c>
      <c r="B161" s="28"/>
      <c r="C161" s="4">
        <v>138</v>
      </c>
      <c r="D161" s="79" t="e">
        <v>#DIV/0!</v>
      </c>
      <c r="F161" s="59">
        <v>8.3400000000000002E-3</v>
      </c>
      <c r="G161" s="4"/>
      <c r="H161" s="4">
        <v>272</v>
      </c>
      <c r="I161" s="14" t="e">
        <v>#NUM!</v>
      </c>
    </row>
    <row r="162" spans="1:9" x14ac:dyDescent="0.25">
      <c r="A162" s="13">
        <v>1E-3</v>
      </c>
      <c r="B162" s="28"/>
      <c r="C162" s="4">
        <v>174</v>
      </c>
      <c r="D162" s="79" t="e">
        <v>#DIV/0!</v>
      </c>
      <c r="F162" s="59">
        <v>1E-3</v>
      </c>
      <c r="G162" s="4"/>
      <c r="H162" s="4">
        <v>289</v>
      </c>
      <c r="I162" s="14" t="e">
        <v>#NUM!</v>
      </c>
    </row>
    <row r="163" spans="1:9" x14ac:dyDescent="0.25">
      <c r="A163" s="13">
        <v>1E-3</v>
      </c>
      <c r="B163" s="31" t="s">
        <v>963</v>
      </c>
      <c r="C163" s="4">
        <v>182</v>
      </c>
      <c r="D163" s="79" t="e">
        <v>#DIV/0!</v>
      </c>
      <c r="F163" s="59">
        <v>1E-3</v>
      </c>
      <c r="G163" s="4"/>
      <c r="H163" s="4">
        <v>295</v>
      </c>
      <c r="I163" s="14" t="e">
        <v>#NUM!</v>
      </c>
    </row>
    <row r="164" spans="1:9" x14ac:dyDescent="0.25">
      <c r="A164" s="13">
        <v>1E-3</v>
      </c>
      <c r="B164" s="28"/>
      <c r="C164" s="4">
        <v>188</v>
      </c>
      <c r="D164" s="79" t="e">
        <v>#DIV/0!</v>
      </c>
      <c r="F164" s="59">
        <v>1E-3</v>
      </c>
      <c r="G164" s="4"/>
      <c r="H164" s="4">
        <v>297</v>
      </c>
      <c r="I164" s="14" t="e">
        <v>#DIV/0!</v>
      </c>
    </row>
    <row r="165" spans="1:9" x14ac:dyDescent="0.25">
      <c r="A165" s="13">
        <v>1E-3</v>
      </c>
      <c r="B165" s="31" t="s">
        <v>965</v>
      </c>
      <c r="C165" s="4">
        <v>190</v>
      </c>
      <c r="D165" s="79" t="e">
        <v>#DIV/0!</v>
      </c>
      <c r="F165" s="59">
        <v>1E-3</v>
      </c>
      <c r="G165" s="4"/>
      <c r="H165" s="4">
        <v>299</v>
      </c>
      <c r="I165" s="14" t="e">
        <v>#NUM!</v>
      </c>
    </row>
    <row r="166" spans="1:9" x14ac:dyDescent="0.25">
      <c r="A166" s="13">
        <v>1E-3</v>
      </c>
      <c r="B166" s="31" t="s">
        <v>967</v>
      </c>
      <c r="C166" s="4">
        <v>197</v>
      </c>
      <c r="D166" s="79" t="e">
        <v>#DIV/0!</v>
      </c>
      <c r="F166" s="59">
        <v>1E-3</v>
      </c>
      <c r="G166" s="4"/>
      <c r="H166" s="4">
        <v>305</v>
      </c>
      <c r="I166" s="14" t="e">
        <v>#DIV/0!</v>
      </c>
    </row>
    <row r="167" spans="1:9" x14ac:dyDescent="0.25">
      <c r="A167" s="13">
        <v>1E-3</v>
      </c>
      <c r="B167" s="28"/>
      <c r="C167" s="4">
        <v>201</v>
      </c>
      <c r="D167" s="79" t="e">
        <v>#NUM!</v>
      </c>
      <c r="F167" s="59">
        <v>1E-3</v>
      </c>
      <c r="G167" s="4"/>
      <c r="H167" s="4">
        <v>309</v>
      </c>
      <c r="I167" s="14" t="e">
        <v>#DIV/0!</v>
      </c>
    </row>
    <row r="168" spans="1:9" x14ac:dyDescent="0.25">
      <c r="A168" s="13">
        <v>1E-3</v>
      </c>
      <c r="B168" s="28"/>
      <c r="C168" s="4">
        <v>210</v>
      </c>
      <c r="D168" s="79" t="e">
        <v>#DIV/0!</v>
      </c>
      <c r="F168" s="59">
        <v>1E-3</v>
      </c>
      <c r="G168" s="4"/>
      <c r="H168" s="4">
        <v>311</v>
      </c>
      <c r="I168" s="14" t="e">
        <v>#NUM!</v>
      </c>
    </row>
    <row r="169" spans="1:9" x14ac:dyDescent="0.25">
      <c r="A169" s="13">
        <v>1E-3</v>
      </c>
      <c r="B169" s="28"/>
      <c r="C169" s="4">
        <v>228</v>
      </c>
      <c r="D169" s="79" t="e">
        <v>#DIV/0!</v>
      </c>
      <c r="F169" s="59">
        <v>1E-3</v>
      </c>
      <c r="G169" s="4" t="s">
        <v>1158</v>
      </c>
      <c r="H169" s="4">
        <v>315</v>
      </c>
      <c r="I169" s="14" t="e">
        <v>#DIV/0!</v>
      </c>
    </row>
    <row r="170" spans="1:9" x14ac:dyDescent="0.25">
      <c r="A170" s="13">
        <v>1E-3</v>
      </c>
      <c r="B170" s="28"/>
      <c r="C170" s="4">
        <v>234</v>
      </c>
      <c r="D170" s="79" t="e">
        <v>#DIV/0!</v>
      </c>
      <c r="F170" s="59">
        <v>1E-3</v>
      </c>
      <c r="G170" s="4"/>
      <c r="H170" s="4">
        <v>316</v>
      </c>
      <c r="I170" s="14" t="e">
        <v>#NUM!</v>
      </c>
    </row>
    <row r="171" spans="1:9" x14ac:dyDescent="0.25">
      <c r="A171" s="13">
        <v>1E-3</v>
      </c>
      <c r="B171" s="28"/>
      <c r="C171" s="4">
        <v>248</v>
      </c>
      <c r="D171" s="79" t="e">
        <v>#DIV/0!</v>
      </c>
      <c r="F171" s="59">
        <v>1E-3</v>
      </c>
      <c r="G171" s="4"/>
      <c r="H171" s="4">
        <v>319</v>
      </c>
      <c r="I171" s="14" t="e">
        <v>#DIV/0!</v>
      </c>
    </row>
    <row r="172" spans="1:9" x14ac:dyDescent="0.25">
      <c r="A172" s="13">
        <v>1E-3</v>
      </c>
      <c r="B172" s="28"/>
      <c r="C172" s="4">
        <v>255</v>
      </c>
      <c r="D172" s="79" t="e">
        <v>#NUM!</v>
      </c>
      <c r="F172" s="59">
        <v>1E-3</v>
      </c>
      <c r="G172" s="4"/>
      <c r="H172" s="4">
        <v>322</v>
      </c>
      <c r="I172" s="14" t="e">
        <v>#NUM!</v>
      </c>
    </row>
    <row r="173" spans="1:9" x14ac:dyDescent="0.25">
      <c r="A173" s="13">
        <v>1E-3</v>
      </c>
      <c r="B173" s="28" t="s">
        <v>2578</v>
      </c>
      <c r="C173" s="4">
        <v>261</v>
      </c>
      <c r="D173" s="79" t="e">
        <v>#DIV/0!</v>
      </c>
      <c r="F173" s="59">
        <v>1E-3</v>
      </c>
      <c r="G173" s="4"/>
      <c r="H173" s="4">
        <v>324</v>
      </c>
      <c r="I173" s="14" t="e">
        <v>#DIV/0!</v>
      </c>
    </row>
    <row r="174" spans="1:9" x14ac:dyDescent="0.25">
      <c r="A174" s="13">
        <v>1E-3</v>
      </c>
      <c r="B174" s="28"/>
      <c r="C174" s="4">
        <v>265</v>
      </c>
      <c r="D174" s="79" t="e">
        <v>#DIV/0!</v>
      </c>
      <c r="F174" s="59">
        <v>1E-3</v>
      </c>
      <c r="G174" s="4"/>
      <c r="H174" s="4">
        <v>328</v>
      </c>
      <c r="I174" s="14" t="e">
        <v>#DIV/0!</v>
      </c>
    </row>
    <row r="175" spans="1:9" x14ac:dyDescent="0.25">
      <c r="A175" s="13">
        <v>2.2899999999999999E-3</v>
      </c>
      <c r="B175" s="28"/>
      <c r="C175" s="4">
        <v>274</v>
      </c>
      <c r="D175" s="79" t="e">
        <v>#NUM!</v>
      </c>
      <c r="F175" s="59">
        <v>1E-3</v>
      </c>
      <c r="G175" s="4"/>
      <c r="H175" s="4">
        <v>335</v>
      </c>
      <c r="I175" s="14" t="e">
        <v>#NUM!</v>
      </c>
    </row>
    <row r="176" spans="1:9" x14ac:dyDescent="0.25">
      <c r="A176" s="13">
        <v>1E-3</v>
      </c>
      <c r="B176" s="28"/>
      <c r="C176" s="4">
        <v>277</v>
      </c>
      <c r="D176" s="79" t="e">
        <v>#DIV/0!</v>
      </c>
      <c r="F176" s="59">
        <v>6.5300000000000002E-3</v>
      </c>
      <c r="G176" s="4"/>
      <c r="H176" s="4">
        <v>353</v>
      </c>
      <c r="I176" s="14" t="e">
        <v>#DIV/0!</v>
      </c>
    </row>
    <row r="177" spans="1:9" x14ac:dyDescent="0.25">
      <c r="A177" s="13">
        <v>1E-3</v>
      </c>
      <c r="B177" s="28"/>
      <c r="C177" s="4">
        <v>284</v>
      </c>
      <c r="D177" s="79" t="e">
        <v>#DIV/0!</v>
      </c>
      <c r="F177" s="59">
        <v>1.6480000000000002E-2</v>
      </c>
      <c r="G177" s="4"/>
      <c r="H177" s="4">
        <v>360</v>
      </c>
      <c r="I177" s="14" t="e">
        <v>#DIV/0!</v>
      </c>
    </row>
    <row r="178" spans="1:9" x14ac:dyDescent="0.25">
      <c r="A178" s="13">
        <v>1E-3</v>
      </c>
      <c r="B178" s="28"/>
      <c r="C178" s="4">
        <v>290</v>
      </c>
      <c r="D178" s="79" t="e">
        <v>#DIV/0!</v>
      </c>
      <c r="F178" s="59">
        <v>1E-3</v>
      </c>
      <c r="G178" s="4"/>
      <c r="H178" s="4">
        <v>361</v>
      </c>
      <c r="I178" s="14" t="e">
        <v>#NUM!</v>
      </c>
    </row>
    <row r="179" spans="1:9" x14ac:dyDescent="0.25">
      <c r="A179" s="13">
        <v>1.4279999999999999E-2</v>
      </c>
      <c r="B179" s="28"/>
      <c r="C179" s="4">
        <v>292</v>
      </c>
      <c r="D179" s="79" t="e">
        <v>#DIV/0!</v>
      </c>
      <c r="F179" s="59">
        <v>3.2499999999999999E-3</v>
      </c>
      <c r="G179" s="4" t="s">
        <v>1165</v>
      </c>
      <c r="H179" s="4">
        <v>364</v>
      </c>
      <c r="I179" s="14" t="e">
        <v>#DIV/0!</v>
      </c>
    </row>
    <row r="180" spans="1:9" x14ac:dyDescent="0.25">
      <c r="A180" s="13">
        <v>1E-3</v>
      </c>
      <c r="B180" s="28"/>
      <c r="C180" s="4">
        <v>293</v>
      </c>
      <c r="D180" s="79" t="e">
        <v>#DIV/0!</v>
      </c>
      <c r="F180" s="59">
        <v>1E-3</v>
      </c>
      <c r="G180" s="4"/>
      <c r="H180" s="4">
        <v>368</v>
      </c>
      <c r="I180" s="14" t="e">
        <v>#NUM!</v>
      </c>
    </row>
    <row r="181" spans="1:9" x14ac:dyDescent="0.25">
      <c r="A181" s="13">
        <v>1E-3</v>
      </c>
      <c r="B181" s="31" t="s">
        <v>977</v>
      </c>
      <c r="C181" s="4">
        <v>295</v>
      </c>
      <c r="D181" s="79" t="e">
        <v>#DIV/0!</v>
      </c>
      <c r="F181" s="59">
        <v>2.0600000000000002E-3</v>
      </c>
      <c r="G181" s="4"/>
      <c r="H181" s="4">
        <v>370</v>
      </c>
      <c r="I181" s="14" t="e">
        <v>#DIV/0!</v>
      </c>
    </row>
    <row r="182" spans="1:9" x14ac:dyDescent="0.25">
      <c r="A182" s="13">
        <v>1E-3</v>
      </c>
      <c r="B182" s="31" t="s">
        <v>978</v>
      </c>
      <c r="C182" s="4">
        <v>296</v>
      </c>
      <c r="D182" s="79" t="e">
        <v>#DIV/0!</v>
      </c>
      <c r="F182" s="59">
        <v>1E-3</v>
      </c>
      <c r="G182" s="4" t="s">
        <v>1166</v>
      </c>
      <c r="H182" s="20">
        <v>371</v>
      </c>
      <c r="I182" s="14" t="e">
        <v>#NUM!</v>
      </c>
    </row>
    <row r="183" spans="1:9" x14ac:dyDescent="0.25">
      <c r="A183" s="13">
        <v>1E-3</v>
      </c>
      <c r="B183" s="28"/>
      <c r="C183" s="4">
        <v>306</v>
      </c>
      <c r="D183" s="79" t="e">
        <v>#DIV/0!</v>
      </c>
      <c r="F183" s="59">
        <v>1E-3</v>
      </c>
      <c r="G183" s="4" t="s">
        <v>1167</v>
      </c>
      <c r="H183" s="4">
        <v>376</v>
      </c>
      <c r="I183" s="14" t="e">
        <v>#NUM!</v>
      </c>
    </row>
    <row r="184" spans="1:9" x14ac:dyDescent="0.25">
      <c r="A184" s="13">
        <v>1.0399999999999999E-3</v>
      </c>
      <c r="B184" s="28"/>
      <c r="C184" s="4">
        <v>307</v>
      </c>
      <c r="D184" s="79" t="e">
        <v>#NUM!</v>
      </c>
      <c r="F184" s="59">
        <v>3.4599999999999999E-2</v>
      </c>
      <c r="G184" s="4"/>
      <c r="H184" s="4">
        <v>378</v>
      </c>
      <c r="I184" s="14" t="e">
        <v>#DIV/0!</v>
      </c>
    </row>
    <row r="185" spans="1:9" x14ac:dyDescent="0.25">
      <c r="A185" s="13">
        <v>3.15E-3</v>
      </c>
      <c r="B185" s="28"/>
      <c r="C185" s="4">
        <v>309</v>
      </c>
      <c r="D185" s="79" t="e">
        <v>#DIV/0!</v>
      </c>
      <c r="F185" s="59">
        <v>1.3849999999999999E-2</v>
      </c>
      <c r="G185" s="4"/>
      <c r="H185" s="4">
        <v>383</v>
      </c>
      <c r="I185" s="14" t="e">
        <v>#DIV/0!</v>
      </c>
    </row>
    <row r="186" spans="1:9" x14ac:dyDescent="0.25">
      <c r="A186" s="13">
        <v>1E-3</v>
      </c>
      <c r="B186" s="31" t="s">
        <v>981</v>
      </c>
      <c r="C186" s="4">
        <v>310</v>
      </c>
      <c r="D186" s="79" t="e">
        <v>#DIV/0!</v>
      </c>
      <c r="F186" s="59">
        <v>1E-3</v>
      </c>
      <c r="G186" s="4"/>
      <c r="H186" s="4">
        <v>396</v>
      </c>
      <c r="I186" s="14" t="e">
        <v>#DIV/0!</v>
      </c>
    </row>
    <row r="187" spans="1:9" x14ac:dyDescent="0.25">
      <c r="A187" s="13">
        <v>1E-3</v>
      </c>
      <c r="B187" s="28"/>
      <c r="C187" s="4">
        <v>311</v>
      </c>
      <c r="D187" s="79" t="e">
        <v>#DIV/0!</v>
      </c>
      <c r="F187" s="59">
        <v>1E-3</v>
      </c>
      <c r="G187" s="4"/>
      <c r="H187" s="4">
        <v>406</v>
      </c>
      <c r="I187" s="14" t="e">
        <v>#DIV/0!</v>
      </c>
    </row>
    <row r="188" spans="1:9" x14ac:dyDescent="0.25">
      <c r="A188" s="13">
        <v>1.6660000000000001E-2</v>
      </c>
      <c r="B188" s="28"/>
      <c r="C188" s="4">
        <v>314</v>
      </c>
      <c r="D188" s="79" t="e">
        <v>#NUM!</v>
      </c>
      <c r="F188" s="59">
        <v>1E-3</v>
      </c>
      <c r="G188" s="4"/>
      <c r="H188" s="4">
        <v>412</v>
      </c>
      <c r="I188" s="14" t="e">
        <v>#DIV/0!</v>
      </c>
    </row>
    <row r="189" spans="1:9" x14ac:dyDescent="0.25">
      <c r="A189" s="13">
        <v>1E-3</v>
      </c>
      <c r="B189" s="31" t="s">
        <v>984</v>
      </c>
      <c r="C189" s="4">
        <v>323</v>
      </c>
      <c r="D189" s="79" t="e">
        <v>#DIV/0!</v>
      </c>
      <c r="F189" s="59">
        <v>1.06E-3</v>
      </c>
      <c r="G189" s="4"/>
      <c r="H189" s="4">
        <v>416</v>
      </c>
      <c r="I189" s="14" t="e">
        <v>#DIV/0!</v>
      </c>
    </row>
    <row r="190" spans="1:9" x14ac:dyDescent="0.25">
      <c r="A190" s="13">
        <v>1E-3</v>
      </c>
      <c r="B190" s="28"/>
      <c r="C190" s="4">
        <v>327</v>
      </c>
      <c r="D190" s="79" t="e">
        <v>#DIV/0!</v>
      </c>
      <c r="F190" s="59">
        <v>1E-3</v>
      </c>
      <c r="G190" s="4"/>
      <c r="H190" s="4">
        <v>419</v>
      </c>
      <c r="I190" s="14" t="e">
        <v>#NUM!</v>
      </c>
    </row>
    <row r="191" spans="1:9" x14ac:dyDescent="0.25">
      <c r="A191" s="13">
        <v>1E-3</v>
      </c>
      <c r="B191" s="28"/>
      <c r="C191" s="4">
        <v>328</v>
      </c>
      <c r="D191" s="79" t="e">
        <v>#DIV/0!</v>
      </c>
      <c r="F191" s="59">
        <v>1E-3</v>
      </c>
      <c r="G191" s="4"/>
      <c r="H191" s="4">
        <v>446</v>
      </c>
      <c r="I191" s="14" t="e">
        <v>#NUM!</v>
      </c>
    </row>
    <row r="192" spans="1:9" x14ac:dyDescent="0.25">
      <c r="A192" s="13">
        <v>1E-3</v>
      </c>
      <c r="B192" s="28"/>
      <c r="C192" s="4">
        <v>332</v>
      </c>
      <c r="D192" s="79" t="e">
        <v>#DIV/0!</v>
      </c>
      <c r="F192" s="59">
        <v>1E-3</v>
      </c>
      <c r="G192" s="4"/>
      <c r="H192" s="4">
        <v>452</v>
      </c>
      <c r="I192" s="14" t="e">
        <v>#NUM!</v>
      </c>
    </row>
    <row r="193" spans="1:9" x14ac:dyDescent="0.25">
      <c r="A193" s="13">
        <v>1E-3</v>
      </c>
      <c r="B193" s="28"/>
      <c r="C193" s="4">
        <v>333</v>
      </c>
      <c r="D193" s="79" t="e">
        <v>#DIV/0!</v>
      </c>
      <c r="F193" s="59">
        <v>1E-3</v>
      </c>
      <c r="G193" s="4"/>
      <c r="H193" s="4">
        <v>455</v>
      </c>
      <c r="I193" s="14" t="e">
        <v>#NUM!</v>
      </c>
    </row>
    <row r="194" spans="1:9" x14ac:dyDescent="0.25">
      <c r="A194" s="13">
        <v>1E-3</v>
      </c>
      <c r="B194" s="28"/>
      <c r="C194" s="4">
        <v>335</v>
      </c>
      <c r="D194" s="79" t="e">
        <v>#DIV/0!</v>
      </c>
      <c r="F194" s="59">
        <v>1E-3</v>
      </c>
      <c r="G194" s="4" t="s">
        <v>1170</v>
      </c>
      <c r="H194" s="4">
        <v>466</v>
      </c>
      <c r="I194" s="14" t="e">
        <v>#NUM!</v>
      </c>
    </row>
    <row r="195" spans="1:9" x14ac:dyDescent="0.25">
      <c r="A195" s="13">
        <v>1E-3</v>
      </c>
      <c r="B195" s="28"/>
      <c r="C195" s="4">
        <v>336</v>
      </c>
      <c r="D195" s="79" t="e">
        <v>#DIV/0!</v>
      </c>
      <c r="F195" s="59">
        <v>1E-3</v>
      </c>
      <c r="G195" s="4"/>
      <c r="H195" s="4">
        <v>494</v>
      </c>
      <c r="I195" s="14" t="e">
        <v>#DIV/0!</v>
      </c>
    </row>
    <row r="196" spans="1:9" x14ac:dyDescent="0.25">
      <c r="A196" s="13">
        <v>1.47E-3</v>
      </c>
      <c r="B196" s="28"/>
      <c r="C196" s="4">
        <v>338</v>
      </c>
      <c r="D196" s="79" t="e">
        <v>#DIV/0!</v>
      </c>
      <c r="F196" s="59">
        <v>1E-3</v>
      </c>
      <c r="G196" s="4"/>
      <c r="H196" s="4">
        <v>507</v>
      </c>
      <c r="I196" s="14" t="e">
        <v>#DIV/0!</v>
      </c>
    </row>
    <row r="197" spans="1:9" ht="15.75" thickBot="1" x14ac:dyDescent="0.3">
      <c r="A197" s="13">
        <v>1E-3</v>
      </c>
      <c r="B197" s="28"/>
      <c r="C197" s="4">
        <v>346</v>
      </c>
      <c r="D197" s="79" t="e">
        <v>#DIV/0!</v>
      </c>
      <c r="F197" s="60">
        <v>1E-3</v>
      </c>
      <c r="G197" s="17"/>
      <c r="H197" s="17">
        <v>531</v>
      </c>
      <c r="I197" s="18" t="e">
        <v>#DIV/0!</v>
      </c>
    </row>
    <row r="198" spans="1:9" x14ac:dyDescent="0.25">
      <c r="A198" s="13">
        <v>1E-3</v>
      </c>
      <c r="B198" s="28"/>
      <c r="C198" s="4">
        <v>347</v>
      </c>
      <c r="D198" s="79" t="e">
        <v>#DIV/0!</v>
      </c>
    </row>
    <row r="199" spans="1:9" x14ac:dyDescent="0.25">
      <c r="A199" s="13">
        <v>4.2900000000000004E-3</v>
      </c>
      <c r="B199" s="28"/>
      <c r="C199" s="4">
        <v>348</v>
      </c>
      <c r="D199" s="79" t="e">
        <v>#NUM!</v>
      </c>
    </row>
    <row r="200" spans="1:9" x14ac:dyDescent="0.25">
      <c r="A200" s="13">
        <v>1E-3</v>
      </c>
      <c r="B200" s="28"/>
      <c r="C200" s="4">
        <v>352</v>
      </c>
      <c r="D200" s="79" t="e">
        <v>#NUM!</v>
      </c>
    </row>
    <row r="201" spans="1:9" x14ac:dyDescent="0.25">
      <c r="A201" s="13">
        <v>1E-3</v>
      </c>
      <c r="B201" s="28"/>
      <c r="C201" s="4">
        <v>356</v>
      </c>
      <c r="D201" s="79" t="e">
        <v>#NUM!</v>
      </c>
    </row>
    <row r="202" spans="1:9" x14ac:dyDescent="0.25">
      <c r="A202" s="13">
        <v>1E-3</v>
      </c>
      <c r="B202" s="28"/>
      <c r="C202" s="4">
        <v>359</v>
      </c>
      <c r="D202" s="79" t="e">
        <v>#NUM!</v>
      </c>
    </row>
    <row r="203" spans="1:9" x14ac:dyDescent="0.25">
      <c r="A203" s="13">
        <v>1E-3</v>
      </c>
      <c r="B203" s="28"/>
      <c r="C203" s="4">
        <v>372</v>
      </c>
      <c r="D203" s="79" t="e">
        <v>#DIV/0!</v>
      </c>
    </row>
    <row r="204" spans="1:9" x14ac:dyDescent="0.25">
      <c r="A204" s="13">
        <v>1E-3</v>
      </c>
      <c r="B204" s="28" t="s">
        <v>988</v>
      </c>
      <c r="C204" s="4">
        <v>373</v>
      </c>
      <c r="D204" s="79" t="e">
        <v>#NUM!</v>
      </c>
    </row>
    <row r="205" spans="1:9" x14ac:dyDescent="0.25">
      <c r="A205" s="13">
        <v>1E-3</v>
      </c>
      <c r="B205" s="28"/>
      <c r="C205" s="4">
        <v>374</v>
      </c>
      <c r="D205" s="79" t="e">
        <v>#NUM!</v>
      </c>
    </row>
    <row r="206" spans="1:9" x14ac:dyDescent="0.25">
      <c r="A206" s="13">
        <v>1E-3</v>
      </c>
      <c r="B206" s="28"/>
      <c r="C206" s="4">
        <v>381</v>
      </c>
      <c r="D206" s="79" t="e">
        <v>#DIV/0!</v>
      </c>
    </row>
    <row r="207" spans="1:9" x14ac:dyDescent="0.25">
      <c r="A207" s="13">
        <v>1E-3</v>
      </c>
      <c r="B207" s="28"/>
      <c r="C207" s="4">
        <v>386</v>
      </c>
      <c r="D207" s="79" t="e">
        <v>#NUM!</v>
      </c>
    </row>
    <row r="208" spans="1:9" x14ac:dyDescent="0.25">
      <c r="A208" s="13">
        <v>2.2699999999999999E-3</v>
      </c>
      <c r="B208" s="28"/>
      <c r="C208" s="4">
        <v>388</v>
      </c>
      <c r="D208" s="79" t="e">
        <v>#DIV/0!</v>
      </c>
    </row>
    <row r="209" spans="1:4" x14ac:dyDescent="0.25">
      <c r="A209" s="13">
        <v>1E-3</v>
      </c>
      <c r="B209" s="28"/>
      <c r="C209" s="4">
        <v>392</v>
      </c>
      <c r="D209" s="79" t="e">
        <v>#DIV/0!</v>
      </c>
    </row>
    <row r="210" spans="1:4" x14ac:dyDescent="0.25">
      <c r="A210" s="13">
        <v>1E-3</v>
      </c>
      <c r="B210" s="28"/>
      <c r="C210" s="4">
        <v>401</v>
      </c>
      <c r="D210" s="79" t="e">
        <v>#NUM!</v>
      </c>
    </row>
    <row r="211" spans="1:4" x14ac:dyDescent="0.25">
      <c r="A211" s="13">
        <v>1E-3</v>
      </c>
      <c r="B211" s="31" t="s">
        <v>991</v>
      </c>
      <c r="C211" s="4">
        <v>423</v>
      </c>
      <c r="D211" s="79" t="e">
        <v>#NUM!</v>
      </c>
    </row>
    <row r="212" spans="1:4" x14ac:dyDescent="0.25">
      <c r="A212" s="13">
        <v>1E-3</v>
      </c>
      <c r="B212" s="28"/>
      <c r="C212" s="4">
        <v>432</v>
      </c>
      <c r="D212" s="79" t="e">
        <v>#NUM!</v>
      </c>
    </row>
    <row r="213" spans="1:4" x14ac:dyDescent="0.25">
      <c r="A213" s="13">
        <v>1E-3</v>
      </c>
      <c r="B213" s="31" t="s">
        <v>993</v>
      </c>
      <c r="C213" s="4">
        <v>434</v>
      </c>
      <c r="D213" s="79" t="e">
        <v>#NUM!</v>
      </c>
    </row>
    <row r="214" spans="1:4" x14ac:dyDescent="0.25">
      <c r="A214" s="13">
        <v>1E-3</v>
      </c>
      <c r="B214" s="28"/>
      <c r="C214" s="4">
        <v>435</v>
      </c>
      <c r="D214" s="79" t="e">
        <v>#NUM!</v>
      </c>
    </row>
    <row r="215" spans="1:4" x14ac:dyDescent="0.25">
      <c r="A215" s="13">
        <v>1E-3</v>
      </c>
      <c r="B215" s="28"/>
      <c r="C215" s="4">
        <v>437</v>
      </c>
      <c r="D215" s="79" t="e">
        <v>#DIV/0!</v>
      </c>
    </row>
    <row r="216" spans="1:4" x14ac:dyDescent="0.25">
      <c r="A216" s="13">
        <v>1E-3</v>
      </c>
      <c r="B216" s="28"/>
      <c r="C216" s="4">
        <v>439</v>
      </c>
      <c r="D216" s="79" t="e">
        <v>#NUM!</v>
      </c>
    </row>
    <row r="217" spans="1:4" x14ac:dyDescent="0.25">
      <c r="A217" s="13">
        <v>1E-3</v>
      </c>
      <c r="B217" s="28"/>
      <c r="C217" s="4">
        <v>451</v>
      </c>
      <c r="D217" s="79" t="e">
        <v>#NUM!</v>
      </c>
    </row>
    <row r="218" spans="1:4" x14ac:dyDescent="0.25">
      <c r="A218" s="13">
        <v>1E-3</v>
      </c>
      <c r="B218" s="28"/>
      <c r="C218" s="4">
        <v>458</v>
      </c>
      <c r="D218" s="79" t="e">
        <v>#NUM!</v>
      </c>
    </row>
    <row r="219" spans="1:4" x14ac:dyDescent="0.25">
      <c r="A219" s="13">
        <v>1E-3</v>
      </c>
      <c r="B219" s="28"/>
      <c r="C219" s="4">
        <v>465</v>
      </c>
      <c r="D219" s="79" t="e">
        <v>#NUM!</v>
      </c>
    </row>
    <row r="220" spans="1:4" x14ac:dyDescent="0.25">
      <c r="A220" s="13">
        <v>1.1299999999999999E-3</v>
      </c>
      <c r="B220" s="31" t="s">
        <v>997</v>
      </c>
      <c r="C220" s="4">
        <v>467</v>
      </c>
      <c r="D220" s="79" t="e">
        <v>#DIV/0!</v>
      </c>
    </row>
    <row r="221" spans="1:4" x14ac:dyDescent="0.25">
      <c r="A221" s="13">
        <v>1E-3</v>
      </c>
      <c r="B221" s="31" t="s">
        <v>1008</v>
      </c>
      <c r="C221" s="4">
        <v>468</v>
      </c>
      <c r="D221" s="79" t="e">
        <v>#NUM!</v>
      </c>
    </row>
    <row r="222" spans="1:4" x14ac:dyDescent="0.25">
      <c r="A222" s="13">
        <v>1E-3</v>
      </c>
      <c r="B222" s="28"/>
      <c r="C222" s="4">
        <v>470</v>
      </c>
      <c r="D222" s="79" t="e">
        <v>#NUM!</v>
      </c>
    </row>
    <row r="223" spans="1:4" x14ac:dyDescent="0.25">
      <c r="A223" s="13">
        <v>1.08E-3</v>
      </c>
      <c r="B223" s="28"/>
      <c r="C223" s="4">
        <v>476</v>
      </c>
      <c r="D223" s="79" t="e">
        <v>#NUM!</v>
      </c>
    </row>
    <row r="224" spans="1:4" x14ac:dyDescent="0.25">
      <c r="A224" s="13">
        <v>1E-3</v>
      </c>
      <c r="B224" s="28"/>
      <c r="C224" s="4">
        <v>478</v>
      </c>
      <c r="D224" s="79" t="e">
        <v>#DIV/0!</v>
      </c>
    </row>
    <row r="225" spans="1:4" x14ac:dyDescent="0.25">
      <c r="A225" s="13">
        <v>1E-3</v>
      </c>
      <c r="B225" s="28"/>
      <c r="C225" s="4">
        <v>488</v>
      </c>
      <c r="D225" s="79" t="e">
        <v>#NUM!</v>
      </c>
    </row>
    <row r="226" spans="1:4" x14ac:dyDescent="0.25">
      <c r="A226" s="13">
        <v>3.6020000000000003E-2</v>
      </c>
      <c r="B226" s="28"/>
      <c r="C226" s="4">
        <v>489</v>
      </c>
      <c r="D226" s="79" t="e">
        <v>#NUM!</v>
      </c>
    </row>
    <row r="227" spans="1:4" x14ac:dyDescent="0.25">
      <c r="A227" s="13">
        <v>1E-3</v>
      </c>
      <c r="B227" s="28"/>
      <c r="C227" s="4">
        <v>497</v>
      </c>
      <c r="D227" s="79" t="e">
        <v>#NUM!</v>
      </c>
    </row>
    <row r="228" spans="1:4" x14ac:dyDescent="0.25">
      <c r="A228" s="13">
        <v>1E-3</v>
      </c>
      <c r="B228" s="28"/>
      <c r="C228" s="4">
        <v>506</v>
      </c>
      <c r="D228" s="79" t="e">
        <v>#NUM!</v>
      </c>
    </row>
    <row r="229" spans="1:4" x14ac:dyDescent="0.25">
      <c r="A229" s="13">
        <v>1E-3</v>
      </c>
      <c r="B229" s="28"/>
      <c r="C229" s="4">
        <v>512</v>
      </c>
      <c r="D229" s="79" t="e">
        <v>#NUM!</v>
      </c>
    </row>
    <row r="230" spans="1:4" x14ac:dyDescent="0.25">
      <c r="A230" s="13">
        <v>2.3600000000000001E-3</v>
      </c>
      <c r="B230" s="28"/>
      <c r="C230" s="4">
        <v>530</v>
      </c>
      <c r="D230" s="79" t="e">
        <v>#NUM!</v>
      </c>
    </row>
    <row r="231" spans="1:4" x14ac:dyDescent="0.25">
      <c r="A231" s="13">
        <v>1E-3</v>
      </c>
      <c r="B231" s="77" t="s">
        <v>1010</v>
      </c>
      <c r="C231" s="4">
        <v>538</v>
      </c>
      <c r="D231" s="79" t="e">
        <v>#NUM!</v>
      </c>
    </row>
    <row r="232" spans="1:4" x14ac:dyDescent="0.25">
      <c r="A232" s="13">
        <v>1E-3</v>
      </c>
      <c r="B232" s="28"/>
      <c r="C232" s="4">
        <v>550</v>
      </c>
      <c r="D232" s="79" t="e">
        <v>#DIV/0!</v>
      </c>
    </row>
    <row r="233" spans="1:4" x14ac:dyDescent="0.25">
      <c r="A233" s="13">
        <v>1E-3</v>
      </c>
      <c r="B233" s="28"/>
      <c r="C233" s="4">
        <v>555</v>
      </c>
      <c r="D233" s="79" t="e">
        <v>#NUM!</v>
      </c>
    </row>
    <row r="234" spans="1:4" x14ac:dyDescent="0.25">
      <c r="A234" s="13">
        <v>1.172E-2</v>
      </c>
      <c r="B234" s="28"/>
      <c r="C234" s="4">
        <v>556</v>
      </c>
      <c r="D234" s="79" t="e">
        <v>#DIV/0!</v>
      </c>
    </row>
    <row r="235" spans="1:4" x14ac:dyDescent="0.25">
      <c r="A235" s="13">
        <v>3.29E-3</v>
      </c>
      <c r="B235" s="28"/>
      <c r="C235" s="4">
        <v>563</v>
      </c>
      <c r="D235" s="79" t="e">
        <v>#DIV/0!</v>
      </c>
    </row>
    <row r="236" spans="1:4" x14ac:dyDescent="0.25">
      <c r="A236" s="13">
        <v>1.0279999999999999E-2</v>
      </c>
      <c r="B236" s="28"/>
      <c r="C236" s="4">
        <v>580</v>
      </c>
      <c r="D236" s="79" t="e">
        <v>#DIV/0!</v>
      </c>
    </row>
    <row r="237" spans="1:4" x14ac:dyDescent="0.25">
      <c r="A237" s="13">
        <v>3.8999999999999998E-3</v>
      </c>
      <c r="B237" s="28"/>
      <c r="C237" s="4">
        <v>583</v>
      </c>
      <c r="D237" s="79" t="e">
        <v>#NUM!</v>
      </c>
    </row>
    <row r="238" spans="1:4" ht="15.75" thickBot="1" x14ac:dyDescent="0.3">
      <c r="A238" s="16">
        <v>2.9199999999999999E-3</v>
      </c>
      <c r="B238" s="81"/>
      <c r="C238" s="17">
        <v>593</v>
      </c>
      <c r="D238" s="82" t="e">
        <v>#DIV/0!</v>
      </c>
    </row>
  </sheetData>
  <conditionalFormatting sqref="A6:A238">
    <cfRule type="cellIs" dxfId="4" priority="9" operator="lessThan">
      <formula>0.05</formula>
    </cfRule>
  </conditionalFormatting>
  <conditionalFormatting sqref="F6:F197">
    <cfRule type="cellIs" dxfId="3" priority="7" operator="lessThan">
      <formula>0.05</formula>
    </cfRule>
    <cfRule type="cellIs" dxfId="2" priority="8" operator="lessThan">
      <formula>0.05</formula>
    </cfRule>
  </conditionalFormatting>
  <conditionalFormatting sqref="I6:I19 I86:I197">
    <cfRule type="colorScale" priority="3">
      <colorScale>
        <cfvo type="min"/>
        <cfvo type="max"/>
        <color rgb="FFFFEF9C"/>
        <color rgb="FF63BE7B"/>
      </colorScale>
    </cfRule>
    <cfRule type="cellIs" dxfId="1" priority="5" operator="lessThan">
      <formula>-2</formula>
    </cfRule>
    <cfRule type="cellIs" dxfId="0" priority="6" operator="greaterThan">
      <formula>2</formula>
    </cfRule>
  </conditionalFormatting>
  <conditionalFormatting sqref="D106:D238 D6:D23">
    <cfRule type="colorScale" priority="275">
      <colorScale>
        <cfvo type="min"/>
        <cfvo type="max"/>
        <color rgb="FFFFEF9C"/>
        <color rgb="FF63BE7B"/>
      </colorScale>
    </cfRule>
  </conditionalFormatting>
  <conditionalFormatting sqref="D6:D238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S1; GCMS2019</vt:lpstr>
      <vt:lpstr>Table S2; GCMS2020</vt:lpstr>
      <vt:lpstr>Table S1+S2 Legend</vt:lpstr>
      <vt:lpstr>Table S3; Volatiles in GW</vt:lpstr>
      <vt:lpstr>Table S4; LCMS2019</vt:lpstr>
      <vt:lpstr>Table S5; LCMS2020</vt:lpstr>
      <vt:lpstr>Table S4+S5 Legend</vt:lpstr>
      <vt:lpstr>Table S6; Nonvolatiles in GW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Irini Pegiou</dc:creator>
  <cp:lastModifiedBy>MDPI</cp:lastModifiedBy>
  <dcterms:created xsi:type="dcterms:W3CDTF">2021-08-30T08:00:24Z</dcterms:created>
  <dcterms:modified xsi:type="dcterms:W3CDTF">2021-10-16T09:23:03Z</dcterms:modified>
</cp:coreProperties>
</file>